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p\Documents\R_distances\"/>
    </mc:Choice>
  </mc:AlternateContent>
  <bookViews>
    <workbookView xWindow="0" yWindow="0" windowWidth="28800" windowHeight="11730"/>
  </bookViews>
  <sheets>
    <sheet name="livelihood" sheetId="1" r:id="rId1"/>
    <sheet name="vill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Z66" i="1" s="1"/>
  <c r="V67" i="1"/>
  <c r="Z67" i="1" s="1"/>
  <c r="V68" i="1"/>
  <c r="Z68" i="1" s="1"/>
  <c r="V69" i="1"/>
  <c r="V70" i="1"/>
  <c r="V71" i="1"/>
  <c r="V72" i="1"/>
  <c r="V73" i="1"/>
  <c r="V74" i="1"/>
  <c r="V75" i="1"/>
  <c r="Z75" i="1" s="1"/>
  <c r="V76" i="1"/>
  <c r="Z76" i="1" s="1"/>
  <c r="V77" i="1"/>
  <c r="Z77" i="1" s="1"/>
  <c r="V78" i="1"/>
  <c r="V79" i="1"/>
  <c r="V80" i="1"/>
  <c r="V81" i="1"/>
  <c r="V82" i="1"/>
  <c r="V83" i="1"/>
  <c r="V84" i="1"/>
  <c r="Z84" i="1" s="1"/>
  <c r="V85" i="1"/>
  <c r="Z85" i="1" s="1"/>
  <c r="V86" i="1"/>
  <c r="Z86" i="1" s="1"/>
  <c r="V87" i="1"/>
  <c r="V88" i="1"/>
  <c r="V89" i="1"/>
  <c r="V90" i="1"/>
  <c r="V91" i="1"/>
  <c r="V92" i="1"/>
  <c r="V93" i="1"/>
  <c r="Z93" i="1" s="1"/>
  <c r="V94" i="1"/>
  <c r="Z94" i="1" s="1"/>
  <c r="V95" i="1"/>
  <c r="Z95" i="1" s="1"/>
  <c r="V96" i="1"/>
  <c r="V97" i="1"/>
  <c r="V98" i="1"/>
  <c r="V99" i="1"/>
  <c r="V100" i="1"/>
  <c r="V101" i="1"/>
  <c r="V102" i="1"/>
  <c r="Z102" i="1" s="1"/>
  <c r="V103" i="1"/>
  <c r="Z103" i="1" s="1"/>
  <c r="V104" i="1"/>
  <c r="V105" i="1"/>
  <c r="V106" i="1"/>
  <c r="V107" i="1"/>
  <c r="V108" i="1"/>
  <c r="V109" i="1"/>
  <c r="V110" i="1"/>
  <c r="V111" i="1"/>
  <c r="Z111" i="1" s="1"/>
  <c r="V112" i="1"/>
  <c r="V113" i="1"/>
  <c r="V114" i="1"/>
  <c r="V115" i="1"/>
  <c r="V116" i="1"/>
  <c r="V117" i="1"/>
  <c r="V118" i="1"/>
  <c r="V119" i="1"/>
  <c r="V120" i="1"/>
  <c r="V121" i="1"/>
  <c r="V122" i="1"/>
  <c r="Z122" i="1" s="1"/>
  <c r="V123" i="1"/>
  <c r="Z123" i="1" s="1"/>
  <c r="V124" i="1"/>
  <c r="Z124" i="1" s="1"/>
  <c r="V125" i="1"/>
  <c r="V126" i="1"/>
  <c r="V127" i="1"/>
  <c r="V128" i="1"/>
  <c r="V129" i="1"/>
  <c r="V130" i="1"/>
  <c r="Z130" i="1" s="1"/>
  <c r="V131" i="1"/>
  <c r="Z131" i="1" s="1"/>
  <c r="V132" i="1"/>
  <c r="Z132" i="1" s="1"/>
  <c r="V133" i="1"/>
  <c r="Z133" i="1" s="1"/>
  <c r="V134" i="1"/>
  <c r="V135" i="1"/>
  <c r="V136" i="1"/>
  <c r="V137" i="1"/>
  <c r="V138" i="1"/>
  <c r="V139" i="1"/>
  <c r="Z139" i="1" s="1"/>
  <c r="V140" i="1"/>
  <c r="Z140" i="1" s="1"/>
  <c r="V141" i="1"/>
  <c r="Z141" i="1" s="1"/>
  <c r="V142" i="1"/>
  <c r="Z142" i="1" s="1"/>
  <c r="V143" i="1"/>
  <c r="V144" i="1"/>
  <c r="V145" i="1"/>
  <c r="V146" i="1"/>
  <c r="V147" i="1"/>
  <c r="V148" i="1"/>
  <c r="Z148" i="1" s="1"/>
  <c r="V149" i="1"/>
  <c r="Z149" i="1" s="1"/>
  <c r="V150" i="1"/>
  <c r="Z150" i="1" s="1"/>
  <c r="V151" i="1"/>
  <c r="Z151" i="1" s="1"/>
  <c r="V152" i="1"/>
  <c r="V153" i="1"/>
  <c r="V154" i="1"/>
  <c r="V155" i="1"/>
  <c r="V156" i="1"/>
  <c r="V157" i="1"/>
  <c r="Z157" i="1" s="1"/>
  <c r="V158" i="1"/>
  <c r="Z158" i="1" s="1"/>
  <c r="V159" i="1"/>
  <c r="Z159" i="1" s="1"/>
  <c r="V160" i="1"/>
  <c r="V161" i="1"/>
  <c r="V162" i="1"/>
  <c r="V163" i="1"/>
  <c r="V65" i="1"/>
  <c r="W66" i="1"/>
  <c r="W67" i="1"/>
  <c r="W68" i="1"/>
  <c r="W69" i="1"/>
  <c r="W70" i="1"/>
  <c r="W71" i="1"/>
  <c r="W72" i="1"/>
  <c r="W73" i="1"/>
  <c r="Z73" i="1" s="1"/>
  <c r="W74" i="1"/>
  <c r="W75" i="1"/>
  <c r="W76" i="1"/>
  <c r="W77" i="1"/>
  <c r="W78" i="1"/>
  <c r="W79" i="1"/>
  <c r="W80" i="1"/>
  <c r="W81" i="1"/>
  <c r="Z81" i="1" s="1"/>
  <c r="W82" i="1"/>
  <c r="W83" i="1"/>
  <c r="W84" i="1"/>
  <c r="W85" i="1"/>
  <c r="W86" i="1"/>
  <c r="W87" i="1"/>
  <c r="W88" i="1"/>
  <c r="W89" i="1"/>
  <c r="Z89" i="1" s="1"/>
  <c r="W90" i="1"/>
  <c r="W91" i="1"/>
  <c r="W92" i="1"/>
  <c r="W93" i="1"/>
  <c r="W94" i="1"/>
  <c r="W95" i="1"/>
  <c r="W96" i="1"/>
  <c r="W97" i="1"/>
  <c r="Z97" i="1" s="1"/>
  <c r="W98" i="1"/>
  <c r="W99" i="1"/>
  <c r="W100" i="1"/>
  <c r="W101" i="1"/>
  <c r="W102" i="1"/>
  <c r="W103" i="1"/>
  <c r="W104" i="1"/>
  <c r="W105" i="1"/>
  <c r="Z105" i="1" s="1"/>
  <c r="W106" i="1"/>
  <c r="W107" i="1"/>
  <c r="W108" i="1"/>
  <c r="W109" i="1"/>
  <c r="W110" i="1"/>
  <c r="W111" i="1"/>
  <c r="W112" i="1"/>
  <c r="W113" i="1"/>
  <c r="Z113" i="1" s="1"/>
  <c r="W114" i="1"/>
  <c r="W115" i="1"/>
  <c r="W116" i="1"/>
  <c r="W117" i="1"/>
  <c r="W118" i="1"/>
  <c r="W119" i="1"/>
  <c r="W120" i="1"/>
  <c r="W121" i="1"/>
  <c r="Z121" i="1" s="1"/>
  <c r="W122" i="1"/>
  <c r="W123" i="1"/>
  <c r="W124" i="1"/>
  <c r="W125" i="1"/>
  <c r="W126" i="1"/>
  <c r="W127" i="1"/>
  <c r="W128" i="1"/>
  <c r="W129" i="1"/>
  <c r="Z129" i="1" s="1"/>
  <c r="W130" i="1"/>
  <c r="W131" i="1"/>
  <c r="W132" i="1"/>
  <c r="W133" i="1"/>
  <c r="W134" i="1"/>
  <c r="W135" i="1"/>
  <c r="W136" i="1"/>
  <c r="W137" i="1"/>
  <c r="Z137" i="1" s="1"/>
  <c r="W138" i="1"/>
  <c r="W139" i="1"/>
  <c r="W140" i="1"/>
  <c r="W141" i="1"/>
  <c r="W142" i="1"/>
  <c r="W143" i="1"/>
  <c r="W144" i="1"/>
  <c r="W145" i="1"/>
  <c r="Z145" i="1" s="1"/>
  <c r="W146" i="1"/>
  <c r="W147" i="1"/>
  <c r="W148" i="1"/>
  <c r="W149" i="1"/>
  <c r="W150" i="1"/>
  <c r="W151" i="1"/>
  <c r="W152" i="1"/>
  <c r="W153" i="1"/>
  <c r="Z153" i="1" s="1"/>
  <c r="W154" i="1"/>
  <c r="W155" i="1"/>
  <c r="W156" i="1"/>
  <c r="W157" i="1"/>
  <c r="W158" i="1"/>
  <c r="W159" i="1"/>
  <c r="W160" i="1"/>
  <c r="W161" i="1"/>
  <c r="Z161" i="1" s="1"/>
  <c r="W162" i="1"/>
  <c r="W163" i="1"/>
  <c r="W65" i="1"/>
  <c r="Z65" i="1" s="1"/>
  <c r="Z69" i="1"/>
  <c r="Z70" i="1"/>
  <c r="Z71" i="1"/>
  <c r="Z72" i="1"/>
  <c r="Z74" i="1"/>
  <c r="Z78" i="1"/>
  <c r="Z79" i="1"/>
  <c r="Z80" i="1"/>
  <c r="Z82" i="1"/>
  <c r="Z83" i="1"/>
  <c r="Z87" i="1"/>
  <c r="Z88" i="1"/>
  <c r="Z90" i="1"/>
  <c r="Z91" i="1"/>
  <c r="Z92" i="1"/>
  <c r="Z96" i="1"/>
  <c r="Z98" i="1"/>
  <c r="Z99" i="1"/>
  <c r="Z100" i="1"/>
  <c r="Z101" i="1"/>
  <c r="Z104" i="1"/>
  <c r="Z106" i="1"/>
  <c r="Z107" i="1"/>
  <c r="Z108" i="1"/>
  <c r="Z109" i="1"/>
  <c r="Z110" i="1"/>
  <c r="Z112" i="1"/>
  <c r="Z114" i="1"/>
  <c r="Z115" i="1"/>
  <c r="Z116" i="1"/>
  <c r="Z117" i="1"/>
  <c r="Z118" i="1"/>
  <c r="Z119" i="1"/>
  <c r="Z120" i="1"/>
  <c r="Z125" i="1"/>
  <c r="Z126" i="1"/>
  <c r="Z127" i="1"/>
  <c r="Z128" i="1"/>
  <c r="Z134" i="1"/>
  <c r="Z135" i="1"/>
  <c r="Z136" i="1"/>
  <c r="Z138" i="1"/>
  <c r="Z143" i="1"/>
  <c r="Z144" i="1"/>
  <c r="Z146" i="1"/>
  <c r="Z147" i="1"/>
  <c r="Z152" i="1"/>
  <c r="Z154" i="1"/>
  <c r="Z155" i="1"/>
  <c r="Z156" i="1"/>
  <c r="Z160" i="1"/>
  <c r="Z162" i="1"/>
  <c r="Z163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Z17" i="1" s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Z25" i="1" s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Z9" i="1"/>
  <c r="Z41" i="1"/>
  <c r="AA65" i="1" l="1"/>
  <c r="Z57" i="1"/>
  <c r="Z49" i="1"/>
  <c r="Z33" i="1"/>
  <c r="Z56" i="1"/>
  <c r="Z40" i="1"/>
  <c r="Z32" i="1"/>
  <c r="Z24" i="1"/>
  <c r="Z16" i="1"/>
  <c r="Z8" i="1"/>
  <c r="Z58" i="1"/>
  <c r="Z50" i="1"/>
  <c r="Z42" i="1"/>
  <c r="Z34" i="1"/>
  <c r="Z26" i="1"/>
  <c r="Z18" i="1"/>
  <c r="Z10" i="1"/>
  <c r="Z54" i="1"/>
  <c r="Z48" i="1"/>
  <c r="Z62" i="1"/>
  <c r="Z30" i="1"/>
  <c r="Z14" i="1"/>
  <c r="Z46" i="1"/>
  <c r="Z38" i="1"/>
  <c r="Z22" i="1"/>
  <c r="Z6" i="1"/>
  <c r="Z60" i="1"/>
  <c r="Z52" i="1"/>
  <c r="Z44" i="1"/>
  <c r="Z36" i="1"/>
  <c r="Z28" i="1"/>
  <c r="Z20" i="1"/>
  <c r="Z12" i="1"/>
  <c r="Z4" i="1"/>
  <c r="Z11" i="1"/>
  <c r="Z2" i="1"/>
  <c r="Z55" i="1"/>
  <c r="Z47" i="1"/>
  <c r="Z39" i="1"/>
  <c r="Z31" i="1"/>
  <c r="Z23" i="1"/>
  <c r="Z15" i="1"/>
  <c r="Z7" i="1"/>
  <c r="Z37" i="1"/>
  <c r="Z53" i="1"/>
  <c r="Z21" i="1"/>
  <c r="Z61" i="1"/>
  <c r="Z45" i="1"/>
  <c r="Z29" i="1"/>
  <c r="Z13" i="1"/>
  <c r="Z5" i="1"/>
  <c r="Z59" i="1"/>
  <c r="Z51" i="1"/>
  <c r="Z43" i="1"/>
  <c r="Z35" i="1"/>
  <c r="Z27" i="1"/>
  <c r="Z19" i="1"/>
  <c r="Z3" i="1"/>
  <c r="AA2" i="1" l="1"/>
</calcChain>
</file>

<file path=xl/sharedStrings.xml><?xml version="1.0" encoding="utf-8"?>
<sst xmlns="http://schemas.openxmlformats.org/spreadsheetml/2006/main" count="1301" uniqueCount="271">
  <si>
    <t>wkt_geom</t>
  </si>
  <si>
    <t>field_1</t>
  </si>
  <si>
    <t>FK</t>
  </si>
  <si>
    <t>Longitude</t>
  </si>
  <si>
    <t>Latitude</t>
  </si>
  <si>
    <t>OBJECTID</t>
  </si>
  <si>
    <t>GID</t>
  </si>
  <si>
    <t>VIL_NAME</t>
  </si>
  <si>
    <t>YEAR</t>
  </si>
  <si>
    <t>COUNTRY</t>
  </si>
  <si>
    <t>NAME</t>
  </si>
  <si>
    <t>TYPE</t>
  </si>
  <si>
    <t>FREQ_USE</t>
  </si>
  <si>
    <t>ELEVATION</t>
  </si>
  <si>
    <t>DATE_SURVD</t>
  </si>
  <si>
    <t>Longitude.</t>
  </si>
  <si>
    <t>Latitude.v</t>
  </si>
  <si>
    <t>dista</t>
  </si>
  <si>
    <t>avg_dist</t>
  </si>
  <si>
    <t>Lat_utm</t>
  </si>
  <si>
    <t>Long_utm</t>
  </si>
  <si>
    <t>Point (277764.4412111202836968 296156.55261221155524254)</t>
  </si>
  <si>
    <t>akon�ty�</t>
  </si>
  <si>
    <t>akon?ty?</t>
  </si>
  <si>
    <t>CAM</t>
  </si>
  <si>
    <t>nloor</t>
  </si>
  <si>
    <t>gathering</t>
  </si>
  <si>
    <t>infrequent</t>
  </si>
  <si>
    <t>Point (278024.66194832010660321 297110.73563790018670261)</t>
  </si>
  <si>
    <t>Point (276634.34996629494708031 296427.33328567241551355)</t>
  </si>
  <si>
    <t>Point (276720.10301559302024543 295737.02726365503622219)</t>
  </si>
  <si>
    <t>moulinguie</t>
  </si>
  <si>
    <t>hunting</t>
  </si>
  <si>
    <t>Point (278080.99586223624646664 297866.44134467025287449)</t>
  </si>
  <si>
    <t>Point (278112.95777158509008586 299859.26340257958509028)</t>
  </si>
  <si>
    <t>Point (278465.82291546248598024 297960.27413861366221681)</t>
  </si>
  <si>
    <t>Point (277891.06702602794393897 297620.57830468862084672)</t>
  </si>
  <si>
    <t>Point (277234.89567843650002033 296306.04534855444217101)</t>
  </si>
  <si>
    <t>Point (277475.07563356385799125 297140.80724892253056169)</t>
  </si>
  <si>
    <t>Point (277927.02785512583795935 298146.01055029447888955)</t>
  </si>
  <si>
    <t>meh</t>
  </si>
  <si>
    <t>community forest</t>
  </si>
  <si>
    <t>Point (277129.60432459274306893 296168.11102288909023628)</t>
  </si>
  <si>
    <t>Point (277279.60215542413061485 295969.08782099577365443)</t>
  </si>
  <si>
    <t>ngouma</t>
  </si>
  <si>
    <t>fishing</t>
  </si>
  <si>
    <t>Point (277213.71738953544991091 296310.26191173872211948)</t>
  </si>
  <si>
    <t>Point (277182.41211286198813468 296301.66190035553881899)</t>
  </si>
  <si>
    <t>Point (278033.38050678931176662 295556.77216564520495012)</t>
  </si>
  <si>
    <t>Point (277426.97636576951481402 295280.25186396768549457)</t>
  </si>
  <si>
    <t>Point (277540.66621413908433169 295538.52815473638474941)</t>
  </si>
  <si>
    <t>Point (277366.10185890080174431 298738.52780921669909731)</t>
  </si>
  <si>
    <t>Point (278512.46386431861901656 298268.07367937080562115)</t>
  </si>
  <si>
    <t>Point (277623.00878468691371381 297481.61892461031675339)</t>
  </si>
  <si>
    <t>Point (278420.8005516598932445 298428.8121963576413691)</t>
  </si>
  <si>
    <t>Point (278165.05921058286912739 298204.83243008964927867)</t>
  </si>
  <si>
    <t>Point (278300.10567202413221821 299403.2287727712537162)</t>
  </si>
  <si>
    <t>Point (277316.50265737110748887 298650.6095303434995003)</t>
  </si>
  <si>
    <t>Point (277778.52741455781506374 298506.70046218304196373)</t>
  </si>
  <si>
    <t>Point (278560.06626306602265686 298204.22480419842759147)</t>
  </si>
  <si>
    <t>Point (277525.51251573278568685 298514.49873911560280249)</t>
  </si>
  <si>
    <t>frequent</t>
  </si>
  <si>
    <t>Point (277504.66401490604039282 298565.5101553441490978)</t>
  </si>
  <si>
    <t>Point (277866.93946406559552997 299644.61691234988393262)</t>
  </si>
  <si>
    <t>Point (277646.47101149952504784 298663.25267260783584788)</t>
  </si>
  <si>
    <t>Point (277712.94580644613597542 298324.41956501756794751)</t>
  </si>
  <si>
    <t>Point (277485.8547534424578771 296268.11306535889161751)</t>
  </si>
  <si>
    <t>Point (276930.00500497763277963 295486.23644702351884916)</t>
  </si>
  <si>
    <t>Point (277070.79367795394500718 295877.46200528263580054)</t>
  </si>
  <si>
    <t>Point (276758.04939962341450155 296294.61953466123668477)</t>
  </si>
  <si>
    <t>Point (277855.38696807407541201 295837.92334712768206373)</t>
  </si>
  <si>
    <t>Point (277726.87642013223376125 295767.70519237226108089)</t>
  </si>
  <si>
    <t>Point (277553.52888831059681252 296479.59894681110745296)</t>
  </si>
  <si>
    <t>Point (278106.05509830900700763 296779.80381483072414994)</t>
  </si>
  <si>
    <t>Point (277390.98539094702573493 296611.34887604758841917)</t>
  </si>
  <si>
    <t>Point (277842.97743843030184507 295501.07203504256904125)</t>
  </si>
  <si>
    <t>Point (278253.09762395761208609 297589.42287565255537629)</t>
  </si>
  <si>
    <t>Point (277509.62662785465363413 295969.96979872696101665)</t>
  </si>
  <si>
    <t>Point (277792.48446194338612258 296417.85559547721641138)</t>
  </si>
  <si>
    <t>Point (277172.87590985419228673 295265.4835165596450679)</t>
  </si>
  <si>
    <t>Point (277293.72140589845366776 297096.23229042207822204)</t>
  </si>
  <si>
    <t>Point (277238.4965563619043678 296892.77330383838852867)</t>
  </si>
  <si>
    <t>Point (279087.66071180603466928 300619.98026280250633135)</t>
  </si>
  <si>
    <t>Point (278887.81759787048213184 299834.09771551185986027)</t>
  </si>
  <si>
    <t>Point (278474.42266839020885527 300397.08473247225629166)</t>
  </si>
  <si>
    <t>Point (279113.30080169398570433 300371.26496638276148587)</t>
  </si>
  <si>
    <t>Point (278692.16054507880471647 300685.73606155760353431)</t>
  </si>
  <si>
    <t>Point (278898.16983044118387625 301018.34154125599889085)</t>
  </si>
  <si>
    <t>Point (278016.78229612566065043 299139.9597320617758669)</t>
  </si>
  <si>
    <t>Point (278506.62630475196056068 299018.15295343572506681)</t>
  </si>
  <si>
    <t>Point (278723.25388834369368851 300967.71486437966814265)</t>
  </si>
  <si>
    <t>Point (276634.15631461568409577 299508.50314704549964517)</t>
  </si>
  <si>
    <t>Point (278379.7501199035323225 298191.56969236797885969)</t>
  </si>
  <si>
    <t>Point (277694.63455690554110333 298830.35311963473213837)</t>
  </si>
  <si>
    <t>Point (277295.34231486677890643 298895.350757040316239)</t>
  </si>
  <si>
    <t>PK</t>
  </si>
  <si>
    <t>LOCALITY_1</t>
  </si>
  <si>
    <t>LOCALITY_2</t>
  </si>
  <si>
    <t>LOCALITY_3</t>
  </si>
  <si>
    <t>LOCALITY_4</t>
  </si>
  <si>
    <t>LOCALITY_5</t>
  </si>
  <si>
    <t>LOCALITY_6</t>
  </si>
  <si>
    <t>CHIL_PR_ED</t>
  </si>
  <si>
    <t>CHIL_SE_ED</t>
  </si>
  <si>
    <t>CLEAN_WS</t>
  </si>
  <si>
    <t>PHARM_5K</t>
  </si>
  <si>
    <t>OTHER_ACT</t>
  </si>
  <si>
    <t>ELEC</t>
  </si>
  <si>
    <t>PHONE</t>
  </si>
  <si>
    <t>MARKET_DIS</t>
  </si>
  <si>
    <t>POP_AD_MAL</t>
  </si>
  <si>
    <t>POP_AD_FEM</t>
  </si>
  <si>
    <t>POP_AD_CHI</t>
  </si>
  <si>
    <t>POP_TOTAL</t>
  </si>
  <si>
    <t>PROP_1_DOL</t>
  </si>
  <si>
    <t>LCL_CNTCTS</t>
  </si>
  <si>
    <t>FOUNDER_NM</t>
  </si>
  <si>
    <t>FOUNDER_OR</t>
  </si>
  <si>
    <t>CREAT_REAS</t>
  </si>
  <si>
    <t>CREAT_YEAR</t>
  </si>
  <si>
    <t>DESCRIPT</t>
  </si>
  <si>
    <t>MAIN_ACT</t>
  </si>
  <si>
    <t>CMPOSITION</t>
  </si>
  <si>
    <t>ETHNC_GRPS</t>
  </si>
  <si>
    <t>LNGS_SPOKN</t>
  </si>
  <si>
    <t>POV_PERC</t>
  </si>
  <si>
    <t>CLANS</t>
  </si>
  <si>
    <t>CLCTN_DIFF</t>
  </si>
  <si>
    <t>DIFFICULTI</t>
  </si>
  <si>
    <t>TRAD_ORG</t>
  </si>
  <si>
    <t>EXT_ACTORS</t>
  </si>
  <si>
    <t>Point (277935.98267727845814079 298684.49261621531331912)</t>
  </si>
  <si>
    <t>meyos-obam</t>
  </si>
  <si>
    <t>djoum</t>
  </si>
  <si>
    <t>dja - et - lobo</t>
  </si>
  <si>
    <t>sud</t>
  </si>
  <si>
    <t>non</t>
  </si>
  <si>
    <t>chasse, cueillette, p�che</t>
  </si>
  <si>
    <t>indigenous peoples</t>
  </si>
  <si>
    <t>baka</t>
  </si>
  <si>
    <t>baka, fran�ais</t>
  </si>
  <si>
    <t>dans cette communaut�, la pauvret� est le fait qu?une personne quand elle n?a rien � faire</t>
  </si>
  <si>
    <t>ndounga,mombito,e</t>
  </si>
  <si>
    <t>l'�tat d'ivrees des communautes en soir�e et le manque d'engoument par les chef de campement et le leader de la communaut�,</t>
  </si>
  <si>
    <t>n/a</t>
  </si>
  <si>
    <t>chef de campement</t>
  </si>
  <si>
    <t>long</t>
  </si>
  <si>
    <t>lat</t>
  </si>
  <si>
    <t>D_lat</t>
  </si>
  <si>
    <t>D_long</t>
  </si>
  <si>
    <t>Point (340793.05655015300726518 246959.95947883595363237)</t>
  </si>
  <si>
    <t>akonetye</t>
  </si>
  <si>
    <t>akonoty� baka</t>
  </si>
  <si>
    <t>chefferie de 3��m</t>
  </si>
  <si>
    <t>mintom</t>
  </si>
  <si>
    <t>oui</t>
  </si>
  <si>
    <t>en r��alit�� aucun membre de la communaut�� ne poss��</t>
  </si>
  <si>
    <t>le village est situ� dans la r�gion m�ridionale du Cameroun, le d�partement de dja et lobo.il est � environ 20 km de ntam et � environ 70 km du district de mintom auquel il appartient</t>
  </si>
  <si>
    <t>les principales activit�s de subsistance de cette communaut� sont: l'agriculture, la chasse, la p�che et la r�colte des produits forestiers</t>
  </si>
  <si>
    <t>mixed</t>
  </si>
  <si>
    <t>fang, baka</t>
  </si>
  <si>
    <t>baka, fang</t>
  </si>
  <si>
    <t>la pauvret� est per�ue ici comme la r�ticence des membres de la communaut� � se battre pour une vie meilleure</t>
  </si>
  <si>
    <t>le travail au sein de cette communaut�� n' a pas ��t�� facil car nous avons rencontr��s plusieurs difficult��s de divers ordres notamment un</t>
  </si>
  <si>
    <t>les quelques difficult��s not��es dans cette communaut�� sont le manque d'outil pour l'agriculture, la pr��sence des b��tes f��roces nonn loin du village, le manq</t>
  </si>
  <si>
    <t>cette communaut� reconnait comme son chef, obam obe joseph. a cause de ses d�placements r�gulie</t>
  </si>
  <si>
    <t>Point (341468.309699954057578 251626.75348588524502702)</t>
  </si>
  <si>
    <t>ndje ndje</t>
  </si>
  <si>
    <t>Point (343501.89576759503688663 250639.26372185256332159)</t>
  </si>
  <si>
    <t>peke</t>
  </si>
  <si>
    <t>Point (342975.76254669867921621 251492.50996311020571738)</t>
  </si>
  <si>
    <t>mengoum</t>
  </si>
  <si>
    <t>Point (343195.9405538008431904 249955.75167280356981792)</t>
  </si>
  <si>
    <t>Point (337336.09348159510409459 253518.6957901515706908)</t>
  </si>
  <si>
    <t>Point (342275.78965718194376677 253943.87572779401671141)</t>
  </si>
  <si>
    <t>mabe</t>
  </si>
  <si>
    <t>Point (340781.39275791076943278 252578.82329164739348926)</t>
  </si>
  <si>
    <t>ngoma</t>
  </si>
  <si>
    <t>Point (341849.09963773697381839 252049.39413788469391875)</t>
  </si>
  <si>
    <t>Point (340190.50414388999342918 245288.59959923278074712)</t>
  </si>
  <si>
    <t>Point (340517.88943619414931163 246254.0615982458984945)</t>
  </si>
  <si>
    <t>Point (340362.50549723755102605 246057.75816720683360472)</t>
  </si>
  <si>
    <t>Point (339467.31501488445792347 244945.77238849882269278)</t>
  </si>
  <si>
    <t>Point (337157.93188214569818228 258928.18830797780537978)</t>
  </si>
  <si>
    <t>Point (337645.49781665741465986 242865.28430362395010889)</t>
  </si>
  <si>
    <t>molingue</t>
  </si>
  <si>
    <t>Point (339250.79006336932070553 243885.74055371896247379)</t>
  </si>
  <si>
    <t>Point (337104.12683303136145696 243717.50285952640115283)</t>
  </si>
  <si>
    <t>Point (340640.41974927292903885 246105.91823049090453424)</t>
  </si>
  <si>
    <t>Point (338344.58042890625074506 246331.7990829955379013)</t>
  </si>
  <si>
    <t>Point (338693.323102529742755 244429.9137357221043203)</t>
  </si>
  <si>
    <t>Point (339618.67642454185988754 243697.4359290036954917)</t>
  </si>
  <si>
    <t>Point (337941.84426677157171071 243955.39846156199928373)</t>
  </si>
  <si>
    <t>Point (338829.30378497880883515 243240.76992352725937963)</t>
  </si>
  <si>
    <t>Point (336910.95484784233849496 243347.95611477928468958)</t>
  </si>
  <si>
    <t>Point (340898.26026599522447214 245609.35750926897162572)</t>
  </si>
  <si>
    <t>Point (338950.74406682187691331 248338.19673834709101357)</t>
  </si>
  <si>
    <t>Point (338377.45579492277465761 247567.92850979199283756)</t>
  </si>
  <si>
    <t>Point (338985.63341643684543669 247995.09810955688590184)</t>
  </si>
  <si>
    <t>Point (338852.49047865206375718 248437.11536672967486084)</t>
  </si>
  <si>
    <t>Point (335989.12999112927354872 258252.60927271744003519)</t>
  </si>
  <si>
    <t>Point (340608.93574205524055287 247462.24224316392792389)</t>
  </si>
  <si>
    <t>Point (341035.00491887214593589 247460.21610512642655522)</t>
  </si>
  <si>
    <t>Point (339457.85205256170593202 257213.360459473420633)</t>
  </si>
  <si>
    <t>Point (340383.27068058156874031 247634.87253871612483636)</t>
  </si>
  <si>
    <t>Point (340883.01811992633156478 255116.1625724475889001)</t>
  </si>
  <si>
    <t>Point (339755.6857813544338569 247594.17414059001021087)</t>
  </si>
  <si>
    <t>Point (340180.29458187689306214 247452.67211760199279524)</t>
  </si>
  <si>
    <t>Point (336994.31271347042638808 254614.52484140638262033)</t>
  </si>
  <si>
    <t>Point (338620.57997648417949677 248632.3795307427062653)</t>
  </si>
  <si>
    <t>Point (340553.42852219537599012 253648.65487649966962636)</t>
  </si>
  <si>
    <t>Point (337193.76871699513867497 257117.83581266086548567)</t>
  </si>
  <si>
    <t>Point (340427.10465285496320575 258676.32297691682470031)</t>
  </si>
  <si>
    <t>Point (338967.02852913388051093 258321.11268218950135633)</t>
  </si>
  <si>
    <t>Point (343048.17745483946055174 254089.8541783666878473)</t>
  </si>
  <si>
    <t>Point (336489.45698436826933175 258362.74300651164958254)</t>
  </si>
  <si>
    <t>Point (339464.674388702143915 256254.51433362090028822)</t>
  </si>
  <si>
    <t>Point (342554.62950483243912458 250070.96009731889353134)</t>
  </si>
  <si>
    <t>Point (340618.93436267756624147 247040.99184014525962994)</t>
  </si>
  <si>
    <t>Point (340582.50103635567938909 247247.13695982997887768)</t>
  </si>
  <si>
    <t>Point (338374.10295436647720635 254163.17784208466764539)</t>
  </si>
  <si>
    <t>Point (338660.6898875639308244 248334.55022112393635325)</t>
  </si>
  <si>
    <t>Point (336399.5472996752941981 255669.98101807388593443)</t>
  </si>
  <si>
    <t>Point (336723.50269839854445308 256377.49010700508370064)</t>
  </si>
  <si>
    <t>Point (342693.36597241717390716 255602.09250661908299662)</t>
  </si>
  <si>
    <t>Point (341795.93132608075393364 257243.80407366462168284)</t>
  </si>
  <si>
    <t>Point (340253.9140035652089864 255682.46613305798382498)</t>
  </si>
  <si>
    <t>Point (334844.83553640788886696 257884.07580251721083187)</t>
  </si>
  <si>
    <t>Point (341210.09251165995374322 247049.95095454211696051)</t>
  </si>
  <si>
    <t>Point (342650.37091966171283275 248211.16306725770118646)</t>
  </si>
  <si>
    <t>Point (341899.7461255252128467 247303.31945366333820857)</t>
  </si>
  <si>
    <t>Point (341437.72060291992966086 249663.86503138870466501)</t>
  </si>
  <si>
    <t>Point (342274.86891146010020748 248800.70954749980592169)</t>
  </si>
  <si>
    <t>Point (343189.52277046977542341 248867.31846517437952571)</t>
  </si>
  <si>
    <t>Point (340151.71178165974561125 249693.21588380940374918)</t>
  </si>
  <si>
    <t>Point (341979.38398409931687638 249505.7428376420866698)</t>
  </si>
  <si>
    <t>Point (338374.39806760253850371 245489.43842814362142235)</t>
  </si>
  <si>
    <t>Point (339199.31416200718376786 245558.88746056630043313)</t>
  </si>
  <si>
    <t>Point (336127.96262560191098601 242337.29429708328098059)</t>
  </si>
  <si>
    <t>Point (336986.96551901835482568 241396.68937868767534383)</t>
  </si>
  <si>
    <t>Point (337744.37844459025654942 245423.50259145488962531)</t>
  </si>
  <si>
    <t>Point (340797.19624762854073197 247545.68351685759262182)</t>
  </si>
  <si>
    <t>Point (336421.44967849715612829 240731.17512715992052108)</t>
  </si>
  <si>
    <t>Point (339997.75789024133700877 244156.35309430756024085)</t>
  </si>
  <si>
    <t>Point (342219.50716765539254993 248058.54822248723939992)</t>
  </si>
  <si>
    <t>Point (340398.8859496281365864 248113.67564353375928476)</t>
  </si>
  <si>
    <t>Point (341146.14030636742245406 248060.86770270991837606)</t>
  </si>
  <si>
    <t>Point (340480.57357923855306581 247062.43260186145198531)</t>
  </si>
  <si>
    <t>Point (340386.2621335283620283 247311.79353257949696854)</t>
  </si>
  <si>
    <t>Point (339588.66387526469770819 258698.57533886900637299)</t>
  </si>
  <si>
    <t>Point (340173.92372962646186352 247467.90694821710349061)</t>
  </si>
  <si>
    <t>Point (341809.90683047671336681 248142.4365725681418553)</t>
  </si>
  <si>
    <t>Point (339496.31065655662678182 248606.49183189673931338)</t>
  </si>
  <si>
    <t>Point (340312.45005093596410006 247107.44752503331983462)</t>
  </si>
  <si>
    <t>Point (339425.60416648688260466 248156.63422229676507413)</t>
  </si>
  <si>
    <t>Point (339354.91300834238063544 247736.23126922562369145)</t>
  </si>
  <si>
    <t>Point (343298.23440761328674853 248347.1514322045550216)</t>
  </si>
  <si>
    <t>Point (340954.99208220280706882 247867.25515978486509994)</t>
  </si>
  <si>
    <t>Point (341608.65666139160748571 247376.00584607233759016)</t>
  </si>
  <si>
    <t>Point (342873.05906513193622231 248086.36003109565353952)</t>
  </si>
  <si>
    <t>Point (340123.58083365025231615 247785.22022353406646289)</t>
  </si>
  <si>
    <t>Point (339610.69205862312810495 247681.34512630212702788)</t>
  </si>
  <si>
    <t>Point (339991.14781609119381756 247752.21367125623510219)</t>
  </si>
  <si>
    <t>Point (339751.72443818964529783 248007.9615031061694026)</t>
  </si>
  <si>
    <t>Point (339227.12305419018957764 248095.4294562331342604)</t>
  </si>
  <si>
    <t>Point (339033.09366833581589162 247722.42585454098298214)</t>
  </si>
  <si>
    <t>Point (340354.29959676403086632 248330.14298426744062454)</t>
  </si>
  <si>
    <t>Point (339400.53024450689554214 248380.46100372480577789)</t>
  </si>
  <si>
    <t>Point (340110.76838926877826452 248805.79608633130555972)</t>
  </si>
  <si>
    <t>Point (339946.29964861192274839 247358.25105858815368265)</t>
  </si>
  <si>
    <t>Point (341195.98792630102252588 248472.04112348638591357)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</si>
</sst>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vertical="center"/>
    </xf>
    <xf numFmtId="0" fontId="0" fillId="2" borderId="0" xfId="0" applyFill="1" applyAlignment="1"/>
    <xf numFmtId="0" fontId="0" fillId="2" borderId="0" xfId="0" applyFill="1"/>
    <xf numFmtId="11" fontId="0" fillId="2" borderId="0" xfId="0" applyNumberFormat="1" applyFill="1"/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"/>
  <sheetViews>
    <sheetView tabSelected="1" topLeftCell="E49" workbookViewId="0">
      <selection activeCell="H65" sqref="H65"/>
    </sheetView>
  </sheetViews>
  <sheetFormatPr defaultRowHeight="15" x14ac:dyDescent="0.25"/>
  <cols>
    <col min="1" max="1" width="56.7109375" style="4" bestFit="1" customWidth="1"/>
    <col min="2" max="2" width="7.140625" style="4" bestFit="1" customWidth="1"/>
    <col min="3" max="3" width="11.28515625" style="4" bestFit="1" customWidth="1"/>
    <col min="4" max="5" width="12" style="4" bestFit="1" customWidth="1"/>
    <col min="6" max="6" width="9.28515625" style="4" bestFit="1" customWidth="1"/>
    <col min="7" max="7" width="6" style="4" bestFit="1" customWidth="1"/>
    <col min="8" max="8" width="10.140625" style="4" bestFit="1" customWidth="1"/>
    <col min="9" max="9" width="5.42578125" style="4" bestFit="1" customWidth="1"/>
    <col min="10" max="10" width="9.42578125" style="4" bestFit="1" customWidth="1"/>
    <col min="11" max="11" width="11.140625" style="4" bestFit="1" customWidth="1"/>
    <col min="12" max="12" width="16.85546875" style="4" bestFit="1" customWidth="1"/>
    <col min="13" max="13" width="10.5703125" style="4" bestFit="1" customWidth="1"/>
    <col min="14" max="14" width="10.85546875" style="4" bestFit="1" customWidth="1"/>
    <col min="15" max="15" width="12.5703125" style="4" bestFit="1" customWidth="1"/>
    <col min="16" max="19" width="12" style="4" bestFit="1" customWidth="1"/>
    <col min="20" max="20" width="8.140625" style="4" bestFit="1" customWidth="1"/>
    <col min="21" max="21" width="9.7109375" style="4" bestFit="1" customWidth="1"/>
    <col min="22" max="22" width="11" bestFit="1" customWidth="1"/>
    <col min="23" max="23" width="12.14062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148</v>
      </c>
      <c r="W1" s="5" t="s">
        <v>149</v>
      </c>
      <c r="X1" s="5"/>
      <c r="Y1" s="5"/>
    </row>
    <row r="2" spans="1:27" x14ac:dyDescent="0.25">
      <c r="A2" s="2" t="s">
        <v>75</v>
      </c>
      <c r="B2" s="2">
        <v>646</v>
      </c>
      <c r="C2" s="2" t="s">
        <v>22</v>
      </c>
      <c r="D2" s="2">
        <v>13.001778910468399</v>
      </c>
      <c r="E2" s="2">
        <v>2.6718371465670998</v>
      </c>
      <c r="F2" s="2">
        <v>116198</v>
      </c>
      <c r="G2" s="2">
        <v>10948</v>
      </c>
      <c r="H2" s="2" t="s">
        <v>23</v>
      </c>
      <c r="I2" s="2">
        <v>2014</v>
      </c>
      <c r="J2" s="2" t="s">
        <v>24</v>
      </c>
      <c r="K2" s="2" t="s">
        <v>40</v>
      </c>
      <c r="L2" s="2" t="s">
        <v>41</v>
      </c>
      <c r="M2" s="2" t="s">
        <v>27</v>
      </c>
      <c r="N2" s="2">
        <v>0</v>
      </c>
      <c r="O2" s="3">
        <v>20100000000000</v>
      </c>
      <c r="P2" s="2">
        <v>13.002568333333301</v>
      </c>
      <c r="Q2" s="2">
        <v>2.7006216666666698</v>
      </c>
      <c r="R2" s="2">
        <v>3184.10792503013</v>
      </c>
      <c r="S2" s="2">
        <v>3223.55040274565</v>
      </c>
      <c r="T2" s="2">
        <v>295501.07199999999</v>
      </c>
      <c r="U2" s="2">
        <v>277842.97700000001</v>
      </c>
      <c r="V2">
        <f>(T2-$X$3)*(T2-$X$3)</f>
        <v>10134162.896400267</v>
      </c>
      <c r="W2">
        <f>(U2-$X$2)*(U2-$X$2)</f>
        <v>8649.9300250008655</v>
      </c>
      <c r="X2">
        <v>277935.98200000002</v>
      </c>
      <c r="Y2" t="s">
        <v>146</v>
      </c>
      <c r="Z2">
        <f>SQRT(V2+W2)</f>
        <v>3184.7783009850573</v>
      </c>
      <c r="AA2">
        <f>AVERAGE(Z2:Z62)</f>
        <v>1741.2999022567087</v>
      </c>
    </row>
    <row r="3" spans="1:27" x14ac:dyDescent="0.25">
      <c r="A3" s="2" t="s">
        <v>74</v>
      </c>
      <c r="B3" s="2">
        <v>645</v>
      </c>
      <c r="C3" s="2" t="s">
        <v>22</v>
      </c>
      <c r="D3" s="2">
        <v>12.9976987762776</v>
      </c>
      <c r="E3" s="2">
        <v>2.6818691217625901</v>
      </c>
      <c r="F3" s="2">
        <v>116197</v>
      </c>
      <c r="G3" s="2">
        <v>10947</v>
      </c>
      <c r="H3" s="2" t="s">
        <v>23</v>
      </c>
      <c r="I3" s="2">
        <v>2014</v>
      </c>
      <c r="J3" s="2" t="s">
        <v>24</v>
      </c>
      <c r="K3" s="2" t="s">
        <v>25</v>
      </c>
      <c r="L3" s="2" t="s">
        <v>26</v>
      </c>
      <c r="M3" s="2" t="s">
        <v>27</v>
      </c>
      <c r="N3" s="2">
        <v>0</v>
      </c>
      <c r="O3" s="3">
        <v>20100000000000</v>
      </c>
      <c r="P3" s="2">
        <v>13.002568333333301</v>
      </c>
      <c r="Q3" s="2">
        <v>2.7006216666666698</v>
      </c>
      <c r="R3" s="2">
        <v>2143.1284793341201</v>
      </c>
      <c r="S3" s="2">
        <v>3223.55040274565</v>
      </c>
      <c r="T3" s="2">
        <v>296611.34899999999</v>
      </c>
      <c r="U3" s="2">
        <v>277390.98499999999</v>
      </c>
      <c r="V3">
        <f>(T3-$X$3)*(T3-$X$3)</f>
        <v>4297921.8984491657</v>
      </c>
      <c r="W3">
        <f>(U3-$X$2)*(U3-$X$2)</f>
        <v>297021.73000903503</v>
      </c>
      <c r="X3">
        <v>298684.49200000003</v>
      </c>
      <c r="Y3" t="s">
        <v>147</v>
      </c>
      <c r="Z3">
        <f t="shared" ref="Z3:Z66" si="0">SQRT(V3+W3)</f>
        <v>2143.5819621507831</v>
      </c>
    </row>
    <row r="4" spans="1:27" x14ac:dyDescent="0.25">
      <c r="A4" s="2" t="s">
        <v>77</v>
      </c>
      <c r="B4" s="2">
        <v>648</v>
      </c>
      <c r="C4" s="2" t="s">
        <v>22</v>
      </c>
      <c r="D4" s="2">
        <v>12.9987748987426</v>
      </c>
      <c r="E4" s="2">
        <v>2.6760718085671402</v>
      </c>
      <c r="F4" s="2">
        <v>116200</v>
      </c>
      <c r="G4" s="2">
        <v>10950</v>
      </c>
      <c r="H4" s="2" t="s">
        <v>23</v>
      </c>
      <c r="I4" s="2">
        <v>2014</v>
      </c>
      <c r="J4" s="2" t="s">
        <v>24</v>
      </c>
      <c r="K4" s="2" t="s">
        <v>25</v>
      </c>
      <c r="L4" s="2" t="s">
        <v>26</v>
      </c>
      <c r="M4" s="2" t="s">
        <v>27</v>
      </c>
      <c r="N4" s="2">
        <v>0</v>
      </c>
      <c r="O4" s="3">
        <v>20100000000000</v>
      </c>
      <c r="P4" s="2">
        <v>13.002568333333301</v>
      </c>
      <c r="Q4" s="2">
        <v>2.7006216666666698</v>
      </c>
      <c r="R4" s="2">
        <v>2747.2201739973102</v>
      </c>
      <c r="S4" s="2">
        <v>3223.55040274565</v>
      </c>
      <c r="T4" s="2">
        <v>295969.96999999997</v>
      </c>
      <c r="U4" s="2">
        <v>277509.62699999998</v>
      </c>
      <c r="V4">
        <f>(T4-$X$3)*(T4-$X$3)</f>
        <v>7368629.6884843009</v>
      </c>
      <c r="W4">
        <f>(U4-$X$2)*(U4-$X$2)</f>
        <v>181778.58602503376</v>
      </c>
      <c r="Z4">
        <f t="shared" si="0"/>
        <v>2747.8006249561367</v>
      </c>
    </row>
    <row r="5" spans="1:27" x14ac:dyDescent="0.25">
      <c r="A5" s="2" t="s">
        <v>76</v>
      </c>
      <c r="B5" s="2">
        <v>647</v>
      </c>
      <c r="C5" s="2" t="s">
        <v>22</v>
      </c>
      <c r="D5" s="2">
        <v>13.005435696899999</v>
      </c>
      <c r="E5" s="2">
        <v>2.6907251983092801</v>
      </c>
      <c r="F5" s="2">
        <v>116199</v>
      </c>
      <c r="G5" s="2">
        <v>10949</v>
      </c>
      <c r="H5" s="2" t="s">
        <v>23</v>
      </c>
      <c r="I5" s="2">
        <v>2014</v>
      </c>
      <c r="J5" s="2" t="s">
        <v>24</v>
      </c>
      <c r="K5" s="2" t="s">
        <v>40</v>
      </c>
      <c r="L5" s="2" t="s">
        <v>41</v>
      </c>
      <c r="M5" s="2" t="s">
        <v>27</v>
      </c>
      <c r="N5" s="2">
        <v>0</v>
      </c>
      <c r="O5" s="3">
        <v>20100000000000</v>
      </c>
      <c r="P5" s="2">
        <v>13.002568333333301</v>
      </c>
      <c r="Q5" s="2">
        <v>2.7006216666666698</v>
      </c>
      <c r="R5" s="2">
        <v>1139.8223363654299</v>
      </c>
      <c r="S5" s="2">
        <v>3223.55040274565</v>
      </c>
      <c r="T5" s="2">
        <v>297589.42300000001</v>
      </c>
      <c r="U5" s="2">
        <v>278253.098</v>
      </c>
      <c r="V5">
        <f>(T5-$X$3)*(T5-$X$3)</f>
        <v>1199176.1147610387</v>
      </c>
      <c r="W5">
        <f>(U5-$X$2)*(U5-$X$2)</f>
        <v>100562.55745598731</v>
      </c>
      <c r="Z5">
        <f t="shared" si="0"/>
        <v>1140.0608195254435</v>
      </c>
    </row>
    <row r="6" spans="1:27" x14ac:dyDescent="0.25">
      <c r="A6" s="2" t="s">
        <v>71</v>
      </c>
      <c r="B6" s="2">
        <v>642</v>
      </c>
      <c r="C6" s="2" t="s">
        <v>22</v>
      </c>
      <c r="D6" s="2">
        <v>13.0007311490234</v>
      </c>
      <c r="E6" s="2">
        <v>2.6742462216858498</v>
      </c>
      <c r="F6" s="2">
        <v>116194</v>
      </c>
      <c r="G6" s="2">
        <v>10944</v>
      </c>
      <c r="H6" s="2" t="s">
        <v>23</v>
      </c>
      <c r="I6" s="2">
        <v>2014</v>
      </c>
      <c r="J6" s="2" t="s">
        <v>24</v>
      </c>
      <c r="K6" s="2" t="s">
        <v>31</v>
      </c>
      <c r="L6" s="2" t="s">
        <v>32</v>
      </c>
      <c r="M6" s="2" t="s">
        <v>27</v>
      </c>
      <c r="N6" s="2">
        <v>0</v>
      </c>
      <c r="O6" s="3">
        <v>20100000000000</v>
      </c>
      <c r="P6" s="2">
        <v>13.002568333333301</v>
      </c>
      <c r="Q6" s="2">
        <v>2.7006216666666698</v>
      </c>
      <c r="R6" s="2">
        <v>2923.65628041329</v>
      </c>
      <c r="S6" s="2">
        <v>3223.55040274565</v>
      </c>
      <c r="T6" s="2">
        <v>295767.70500000002</v>
      </c>
      <c r="U6" s="2">
        <v>277726.87599999999</v>
      </c>
      <c r="V6">
        <f>(T6-$X$3)*(T6-$X$3)</f>
        <v>8507646.4033690654</v>
      </c>
      <c r="W6">
        <f>(U6-$X$2)*(U6-$X$2)</f>
        <v>43725.319236012074</v>
      </c>
      <c r="Z6">
        <f t="shared" si="0"/>
        <v>2924.2728536518403</v>
      </c>
    </row>
    <row r="7" spans="1:27" x14ac:dyDescent="0.25">
      <c r="A7" s="2" t="s">
        <v>70</v>
      </c>
      <c r="B7" s="2">
        <v>641</v>
      </c>
      <c r="C7" s="2" t="s">
        <v>22</v>
      </c>
      <c r="D7" s="2">
        <v>13.001885555673899</v>
      </c>
      <c r="E7" s="2">
        <v>2.67488299655309</v>
      </c>
      <c r="F7" s="2">
        <v>116193</v>
      </c>
      <c r="G7" s="2">
        <v>10943</v>
      </c>
      <c r="H7" s="2" t="s">
        <v>23</v>
      </c>
      <c r="I7" s="2">
        <v>2014</v>
      </c>
      <c r="J7" s="2" t="s">
        <v>24</v>
      </c>
      <c r="K7" s="2" t="s">
        <v>40</v>
      </c>
      <c r="L7" s="2" t="s">
        <v>41</v>
      </c>
      <c r="M7" s="2" t="s">
        <v>27</v>
      </c>
      <c r="N7" s="2">
        <v>0</v>
      </c>
      <c r="O7" s="3">
        <v>20100000000000</v>
      </c>
      <c r="P7" s="2">
        <v>13.002568333333301</v>
      </c>
      <c r="Q7" s="2">
        <v>2.7006216666666698</v>
      </c>
      <c r="R7" s="2">
        <v>2847.1101513662002</v>
      </c>
      <c r="S7" s="2">
        <v>3223.55040274565</v>
      </c>
      <c r="T7" s="2">
        <v>295837.92300000001</v>
      </c>
      <c r="U7" s="2">
        <v>277855.38699999999</v>
      </c>
      <c r="V7">
        <f>(T7-$X$3)*(T7-$X$3)</f>
        <v>8102955.0717611006</v>
      </c>
      <c r="W7">
        <f>(U7-$X$2)*(U7-$X$2)</f>
        <v>6495.5540250048789</v>
      </c>
      <c r="Z7">
        <f t="shared" si="0"/>
        <v>2847.7097158569559</v>
      </c>
    </row>
    <row r="8" spans="1:27" x14ac:dyDescent="0.25">
      <c r="A8" s="2" t="s">
        <v>73</v>
      </c>
      <c r="B8" s="2">
        <v>644</v>
      </c>
      <c r="C8" s="2" t="s">
        <v>22</v>
      </c>
      <c r="D8" s="2">
        <v>13.004125514181201</v>
      </c>
      <c r="E8" s="2">
        <v>2.68340278151322</v>
      </c>
      <c r="F8" s="2">
        <v>116196</v>
      </c>
      <c r="G8" s="2">
        <v>10946</v>
      </c>
      <c r="H8" s="2" t="s">
        <v>23</v>
      </c>
      <c r="I8" s="2">
        <v>2014</v>
      </c>
      <c r="J8" s="2" t="s">
        <v>24</v>
      </c>
      <c r="K8" s="2" t="s">
        <v>40</v>
      </c>
      <c r="L8" s="2" t="s">
        <v>41</v>
      </c>
      <c r="M8" s="2" t="s">
        <v>27</v>
      </c>
      <c r="N8" s="2">
        <v>0</v>
      </c>
      <c r="O8" s="3">
        <v>20100000000000</v>
      </c>
      <c r="P8" s="2">
        <v>13.002568333333301</v>
      </c>
      <c r="Q8" s="2">
        <v>2.7006216666666698</v>
      </c>
      <c r="R8" s="2">
        <v>1911.86524250963</v>
      </c>
      <c r="S8" s="2">
        <v>3223.55040274565</v>
      </c>
      <c r="T8" s="2">
        <v>296779.804</v>
      </c>
      <c r="U8" s="2">
        <v>278106.05499999999</v>
      </c>
      <c r="V8">
        <f>(T8-$X$3)*(T8-$X$3)</f>
        <v>3627836.3773440905</v>
      </c>
      <c r="W8">
        <f>(U8-$X$2)*(U8-$X$2)</f>
        <v>28924.825328991446</v>
      </c>
      <c r="Z8">
        <f t="shared" si="0"/>
        <v>1912.2659863818844</v>
      </c>
    </row>
    <row r="9" spans="1:27" x14ac:dyDescent="0.25">
      <c r="A9" s="2" t="s">
        <v>72</v>
      </c>
      <c r="B9" s="2">
        <v>643</v>
      </c>
      <c r="C9" s="2" t="s">
        <v>22</v>
      </c>
      <c r="D9" s="2">
        <v>12.999162142319101</v>
      </c>
      <c r="E9" s="2">
        <v>2.6806802998560202</v>
      </c>
      <c r="F9" s="2">
        <v>116195</v>
      </c>
      <c r="G9" s="2">
        <v>10945</v>
      </c>
      <c r="H9" s="2" t="s">
        <v>23</v>
      </c>
      <c r="I9" s="2">
        <v>2014</v>
      </c>
      <c r="J9" s="2" t="s">
        <v>24</v>
      </c>
      <c r="K9" s="2" t="s">
        <v>40</v>
      </c>
      <c r="L9" s="2" t="s">
        <v>41</v>
      </c>
      <c r="M9" s="2" t="s">
        <v>27</v>
      </c>
      <c r="N9" s="2">
        <v>0</v>
      </c>
      <c r="O9" s="3">
        <v>20100000000000</v>
      </c>
      <c r="P9" s="2">
        <v>13.002568333333301</v>
      </c>
      <c r="Q9" s="2">
        <v>2.7006216666666698</v>
      </c>
      <c r="R9" s="2">
        <v>2237.3442213600301</v>
      </c>
      <c r="S9" s="2">
        <v>3223.55040274565</v>
      </c>
      <c r="T9" s="2">
        <v>296479.59899999999</v>
      </c>
      <c r="U9" s="2">
        <v>277553.52899999998</v>
      </c>
      <c r="V9">
        <f>(T9-$X$3)*(T9-$X$3)</f>
        <v>4861553.1414491767</v>
      </c>
      <c r="W9">
        <f>(U9-$X$2)*(U9-$X$2)</f>
        <v>146270.29720902885</v>
      </c>
      <c r="Z9">
        <f t="shared" si="0"/>
        <v>2237.8166677943495</v>
      </c>
    </row>
    <row r="10" spans="1:27" x14ac:dyDescent="0.25">
      <c r="A10" s="2" t="s">
        <v>83</v>
      </c>
      <c r="B10" s="2">
        <v>654</v>
      </c>
      <c r="C10" s="2" t="s">
        <v>22</v>
      </c>
      <c r="D10" s="2">
        <v>13.0111095196887</v>
      </c>
      <c r="E10" s="2">
        <v>2.71103007617711</v>
      </c>
      <c r="F10" s="2">
        <v>116304</v>
      </c>
      <c r="G10" s="2">
        <v>11099</v>
      </c>
      <c r="H10" s="2" t="s">
        <v>23</v>
      </c>
      <c r="I10" s="2">
        <v>2014</v>
      </c>
      <c r="J10" s="2" t="s">
        <v>24</v>
      </c>
      <c r="K10" s="2" t="s">
        <v>40</v>
      </c>
      <c r="L10" s="2" t="s">
        <v>41</v>
      </c>
      <c r="M10" s="2" t="s">
        <v>27</v>
      </c>
      <c r="N10" s="2">
        <v>0</v>
      </c>
      <c r="O10" s="3">
        <v>20100000000000</v>
      </c>
      <c r="P10" s="2">
        <v>13.002568333333301</v>
      </c>
      <c r="Q10" s="2">
        <v>2.7006216666666698</v>
      </c>
      <c r="R10" s="2">
        <v>1492.19833389736</v>
      </c>
      <c r="S10" s="2">
        <v>3223.55040274565</v>
      </c>
      <c r="T10" s="2">
        <v>299834.098</v>
      </c>
      <c r="U10" s="2">
        <v>278887.81800000003</v>
      </c>
      <c r="V10">
        <f>(T10-$X$3)*(T10-$X$3)</f>
        <v>1321593.9552359325</v>
      </c>
      <c r="W10">
        <f>(U10-$X$2)*(U10-$X$2)</f>
        <v>905991.77089601953</v>
      </c>
      <c r="Z10">
        <f t="shared" si="0"/>
        <v>1492.5098747184061</v>
      </c>
    </row>
    <row r="11" spans="1:27" x14ac:dyDescent="0.25">
      <c r="A11" s="2" t="s">
        <v>82</v>
      </c>
      <c r="B11" s="2">
        <v>653</v>
      </c>
      <c r="C11" s="2" t="s">
        <v>22</v>
      </c>
      <c r="D11" s="2">
        <v>13.012894757587</v>
      </c>
      <c r="E11" s="2">
        <v>2.7181387043377798</v>
      </c>
      <c r="F11" s="2">
        <v>116303</v>
      </c>
      <c r="G11" s="2">
        <v>11098</v>
      </c>
      <c r="H11" s="2" t="s">
        <v>23</v>
      </c>
      <c r="I11" s="2">
        <v>2014</v>
      </c>
      <c r="J11" s="2" t="s">
        <v>24</v>
      </c>
      <c r="K11" s="2" t="s">
        <v>25</v>
      </c>
      <c r="L11" s="2" t="s">
        <v>26</v>
      </c>
      <c r="M11" s="2" t="s">
        <v>27</v>
      </c>
      <c r="N11" s="2">
        <v>0</v>
      </c>
      <c r="O11" s="3">
        <v>20100000000000</v>
      </c>
      <c r="P11" s="2">
        <v>13.002568333333301</v>
      </c>
      <c r="Q11" s="2">
        <v>2.7006216666666698</v>
      </c>
      <c r="R11" s="2">
        <v>2251.7487143530102</v>
      </c>
      <c r="S11" s="2">
        <v>3223.55040274565</v>
      </c>
      <c r="T11" s="2">
        <v>300619.98</v>
      </c>
      <c r="U11" s="2">
        <v>279087.66100000002</v>
      </c>
      <c r="V11">
        <f>(T11-$X$3)*(T11-$X$3)</f>
        <v>3746113.7981438218</v>
      </c>
      <c r="W11">
        <f>(U11-$X$2)*(U11-$X$2)</f>
        <v>1326364.5190410085</v>
      </c>
      <c r="Z11">
        <f t="shared" si="0"/>
        <v>2252.2163122544048</v>
      </c>
    </row>
    <row r="12" spans="1:27" x14ac:dyDescent="0.25">
      <c r="A12" s="2" t="s">
        <v>85</v>
      </c>
      <c r="B12" s="2">
        <v>656</v>
      </c>
      <c r="C12" s="2" t="s">
        <v>22</v>
      </c>
      <c r="D12" s="2">
        <v>13.013128974322701</v>
      </c>
      <c r="E12" s="2">
        <v>2.7158902931025799</v>
      </c>
      <c r="F12" s="2">
        <v>116306</v>
      </c>
      <c r="G12" s="2">
        <v>11101</v>
      </c>
      <c r="H12" s="2" t="s">
        <v>23</v>
      </c>
      <c r="I12" s="2">
        <v>2014</v>
      </c>
      <c r="J12" s="2" t="s">
        <v>24</v>
      </c>
      <c r="K12" s="2" t="s">
        <v>31</v>
      </c>
      <c r="L12" s="2" t="s">
        <v>32</v>
      </c>
      <c r="M12" s="2" t="s">
        <v>27</v>
      </c>
      <c r="N12" s="2">
        <v>0</v>
      </c>
      <c r="O12" s="3">
        <v>20100000000000</v>
      </c>
      <c r="P12" s="2">
        <v>13.002568333333301</v>
      </c>
      <c r="Q12" s="2">
        <v>2.7006216666666698</v>
      </c>
      <c r="R12" s="2">
        <v>2056.5810778301702</v>
      </c>
      <c r="S12" s="2">
        <v>3223.55040274565</v>
      </c>
      <c r="T12" s="2">
        <v>300371.26500000001</v>
      </c>
      <c r="U12" s="2">
        <v>279113.30099999998</v>
      </c>
      <c r="V12">
        <f>(T12-$X$3)*(T12-$X$3)</f>
        <v>2845203.1535289544</v>
      </c>
      <c r="W12">
        <f>(U12-$X$2)*(U12-$X$2)</f>
        <v>1386080.0277609045</v>
      </c>
      <c r="Z12">
        <f t="shared" si="0"/>
        <v>2057.008308512598</v>
      </c>
    </row>
    <row r="13" spans="1:27" x14ac:dyDescent="0.25">
      <c r="A13" s="2" t="s">
        <v>84</v>
      </c>
      <c r="B13" s="2">
        <v>655</v>
      </c>
      <c r="C13" s="2" t="s">
        <v>22</v>
      </c>
      <c r="D13" s="2">
        <v>13.0073842309975</v>
      </c>
      <c r="E13" s="2">
        <v>2.7161142359832402</v>
      </c>
      <c r="F13" s="2">
        <v>116305</v>
      </c>
      <c r="G13" s="2">
        <v>11100</v>
      </c>
      <c r="H13" s="2" t="s">
        <v>23</v>
      </c>
      <c r="I13" s="2">
        <v>2014</v>
      </c>
      <c r="J13" s="2" t="s">
        <v>24</v>
      </c>
      <c r="K13" s="2" t="s">
        <v>25</v>
      </c>
      <c r="L13" s="2" t="s">
        <v>26</v>
      </c>
      <c r="M13" s="2" t="s">
        <v>27</v>
      </c>
      <c r="N13" s="2">
        <v>0</v>
      </c>
      <c r="O13" s="3">
        <v>20100000000000</v>
      </c>
      <c r="P13" s="2">
        <v>13.002568333333301</v>
      </c>
      <c r="Q13" s="2">
        <v>2.7006216666666698</v>
      </c>
      <c r="R13" s="2">
        <v>1794.8656539256201</v>
      </c>
      <c r="S13" s="2">
        <v>3223.55040274565</v>
      </c>
      <c r="T13" s="2">
        <v>300397.08500000002</v>
      </c>
      <c r="U13" s="2">
        <v>278474.42300000001</v>
      </c>
      <c r="V13">
        <f>(T13-$X$3)*(T13-$X$3)</f>
        <v>2932974.7836489775</v>
      </c>
      <c r="W13">
        <f>(U13-$X$2)*(U13-$X$2)</f>
        <v>289918.71048099099</v>
      </c>
      <c r="Z13">
        <f t="shared" si="0"/>
        <v>1795.2419040703035</v>
      </c>
    </row>
    <row r="14" spans="1:27" x14ac:dyDescent="0.25">
      <c r="A14" s="2" t="s">
        <v>79</v>
      </c>
      <c r="B14" s="2">
        <v>650</v>
      </c>
      <c r="C14" s="2" t="s">
        <v>22</v>
      </c>
      <c r="D14" s="2">
        <v>12.9957575230912</v>
      </c>
      <c r="E14" s="2">
        <v>2.6696971935707001</v>
      </c>
      <c r="F14" s="2">
        <v>116202</v>
      </c>
      <c r="G14" s="2">
        <v>10952</v>
      </c>
      <c r="H14" s="2" t="s">
        <v>23</v>
      </c>
      <c r="I14" s="2">
        <v>2014</v>
      </c>
      <c r="J14" s="2" t="s">
        <v>24</v>
      </c>
      <c r="K14" s="2" t="s">
        <v>44</v>
      </c>
      <c r="L14" s="2" t="s">
        <v>45</v>
      </c>
      <c r="M14" s="2" t="s">
        <v>27</v>
      </c>
      <c r="N14" s="2">
        <v>0</v>
      </c>
      <c r="O14" s="3">
        <v>20100000000000</v>
      </c>
      <c r="P14" s="2">
        <v>13.002568333333301</v>
      </c>
      <c r="Q14" s="2">
        <v>2.7006216666666698</v>
      </c>
      <c r="R14" s="2">
        <v>3502.39055346242</v>
      </c>
      <c r="S14" s="2">
        <v>3223.55040274565</v>
      </c>
      <c r="T14" s="2">
        <v>295265.484</v>
      </c>
      <c r="U14" s="2">
        <v>277172.87599999999</v>
      </c>
      <c r="V14">
        <f>(T14-$X$3)*(T14-$X$3)</f>
        <v>11689615.704064211</v>
      </c>
      <c r="W14">
        <f>(U14-$X$2)*(U14-$X$2)</f>
        <v>582330.76723604405</v>
      </c>
      <c r="Z14">
        <f t="shared" si="0"/>
        <v>3503.1338072217932</v>
      </c>
    </row>
    <row r="15" spans="1:27" x14ac:dyDescent="0.25">
      <c r="A15" s="2" t="s">
        <v>78</v>
      </c>
      <c r="B15" s="2">
        <v>649</v>
      </c>
      <c r="C15" s="2" t="s">
        <v>22</v>
      </c>
      <c r="D15" s="2">
        <v>13.0013115004255</v>
      </c>
      <c r="E15" s="2">
        <v>2.6801255710383298</v>
      </c>
      <c r="F15" s="2">
        <v>116201</v>
      </c>
      <c r="G15" s="2">
        <v>10951</v>
      </c>
      <c r="H15" s="2" t="s">
        <v>23</v>
      </c>
      <c r="I15" s="2">
        <v>2014</v>
      </c>
      <c r="J15" s="2" t="s">
        <v>24</v>
      </c>
      <c r="K15" s="2" t="s">
        <v>44</v>
      </c>
      <c r="L15" s="2" t="s">
        <v>45</v>
      </c>
      <c r="M15" s="2" t="s">
        <v>27</v>
      </c>
      <c r="N15" s="2">
        <v>0</v>
      </c>
      <c r="O15" s="3">
        <v>20100000000000</v>
      </c>
      <c r="P15" s="2">
        <v>13.002568333333301</v>
      </c>
      <c r="Q15" s="2">
        <v>2.7006216666666698</v>
      </c>
      <c r="R15" s="2">
        <v>2270.6960304774002</v>
      </c>
      <c r="S15" s="2">
        <v>3223.55040274565</v>
      </c>
      <c r="T15" s="2">
        <v>296417.85600000003</v>
      </c>
      <c r="U15" s="2">
        <v>277792.484</v>
      </c>
      <c r="V15">
        <f>(T15-$X$3)*(T15-$X$3)</f>
        <v>5137638.7564959936</v>
      </c>
      <c r="W15">
        <f>(U15-$X$2)*(U15-$X$2)</f>
        <v>20591.676004006149</v>
      </c>
      <c r="Z15">
        <f t="shared" si="0"/>
        <v>2271.1738005929888</v>
      </c>
    </row>
    <row r="16" spans="1:27" x14ac:dyDescent="0.25">
      <c r="A16" s="2" t="s">
        <v>81</v>
      </c>
      <c r="B16" s="2">
        <v>652</v>
      </c>
      <c r="C16" s="2" t="s">
        <v>22</v>
      </c>
      <c r="D16" s="2">
        <v>12.996323604950501</v>
      </c>
      <c r="E16" s="2">
        <v>2.6844113774831202</v>
      </c>
      <c r="F16" s="2">
        <v>116204</v>
      </c>
      <c r="G16" s="2">
        <v>10954</v>
      </c>
      <c r="H16" s="2" t="s">
        <v>23</v>
      </c>
      <c r="I16" s="2">
        <v>2014</v>
      </c>
      <c r="J16" s="2" t="s">
        <v>24</v>
      </c>
      <c r="K16" s="2" t="s">
        <v>44</v>
      </c>
      <c r="L16" s="2" t="s">
        <v>45</v>
      </c>
      <c r="M16" s="2" t="s">
        <v>27</v>
      </c>
      <c r="N16" s="2">
        <v>0</v>
      </c>
      <c r="O16" s="3">
        <v>20100000000000</v>
      </c>
      <c r="P16" s="2">
        <v>13.002568333333301</v>
      </c>
      <c r="Q16" s="2">
        <v>2.7006216666666698</v>
      </c>
      <c r="R16" s="2">
        <v>1922.2838515051401</v>
      </c>
      <c r="S16" s="2">
        <v>3223.55040274565</v>
      </c>
      <c r="T16" s="2">
        <v>296892.77299999999</v>
      </c>
      <c r="U16" s="2">
        <v>277238.49699999997</v>
      </c>
      <c r="V16">
        <f>(T16-$X$3)*(T16-$X$3)</f>
        <v>3210256.9749611467</v>
      </c>
      <c r="W16">
        <f>(U16-$X$2)*(U16-$X$2)</f>
        <v>486485.32522506174</v>
      </c>
      <c r="Z16">
        <f t="shared" si="0"/>
        <v>1922.6914209477839</v>
      </c>
    </row>
    <row r="17" spans="1:26" x14ac:dyDescent="0.25">
      <c r="A17" s="2" t="s">
        <v>80</v>
      </c>
      <c r="B17" s="2">
        <v>651</v>
      </c>
      <c r="C17" s="2" t="s">
        <v>22</v>
      </c>
      <c r="D17" s="2">
        <v>12.9968171349029</v>
      </c>
      <c r="E17" s="2">
        <v>2.6862517797958398</v>
      </c>
      <c r="F17" s="2">
        <v>116203</v>
      </c>
      <c r="G17" s="2">
        <v>10953</v>
      </c>
      <c r="H17" s="2" t="s">
        <v>23</v>
      </c>
      <c r="I17" s="2">
        <v>2014</v>
      </c>
      <c r="J17" s="2" t="s">
        <v>24</v>
      </c>
      <c r="K17" s="2" t="s">
        <v>40</v>
      </c>
      <c r="L17" s="2" t="s">
        <v>41</v>
      </c>
      <c r="M17" s="2" t="s">
        <v>27</v>
      </c>
      <c r="N17" s="2">
        <v>0</v>
      </c>
      <c r="O17" s="3">
        <v>20100000000000</v>
      </c>
      <c r="P17" s="2">
        <v>13.002568333333301</v>
      </c>
      <c r="Q17" s="2">
        <v>2.7006216666666698</v>
      </c>
      <c r="R17" s="2">
        <v>1712.84119348287</v>
      </c>
      <c r="S17" s="2">
        <v>3223.55040274565</v>
      </c>
      <c r="T17" s="2">
        <v>297096.23200000002</v>
      </c>
      <c r="U17" s="2">
        <v>277293.72100000002</v>
      </c>
      <c r="V17">
        <f>(T17-$X$3)*(T17-$X$3)</f>
        <v>2522569.8276000298</v>
      </c>
      <c r="W17">
        <f>(U17-$X$2)*(U17-$X$2)</f>
        <v>412499.19212099822</v>
      </c>
      <c r="Z17">
        <f t="shared" si="0"/>
        <v>1713.2043134784094</v>
      </c>
    </row>
    <row r="18" spans="1:26" x14ac:dyDescent="0.25">
      <c r="A18" s="2" t="s">
        <v>91</v>
      </c>
      <c r="B18" s="2">
        <v>662</v>
      </c>
      <c r="C18" s="2" t="s">
        <v>22</v>
      </c>
      <c r="D18" s="2">
        <v>12.990851170944801</v>
      </c>
      <c r="E18" s="2">
        <v>2.70805256927071</v>
      </c>
      <c r="F18" s="2">
        <v>116312</v>
      </c>
      <c r="G18" s="2">
        <v>11110</v>
      </c>
      <c r="H18" s="2" t="s">
        <v>23</v>
      </c>
      <c r="I18" s="2">
        <v>2014</v>
      </c>
      <c r="J18" s="2" t="s">
        <v>24</v>
      </c>
      <c r="K18" s="2" t="s">
        <v>44</v>
      </c>
      <c r="L18" s="2" t="s">
        <v>45</v>
      </c>
      <c r="M18" s="2" t="s">
        <v>27</v>
      </c>
      <c r="N18" s="2">
        <v>0</v>
      </c>
      <c r="O18" s="3">
        <v>20100000000000</v>
      </c>
      <c r="P18" s="2">
        <v>13.002568333333301</v>
      </c>
      <c r="Q18" s="2">
        <v>2.7006216666666698</v>
      </c>
      <c r="R18" s="2">
        <v>1540.3666270149099</v>
      </c>
      <c r="S18" s="2">
        <v>3223.55040274565</v>
      </c>
      <c r="T18" s="2">
        <v>299508.50300000003</v>
      </c>
      <c r="U18" s="2">
        <v>276634.15600000002</v>
      </c>
      <c r="V18">
        <f>(T18-$X$3)*(T18-$X$3)</f>
        <v>678994.12812099769</v>
      </c>
      <c r="W18">
        <f>(U18-$X$2)*(U18-$X$2)</f>
        <v>1694750.9342760025</v>
      </c>
      <c r="Z18">
        <f t="shared" si="0"/>
        <v>1540.6962914205383</v>
      </c>
    </row>
    <row r="19" spans="1:26" x14ac:dyDescent="0.25">
      <c r="A19" s="2" t="s">
        <v>90</v>
      </c>
      <c r="B19" s="2">
        <v>661</v>
      </c>
      <c r="C19" s="2" t="s">
        <v>22</v>
      </c>
      <c r="D19" s="2">
        <v>13.009613093669399</v>
      </c>
      <c r="E19" s="2">
        <v>2.7212773607616301</v>
      </c>
      <c r="F19" s="2">
        <v>116311</v>
      </c>
      <c r="G19" s="2">
        <v>11108</v>
      </c>
      <c r="H19" s="2" t="s">
        <v>23</v>
      </c>
      <c r="I19" s="2">
        <v>2014</v>
      </c>
      <c r="J19" s="2" t="s">
        <v>24</v>
      </c>
      <c r="K19" s="2" t="s">
        <v>44</v>
      </c>
      <c r="L19" s="2" t="s">
        <v>45</v>
      </c>
      <c r="M19" s="2" t="s">
        <v>27</v>
      </c>
      <c r="N19" s="2">
        <v>0</v>
      </c>
      <c r="O19" s="3">
        <v>20100000000000</v>
      </c>
      <c r="P19" s="2">
        <v>13.002568333333301</v>
      </c>
      <c r="Q19" s="2">
        <v>2.7006216666666698</v>
      </c>
      <c r="R19" s="2">
        <v>2414.6367247134399</v>
      </c>
      <c r="S19" s="2">
        <v>3223.55040274565</v>
      </c>
      <c r="T19" s="2">
        <v>300967.71500000003</v>
      </c>
      <c r="U19" s="2">
        <v>278723.25400000002</v>
      </c>
      <c r="V19">
        <f>(T19-$X$3)*(T19-$X$3)</f>
        <v>5213107.2677289918</v>
      </c>
      <c r="W19">
        <f>(U19-$X$2)*(U19-$X$2)</f>
        <v>619797.20198399562</v>
      </c>
      <c r="Z19">
        <f t="shared" si="0"/>
        <v>2415.1406728621396</v>
      </c>
    </row>
    <row r="20" spans="1:26" x14ac:dyDescent="0.25">
      <c r="A20" s="2" t="s">
        <v>93</v>
      </c>
      <c r="B20" s="2">
        <v>664</v>
      </c>
      <c r="C20" s="2" t="s">
        <v>22</v>
      </c>
      <c r="D20" s="2">
        <v>13.0003961749435</v>
      </c>
      <c r="E20" s="2">
        <v>2.7019368861784301</v>
      </c>
      <c r="F20" s="2">
        <v>116314</v>
      </c>
      <c r="G20" s="2">
        <v>11112</v>
      </c>
      <c r="H20" s="2" t="s">
        <v>23</v>
      </c>
      <c r="I20" s="2">
        <v>2014</v>
      </c>
      <c r="J20" s="2" t="s">
        <v>24</v>
      </c>
      <c r="K20" s="2" t="s">
        <v>31</v>
      </c>
      <c r="L20" s="2" t="s">
        <v>32</v>
      </c>
      <c r="M20" s="2" t="s">
        <v>27</v>
      </c>
      <c r="N20" s="2">
        <v>0</v>
      </c>
      <c r="O20" s="3">
        <v>20100000000000</v>
      </c>
      <c r="P20" s="2">
        <v>13.002568333333301</v>
      </c>
      <c r="Q20" s="2">
        <v>2.7006216666666698</v>
      </c>
      <c r="R20" s="2">
        <v>281.94083123611199</v>
      </c>
      <c r="S20" s="2">
        <v>3223.55040274565</v>
      </c>
      <c r="T20" s="2">
        <v>298830.353</v>
      </c>
      <c r="U20" s="2">
        <v>277694.63500000001</v>
      </c>
      <c r="V20">
        <f>(T20-$X$3)*(T20-$X$3)</f>
        <v>21275.4313209928</v>
      </c>
      <c r="W20">
        <f>(U20-$X$2)*(U20-$X$2)</f>
        <v>58248.374409004267</v>
      </c>
      <c r="Z20">
        <f t="shared" si="0"/>
        <v>281.9996555494298</v>
      </c>
    </row>
    <row r="21" spans="1:26" x14ac:dyDescent="0.25">
      <c r="A21" s="2" t="s">
        <v>92</v>
      </c>
      <c r="B21" s="2">
        <v>663</v>
      </c>
      <c r="C21" s="2" t="s">
        <v>22</v>
      </c>
      <c r="D21" s="2">
        <v>13.006565588930799</v>
      </c>
      <c r="E21" s="2">
        <v>2.6961714413589601</v>
      </c>
      <c r="F21" s="2">
        <v>116313</v>
      </c>
      <c r="G21" s="2">
        <v>11111</v>
      </c>
      <c r="H21" s="2" t="s">
        <v>23</v>
      </c>
      <c r="I21" s="2">
        <v>2014</v>
      </c>
      <c r="J21" s="2" t="s">
        <v>24</v>
      </c>
      <c r="K21" s="2" t="s">
        <v>31</v>
      </c>
      <c r="L21" s="2" t="s">
        <v>32</v>
      </c>
      <c r="M21" s="2" t="s">
        <v>61</v>
      </c>
      <c r="N21" s="2">
        <v>0</v>
      </c>
      <c r="O21" s="3">
        <v>20100000000000</v>
      </c>
      <c r="P21" s="2">
        <v>13.002568333333301</v>
      </c>
      <c r="Q21" s="2">
        <v>2.7006216666666698</v>
      </c>
      <c r="R21" s="2">
        <v>663.11274509245095</v>
      </c>
      <c r="S21" s="2">
        <v>3223.55040274565</v>
      </c>
      <c r="T21" s="2">
        <v>298191.57</v>
      </c>
      <c r="U21" s="2">
        <v>278379.75</v>
      </c>
      <c r="V21">
        <f>(T21-$X$3)*(T21-$X$3)</f>
        <v>242972.0980840202</v>
      </c>
      <c r="W21">
        <f>(U21-$X$2)*(U21-$X$2)</f>
        <v>196930.03782398388</v>
      </c>
      <c r="Z21">
        <f t="shared" si="0"/>
        <v>663.25118613388406</v>
      </c>
    </row>
    <row r="22" spans="1:26" x14ac:dyDescent="0.25">
      <c r="A22" s="2" t="s">
        <v>87</v>
      </c>
      <c r="B22" s="2">
        <v>658</v>
      </c>
      <c r="C22" s="2" t="s">
        <v>22</v>
      </c>
      <c r="D22" s="2">
        <v>13.0111850762303</v>
      </c>
      <c r="E22" s="2">
        <v>2.7217377165224499</v>
      </c>
      <c r="F22" s="2">
        <v>116308</v>
      </c>
      <c r="G22" s="2">
        <v>11105</v>
      </c>
      <c r="H22" s="2" t="s">
        <v>23</v>
      </c>
      <c r="I22" s="2">
        <v>2014</v>
      </c>
      <c r="J22" s="2" t="s">
        <v>24</v>
      </c>
      <c r="K22" s="2" t="s">
        <v>31</v>
      </c>
      <c r="L22" s="2" t="s">
        <v>32</v>
      </c>
      <c r="M22" s="2" t="s">
        <v>27</v>
      </c>
      <c r="N22" s="2">
        <v>0</v>
      </c>
      <c r="O22" s="3">
        <v>20100000000000</v>
      </c>
      <c r="P22" s="2">
        <v>13.002568333333301</v>
      </c>
      <c r="Q22" s="2">
        <v>2.7006216666666698</v>
      </c>
      <c r="R22" s="2">
        <v>2523.8872703147499</v>
      </c>
      <c r="S22" s="2">
        <v>3223.55040274565</v>
      </c>
      <c r="T22" s="2">
        <v>301018.342</v>
      </c>
      <c r="U22" s="2">
        <v>278898.17</v>
      </c>
      <c r="V22">
        <f>(T22-$X$3)*(T22-$X$3)</f>
        <v>5446855.8224998917</v>
      </c>
      <c r="W22">
        <f>(U22-$X$2)*(U22-$X$2)</f>
        <v>925805.74734393368</v>
      </c>
      <c r="Z22">
        <f t="shared" si="0"/>
        <v>2524.413113942293</v>
      </c>
    </row>
    <row r="23" spans="1:26" x14ac:dyDescent="0.25">
      <c r="A23" s="2" t="s">
        <v>86</v>
      </c>
      <c r="B23" s="2">
        <v>657</v>
      </c>
      <c r="C23" s="2" t="s">
        <v>22</v>
      </c>
      <c r="D23" s="2">
        <v>13.009337704171701</v>
      </c>
      <c r="E23" s="2">
        <v>2.7187273537843999</v>
      </c>
      <c r="F23" s="2">
        <v>116307</v>
      </c>
      <c r="G23" s="2">
        <v>11104</v>
      </c>
      <c r="H23" s="2" t="s">
        <v>23</v>
      </c>
      <c r="I23" s="2">
        <v>2014</v>
      </c>
      <c r="J23" s="2" t="s">
        <v>24</v>
      </c>
      <c r="K23" s="2" t="s">
        <v>31</v>
      </c>
      <c r="L23" s="2" t="s">
        <v>32</v>
      </c>
      <c r="M23" s="2" t="s">
        <v>27</v>
      </c>
      <c r="N23" s="2">
        <v>0</v>
      </c>
      <c r="O23" s="3">
        <v>20100000000000</v>
      </c>
      <c r="P23" s="2">
        <v>13.002568333333301</v>
      </c>
      <c r="Q23" s="2">
        <v>2.7006216666666698</v>
      </c>
      <c r="R23" s="2">
        <v>2138.8953646083801</v>
      </c>
      <c r="S23" s="2">
        <v>3223.55040274565</v>
      </c>
      <c r="T23" s="2">
        <v>300685.73599999998</v>
      </c>
      <c r="U23" s="2">
        <v>278692.16100000002</v>
      </c>
      <c r="V23">
        <f>(T23-$X$3)*(T23-$X$3)</f>
        <v>4004977.5475357911</v>
      </c>
      <c r="W23">
        <f>(U23-$X$2)*(U23-$X$2)</f>
        <v>571806.6800410056</v>
      </c>
      <c r="Z23">
        <f t="shared" si="0"/>
        <v>2139.3420080895894</v>
      </c>
    </row>
    <row r="24" spans="1:26" x14ac:dyDescent="0.25">
      <c r="A24" s="2" t="s">
        <v>89</v>
      </c>
      <c r="B24" s="2">
        <v>660</v>
      </c>
      <c r="C24" s="2" t="s">
        <v>22</v>
      </c>
      <c r="D24" s="2">
        <v>13.007694175146099</v>
      </c>
      <c r="E24" s="2">
        <v>2.7036469596395101</v>
      </c>
      <c r="F24" s="2">
        <v>116310</v>
      </c>
      <c r="G24" s="2">
        <v>11107</v>
      </c>
      <c r="H24" s="2" t="s">
        <v>23</v>
      </c>
      <c r="I24" s="2">
        <v>2014</v>
      </c>
      <c r="J24" s="2" t="s">
        <v>24</v>
      </c>
      <c r="K24" s="2" t="s">
        <v>44</v>
      </c>
      <c r="L24" s="2" t="s">
        <v>45</v>
      </c>
      <c r="M24" s="2" t="s">
        <v>27</v>
      </c>
      <c r="N24" s="2">
        <v>0</v>
      </c>
      <c r="O24" s="3">
        <v>20100000000000</v>
      </c>
      <c r="P24" s="2">
        <v>13.002568333333301</v>
      </c>
      <c r="Q24" s="2">
        <v>2.7006216666666698</v>
      </c>
      <c r="R24" s="2">
        <v>660.893989088333</v>
      </c>
      <c r="S24" s="2">
        <v>3223.55040274565</v>
      </c>
      <c r="T24" s="2">
        <v>299018.15299999999</v>
      </c>
      <c r="U24" s="2">
        <v>278506.62599999999</v>
      </c>
      <c r="V24">
        <f>(T24-$X$3)*(T24-$X$3)</f>
        <v>111329.66292097577</v>
      </c>
      <c r="W24">
        <f>(U24-$X$2)*(U24-$X$2)</f>
        <v>325634.57473596703</v>
      </c>
      <c r="Z24">
        <f t="shared" si="0"/>
        <v>661.03270543668475</v>
      </c>
    </row>
    <row r="25" spans="1:26" x14ac:dyDescent="0.25">
      <c r="A25" s="2" t="s">
        <v>88</v>
      </c>
      <c r="B25" s="2">
        <v>659</v>
      </c>
      <c r="C25" s="2" t="s">
        <v>22</v>
      </c>
      <c r="D25" s="2">
        <v>13.0032880843776</v>
      </c>
      <c r="E25" s="2">
        <v>2.7047410100896099</v>
      </c>
      <c r="F25" s="2">
        <v>116309</v>
      </c>
      <c r="G25" s="2">
        <v>11106</v>
      </c>
      <c r="H25" s="2" t="s">
        <v>23</v>
      </c>
      <c r="I25" s="2">
        <v>2014</v>
      </c>
      <c r="J25" s="2" t="s">
        <v>24</v>
      </c>
      <c r="K25" s="2" t="s">
        <v>31</v>
      </c>
      <c r="L25" s="2" t="s">
        <v>32</v>
      </c>
      <c r="M25" s="2" t="s">
        <v>27</v>
      </c>
      <c r="N25" s="2">
        <v>0</v>
      </c>
      <c r="O25" s="3">
        <v>20100000000000</v>
      </c>
      <c r="P25" s="2">
        <v>13.002568333333301</v>
      </c>
      <c r="Q25" s="2">
        <v>2.7006216666666698</v>
      </c>
      <c r="R25" s="2">
        <v>462.481269434551</v>
      </c>
      <c r="S25" s="2">
        <v>3223.55040274565</v>
      </c>
      <c r="T25" s="2">
        <v>299139.96000000002</v>
      </c>
      <c r="U25" s="2">
        <v>278016.78200000001</v>
      </c>
      <c r="V25">
        <f>(T25-$X$3)*(T25-$X$3)</f>
        <v>207451.09902399406</v>
      </c>
      <c r="W25">
        <f>(U25-$X$2)*(U25-$X$2)</f>
        <v>6528.6399999981186</v>
      </c>
      <c r="Z25">
        <f t="shared" si="0"/>
        <v>462.57944077097955</v>
      </c>
    </row>
    <row r="26" spans="1:26" x14ac:dyDescent="0.25">
      <c r="A26" s="2" t="s">
        <v>94</v>
      </c>
      <c r="B26" s="2">
        <v>665</v>
      </c>
      <c r="C26" s="2" t="s">
        <v>22</v>
      </c>
      <c r="D26" s="2">
        <v>12.9968051118665</v>
      </c>
      <c r="E26" s="2">
        <v>2.7025186180398499</v>
      </c>
      <c r="F26" s="2">
        <v>116315</v>
      </c>
      <c r="G26" s="2">
        <v>11113</v>
      </c>
      <c r="H26" s="2" t="s">
        <v>23</v>
      </c>
      <c r="I26" s="2">
        <v>2014</v>
      </c>
      <c r="J26" s="2" t="s">
        <v>24</v>
      </c>
      <c r="K26" s="2" t="s">
        <v>31</v>
      </c>
      <c r="L26" s="2" t="s">
        <v>32</v>
      </c>
      <c r="M26" s="2" t="s">
        <v>27</v>
      </c>
      <c r="N26" s="2">
        <v>0</v>
      </c>
      <c r="O26" s="3">
        <v>20100000000000</v>
      </c>
      <c r="P26" s="2">
        <v>13.002568333333301</v>
      </c>
      <c r="Q26" s="2">
        <v>2.7006216666666698</v>
      </c>
      <c r="R26" s="2">
        <v>674.30572610673403</v>
      </c>
      <c r="S26" s="2">
        <v>3223.55040274565</v>
      </c>
      <c r="T26" s="2">
        <v>298895.35100000002</v>
      </c>
      <c r="U26" s="2">
        <v>277295.342</v>
      </c>
      <c r="V26">
        <f>(T26-$X$3)*(T26-$X$3)</f>
        <v>44461.517880998625</v>
      </c>
      <c r="W26">
        <f>(U26-$X$2)*(U26-$X$2)</f>
        <v>410419.60960001789</v>
      </c>
      <c r="Z26">
        <f t="shared" si="0"/>
        <v>674.44875823224447</v>
      </c>
    </row>
    <row r="27" spans="1:26" x14ac:dyDescent="0.25">
      <c r="A27" s="2" t="s">
        <v>38</v>
      </c>
      <c r="B27" s="2">
        <v>614</v>
      </c>
      <c r="C27" s="2" t="s">
        <v>22</v>
      </c>
      <c r="D27" s="2">
        <v>12.998447040998199</v>
      </c>
      <c r="E27" s="2">
        <v>2.68665749364845</v>
      </c>
      <c r="F27" s="2">
        <v>116164</v>
      </c>
      <c r="G27" s="2">
        <v>10912</v>
      </c>
      <c r="H27" s="2" t="s">
        <v>23</v>
      </c>
      <c r="I27" s="2">
        <v>2014</v>
      </c>
      <c r="J27" s="2" t="s">
        <v>24</v>
      </c>
      <c r="K27" s="2" t="s">
        <v>25</v>
      </c>
      <c r="L27" s="2" t="s">
        <v>26</v>
      </c>
      <c r="M27" s="2" t="s">
        <v>27</v>
      </c>
      <c r="N27" s="2">
        <v>0</v>
      </c>
      <c r="O27" s="3">
        <v>20100000000000</v>
      </c>
      <c r="P27" s="2">
        <v>13.002568333333301</v>
      </c>
      <c r="Q27" s="2">
        <v>2.7006216666666698</v>
      </c>
      <c r="R27" s="2">
        <v>1610.6834237364701</v>
      </c>
      <c r="S27" s="2">
        <v>3223.55040274565</v>
      </c>
      <c r="T27" s="2">
        <v>297140.80699999997</v>
      </c>
      <c r="U27" s="2">
        <v>277475.076</v>
      </c>
      <c r="V27">
        <f>(T27-$X$3)*(T27-$X$3)</f>
        <v>2382963.3792251726</v>
      </c>
      <c r="W27">
        <f>(U27-$X$2)*(U27-$X$2)</f>
        <v>212434.34083601588</v>
      </c>
      <c r="Z27">
        <f t="shared" si="0"/>
        <v>1611.0238111403532</v>
      </c>
    </row>
    <row r="28" spans="1:26" x14ac:dyDescent="0.25">
      <c r="A28" s="2" t="s">
        <v>37</v>
      </c>
      <c r="B28" s="2">
        <v>613</v>
      </c>
      <c r="C28" s="2" t="s">
        <v>22</v>
      </c>
      <c r="D28" s="2">
        <v>12.996299864647099</v>
      </c>
      <c r="E28" s="2">
        <v>2.6791063963431698</v>
      </c>
      <c r="F28" s="2">
        <v>116163</v>
      </c>
      <c r="G28" s="2">
        <v>10911</v>
      </c>
      <c r="H28" s="2" t="s">
        <v>23</v>
      </c>
      <c r="I28" s="2">
        <v>2014</v>
      </c>
      <c r="J28" s="2" t="s">
        <v>24</v>
      </c>
      <c r="K28" s="2" t="s">
        <v>25</v>
      </c>
      <c r="L28" s="2" t="s">
        <v>26</v>
      </c>
      <c r="M28" s="2" t="s">
        <v>27</v>
      </c>
      <c r="N28" s="2">
        <v>0</v>
      </c>
      <c r="O28" s="3">
        <v>20100000000000</v>
      </c>
      <c r="P28" s="2">
        <v>13.002568333333301</v>
      </c>
      <c r="Q28" s="2">
        <v>2.7006216666666698</v>
      </c>
      <c r="R28" s="2">
        <v>2479.0972878852899</v>
      </c>
      <c r="S28" s="2">
        <v>3223.55040274565</v>
      </c>
      <c r="T28" s="2">
        <v>296306.04499999998</v>
      </c>
      <c r="U28" s="2">
        <v>277234.89600000001</v>
      </c>
      <c r="V28">
        <f>(T28-$X$3)*(T28-$X$3)</f>
        <v>5657010.1318092085</v>
      </c>
      <c r="W28">
        <f>(U28-$X$2)*(U28-$X$2)</f>
        <v>491521.57939601439</v>
      </c>
      <c r="Z28">
        <f t="shared" si="0"/>
        <v>2479.6233002626068</v>
      </c>
    </row>
    <row r="29" spans="1:26" x14ac:dyDescent="0.25">
      <c r="A29" s="2" t="s">
        <v>42</v>
      </c>
      <c r="B29" s="2">
        <v>616</v>
      </c>
      <c r="C29" s="2" t="s">
        <v>22</v>
      </c>
      <c r="D29" s="2">
        <v>12.9953552212665</v>
      </c>
      <c r="E29" s="2">
        <v>2.6778577002726802</v>
      </c>
      <c r="F29" s="2">
        <v>116166</v>
      </c>
      <c r="G29" s="2">
        <v>10914</v>
      </c>
      <c r="H29" s="2" t="s">
        <v>23</v>
      </c>
      <c r="I29" s="2">
        <v>2014</v>
      </c>
      <c r="J29" s="2" t="s">
        <v>24</v>
      </c>
      <c r="K29" s="2" t="s">
        <v>25</v>
      </c>
      <c r="L29" s="2" t="s">
        <v>26</v>
      </c>
      <c r="M29" s="2" t="s">
        <v>27</v>
      </c>
      <c r="N29" s="2">
        <v>0</v>
      </c>
      <c r="O29" s="3">
        <v>20100000000000</v>
      </c>
      <c r="P29" s="2">
        <v>13.002568333333301</v>
      </c>
      <c r="Q29" s="2">
        <v>2.7006216666666698</v>
      </c>
      <c r="R29" s="2">
        <v>2641.86547396675</v>
      </c>
      <c r="S29" s="2">
        <v>3223.55040274565</v>
      </c>
      <c r="T29" s="2">
        <v>296168.11099999998</v>
      </c>
      <c r="U29" s="2">
        <v>277129.60399999999</v>
      </c>
      <c r="V29">
        <f>(T29-$X$3)*(T29-$X$3)</f>
        <v>6332173.3371612625</v>
      </c>
      <c r="W29">
        <f>(U29-$X$2)*(U29-$X$2)</f>
        <v>650245.47888404201</v>
      </c>
      <c r="Z29">
        <f t="shared" si="0"/>
        <v>2642.4266907608439</v>
      </c>
    </row>
    <row r="30" spans="1:26" x14ac:dyDescent="0.25">
      <c r="A30" s="2" t="s">
        <v>39</v>
      </c>
      <c r="B30" s="2">
        <v>615</v>
      </c>
      <c r="C30" s="2" t="s">
        <v>22</v>
      </c>
      <c r="D30" s="2">
        <v>13.0024957681652</v>
      </c>
      <c r="E30" s="2">
        <v>2.69575280604721</v>
      </c>
      <c r="F30" s="2">
        <v>116165</v>
      </c>
      <c r="G30" s="2">
        <v>10913</v>
      </c>
      <c r="H30" s="2" t="s">
        <v>23</v>
      </c>
      <c r="I30" s="2">
        <v>2014</v>
      </c>
      <c r="J30" s="2" t="s">
        <v>24</v>
      </c>
      <c r="K30" s="2" t="s">
        <v>40</v>
      </c>
      <c r="L30" s="2" t="s">
        <v>41</v>
      </c>
      <c r="M30" s="2" t="s">
        <v>27</v>
      </c>
      <c r="N30" s="2">
        <v>0</v>
      </c>
      <c r="O30" s="3">
        <v>20100000000000</v>
      </c>
      <c r="P30" s="2">
        <v>13.002568333333301</v>
      </c>
      <c r="Q30" s="2">
        <v>2.7006216666666698</v>
      </c>
      <c r="R30" s="2">
        <v>538.44318133103104</v>
      </c>
      <c r="S30" s="2">
        <v>3223.55040274565</v>
      </c>
      <c r="T30" s="2">
        <v>298146.011</v>
      </c>
      <c r="U30" s="2">
        <v>277927.02799999999</v>
      </c>
      <c r="V30">
        <f>(T30-$X$3)*(T30-$X$3)</f>
        <v>289961.78736103111</v>
      </c>
      <c r="W30">
        <f>(U30-$X$2)*(U30-$X$2)</f>
        <v>80.174116000483664</v>
      </c>
      <c r="Z30">
        <f t="shared" si="0"/>
        <v>538.55543955755525</v>
      </c>
    </row>
    <row r="31" spans="1:26" x14ac:dyDescent="0.25">
      <c r="A31" s="2" t="s">
        <v>34</v>
      </c>
      <c r="B31" s="2">
        <v>610</v>
      </c>
      <c r="C31" s="2" t="s">
        <v>22</v>
      </c>
      <c r="D31" s="2">
        <v>13.004142169625499</v>
      </c>
      <c r="E31" s="2">
        <v>2.7112460861380301</v>
      </c>
      <c r="F31" s="2">
        <v>116160</v>
      </c>
      <c r="G31" s="2">
        <v>10907</v>
      </c>
      <c r="H31" s="2" t="s">
        <v>23</v>
      </c>
      <c r="I31" s="2">
        <v>2014</v>
      </c>
      <c r="J31" s="2" t="s">
        <v>24</v>
      </c>
      <c r="K31" s="2" t="s">
        <v>31</v>
      </c>
      <c r="L31" s="2" t="s">
        <v>32</v>
      </c>
      <c r="M31" s="2" t="s">
        <v>27</v>
      </c>
      <c r="N31" s="2">
        <v>0</v>
      </c>
      <c r="O31" s="3">
        <v>20100000000000</v>
      </c>
      <c r="P31" s="2">
        <v>13.002568333333301</v>
      </c>
      <c r="Q31" s="2">
        <v>2.7006216666666698</v>
      </c>
      <c r="R31" s="2">
        <v>1187.77693027692</v>
      </c>
      <c r="S31" s="2">
        <v>3223.55040274565</v>
      </c>
      <c r="T31" s="2">
        <v>299859.26299999998</v>
      </c>
      <c r="U31" s="2">
        <v>278112.95799999998</v>
      </c>
      <c r="V31">
        <f>(T31-$X$3)*(T31-$X$3)</f>
        <v>1380086.9024408818</v>
      </c>
      <c r="W31">
        <f>(U31-$X$2)*(U31-$X$2)</f>
        <v>31320.504575987969</v>
      </c>
      <c r="Z31">
        <f t="shared" si="0"/>
        <v>1188.0266861551847</v>
      </c>
    </row>
    <row r="32" spans="1:26" x14ac:dyDescent="0.25">
      <c r="A32" s="2" t="s">
        <v>33</v>
      </c>
      <c r="B32" s="2">
        <v>609</v>
      </c>
      <c r="C32" s="2" t="s">
        <v>22</v>
      </c>
      <c r="D32" s="2">
        <v>13.0038842341701</v>
      </c>
      <c r="E32" s="2">
        <v>2.69322733976998</v>
      </c>
      <c r="F32" s="2">
        <v>116159</v>
      </c>
      <c r="G32" s="2">
        <v>10906</v>
      </c>
      <c r="H32" s="2" t="s">
        <v>23</v>
      </c>
      <c r="I32" s="2">
        <v>2014</v>
      </c>
      <c r="J32" s="2" t="s">
        <v>24</v>
      </c>
      <c r="K32" s="2" t="s">
        <v>25</v>
      </c>
      <c r="L32" s="2" t="s">
        <v>26</v>
      </c>
      <c r="M32" s="2" t="s">
        <v>27</v>
      </c>
      <c r="N32" s="2">
        <v>0</v>
      </c>
      <c r="O32" s="3">
        <v>20100000000000</v>
      </c>
      <c r="P32" s="2">
        <v>13.002568333333301</v>
      </c>
      <c r="Q32" s="2">
        <v>2.7006216666666698</v>
      </c>
      <c r="R32" s="2">
        <v>830.63036572226395</v>
      </c>
      <c r="S32" s="2">
        <v>3223.55040274565</v>
      </c>
      <c r="T32" s="2">
        <v>297866.44099999999</v>
      </c>
      <c r="U32" s="2">
        <v>278080.99599999998</v>
      </c>
      <c r="V32">
        <f>(T32-$X$3)*(T32-$X$3)</f>
        <v>669207.43860105867</v>
      </c>
      <c r="W32">
        <f>(U32-$X$2)*(U32-$X$2)</f>
        <v>21029.060195990278</v>
      </c>
      <c r="Z32">
        <f t="shared" si="0"/>
        <v>830.8047296429221</v>
      </c>
    </row>
    <row r="33" spans="1:26" x14ac:dyDescent="0.25">
      <c r="A33" s="2" t="s">
        <v>36</v>
      </c>
      <c r="B33" s="2">
        <v>612</v>
      </c>
      <c r="C33" s="2" t="s">
        <v>22</v>
      </c>
      <c r="D33" s="2">
        <v>13.002180183468701</v>
      </c>
      <c r="E33" s="2">
        <v>2.6910015365916702</v>
      </c>
      <c r="F33" s="2">
        <v>116162</v>
      </c>
      <c r="G33" s="2">
        <v>10909</v>
      </c>
      <c r="H33" s="2" t="s">
        <v>23</v>
      </c>
      <c r="I33" s="2">
        <v>2014</v>
      </c>
      <c r="J33" s="2" t="s">
        <v>24</v>
      </c>
      <c r="K33" s="2" t="s">
        <v>31</v>
      </c>
      <c r="L33" s="2" t="s">
        <v>32</v>
      </c>
      <c r="M33" s="2" t="s">
        <v>27</v>
      </c>
      <c r="N33" s="2">
        <v>0</v>
      </c>
      <c r="O33" s="3">
        <v>20100000000000</v>
      </c>
      <c r="P33" s="2">
        <v>13.002568333333301</v>
      </c>
      <c r="Q33" s="2">
        <v>2.7006216666666698</v>
      </c>
      <c r="R33" s="2">
        <v>1064.6377970845001</v>
      </c>
      <c r="S33" s="2">
        <v>3223.55040274565</v>
      </c>
      <c r="T33" s="2">
        <v>297620.57799999998</v>
      </c>
      <c r="U33" s="2">
        <v>277891.06699999998</v>
      </c>
      <c r="V33">
        <f>(T33-$X$3)*(T33-$X$3)</f>
        <v>1131912.999396102</v>
      </c>
      <c r="W33">
        <f>(U33-$X$2)*(U33-$X$2)</f>
        <v>2017.3572250033465</v>
      </c>
      <c r="Z33">
        <f t="shared" si="0"/>
        <v>1064.8616607903139</v>
      </c>
    </row>
    <row r="34" spans="1:26" x14ac:dyDescent="0.25">
      <c r="A34" s="2" t="s">
        <v>35</v>
      </c>
      <c r="B34" s="2">
        <v>611</v>
      </c>
      <c r="C34" s="2" t="s">
        <v>22</v>
      </c>
      <c r="D34" s="2">
        <v>13.0073428855658</v>
      </c>
      <c r="E34" s="2">
        <v>2.69408143221239</v>
      </c>
      <c r="F34" s="2">
        <v>116161</v>
      </c>
      <c r="G34" s="2">
        <v>10908</v>
      </c>
      <c r="H34" s="2" t="s">
        <v>23</v>
      </c>
      <c r="I34" s="2">
        <v>2014</v>
      </c>
      <c r="J34" s="2" t="s">
        <v>24</v>
      </c>
      <c r="K34" s="2" t="s">
        <v>31</v>
      </c>
      <c r="L34" s="2" t="s">
        <v>32</v>
      </c>
      <c r="M34" s="2" t="s">
        <v>27</v>
      </c>
      <c r="N34" s="2">
        <v>0</v>
      </c>
      <c r="O34" s="3">
        <v>20100000000000</v>
      </c>
      <c r="P34" s="2">
        <v>13.002568333333301</v>
      </c>
      <c r="Q34" s="2">
        <v>2.7006216666666698</v>
      </c>
      <c r="R34" s="2">
        <v>897.15471654827502</v>
      </c>
      <c r="S34" s="2">
        <v>3223.55040274565</v>
      </c>
      <c r="T34" s="2">
        <v>297960.27399999998</v>
      </c>
      <c r="U34" s="2">
        <v>278465.82299999997</v>
      </c>
      <c r="V34">
        <f>(T34-$X$3)*(T34-$X$3)</f>
        <v>524491.7115240749</v>
      </c>
      <c r="W34">
        <f>(U34-$X$2)*(U34-$X$2)</f>
        <v>280731.4852809541</v>
      </c>
      <c r="Z34">
        <f t="shared" si="0"/>
        <v>897.34229634238739</v>
      </c>
    </row>
    <row r="35" spans="1:26" x14ac:dyDescent="0.25">
      <c r="A35" s="2" t="s">
        <v>50</v>
      </c>
      <c r="B35" s="2">
        <v>622</v>
      </c>
      <c r="C35" s="2" t="s">
        <v>22</v>
      </c>
      <c r="D35" s="2">
        <v>12.999060297694699</v>
      </c>
      <c r="E35" s="2">
        <v>2.6721713598204202</v>
      </c>
      <c r="F35" s="2">
        <v>116174</v>
      </c>
      <c r="G35" s="2">
        <v>10922</v>
      </c>
      <c r="H35" s="2" t="s">
        <v>23</v>
      </c>
      <c r="I35" s="2">
        <v>2014</v>
      </c>
      <c r="J35" s="2" t="s">
        <v>24</v>
      </c>
      <c r="K35" s="2" t="s">
        <v>25</v>
      </c>
      <c r="L35" s="2" t="s">
        <v>26</v>
      </c>
      <c r="M35" s="2" t="s">
        <v>27</v>
      </c>
      <c r="N35" s="2">
        <v>0</v>
      </c>
      <c r="O35" s="3">
        <v>20100000000000</v>
      </c>
      <c r="P35" s="2">
        <v>13.002568333333301</v>
      </c>
      <c r="Q35" s="2">
        <v>2.7006216666666698</v>
      </c>
      <c r="R35" s="2">
        <v>3170.0339396567401</v>
      </c>
      <c r="S35" s="2">
        <v>3223.55040274565</v>
      </c>
      <c r="T35" s="2">
        <v>295538.52799999999</v>
      </c>
      <c r="U35" s="2">
        <v>277540.66600000003</v>
      </c>
      <c r="V35">
        <f>(T35-$X$3)*(T35-$X$3)</f>
        <v>9897089.4892962277</v>
      </c>
      <c r="W35">
        <f>(U35-$X$2)*(U35-$X$2)</f>
        <v>156274.73985599336</v>
      </c>
      <c r="Z35">
        <f t="shared" si="0"/>
        <v>3170.7040589043031</v>
      </c>
    </row>
    <row r="36" spans="1:26" x14ac:dyDescent="0.25">
      <c r="A36" s="2" t="s">
        <v>49</v>
      </c>
      <c r="B36" s="2">
        <v>621</v>
      </c>
      <c r="C36" s="2" t="s">
        <v>22</v>
      </c>
      <c r="D36" s="2">
        <v>12.9980419018124</v>
      </c>
      <c r="E36" s="2">
        <v>2.66983446518844</v>
      </c>
      <c r="F36" s="2">
        <v>116172</v>
      </c>
      <c r="G36" s="2">
        <v>10920</v>
      </c>
      <c r="H36" s="2" t="s">
        <v>23</v>
      </c>
      <c r="I36" s="2">
        <v>2014</v>
      </c>
      <c r="J36" s="2" t="s">
        <v>24</v>
      </c>
      <c r="K36" s="2" t="s">
        <v>31</v>
      </c>
      <c r="L36" s="2" t="s">
        <v>32</v>
      </c>
      <c r="M36" s="2" t="s">
        <v>27</v>
      </c>
      <c r="N36" s="2">
        <v>0</v>
      </c>
      <c r="O36" s="3">
        <v>20100000000000</v>
      </c>
      <c r="P36" s="2">
        <v>13.002568333333301</v>
      </c>
      <c r="Q36" s="2">
        <v>2.7006216666666698</v>
      </c>
      <c r="R36" s="2">
        <v>3441.3549267327298</v>
      </c>
      <c r="S36" s="2">
        <v>3223.55040274565</v>
      </c>
      <c r="T36" s="2">
        <v>295280.25199999998</v>
      </c>
      <c r="U36" s="2">
        <v>277426.97600000002</v>
      </c>
      <c r="V36">
        <f>(T36-$X$3)*(T36-$X$3)</f>
        <v>11588849.977600332</v>
      </c>
      <c r="W36">
        <f>(U36-$X$2)*(U36-$X$2)</f>
        <v>259087.10803599385</v>
      </c>
      <c r="Z36">
        <f t="shared" si="0"/>
        <v>3442.0832479236069</v>
      </c>
    </row>
    <row r="37" spans="1:26" x14ac:dyDescent="0.25">
      <c r="A37" s="2" t="s">
        <v>52</v>
      </c>
      <c r="B37" s="2">
        <v>624</v>
      </c>
      <c r="C37" s="2" t="s">
        <v>22</v>
      </c>
      <c r="D37" s="2">
        <v>13.007757714047299</v>
      </c>
      <c r="E37" s="2">
        <v>2.69686512442598</v>
      </c>
      <c r="F37" s="2">
        <v>116176</v>
      </c>
      <c r="G37" s="2">
        <v>10924</v>
      </c>
      <c r="H37" s="2" t="s">
        <v>23</v>
      </c>
      <c r="I37" s="2">
        <v>2014</v>
      </c>
      <c r="J37" s="2" t="s">
        <v>24</v>
      </c>
      <c r="K37" s="2" t="s">
        <v>25</v>
      </c>
      <c r="L37" s="2" t="s">
        <v>26</v>
      </c>
      <c r="M37" s="2" t="s">
        <v>27</v>
      </c>
      <c r="N37" s="2">
        <v>0</v>
      </c>
      <c r="O37" s="3">
        <v>20100000000000</v>
      </c>
      <c r="P37" s="2">
        <v>13.002568333333301</v>
      </c>
      <c r="Q37" s="2">
        <v>2.7006216666666698</v>
      </c>
      <c r="R37" s="2">
        <v>711.00216380106599</v>
      </c>
      <c r="S37" s="2">
        <v>3223.55040274565</v>
      </c>
      <c r="T37" s="2">
        <v>298268.07400000002</v>
      </c>
      <c r="U37" s="2">
        <v>278512.46399999998</v>
      </c>
      <c r="V37">
        <f>(T37-$X$3)*(T37-$X$3)</f>
        <v>173403.95072400427</v>
      </c>
      <c r="W37">
        <f>(U37-$X$2)*(U37-$X$2)</f>
        <v>332331.49632395385</v>
      </c>
      <c r="Z37">
        <f t="shared" si="0"/>
        <v>711.15079065410464</v>
      </c>
    </row>
    <row r="38" spans="1:26" x14ac:dyDescent="0.25">
      <c r="A38" s="2" t="s">
        <v>51</v>
      </c>
      <c r="B38" s="2">
        <v>623</v>
      </c>
      <c r="C38" s="2" t="s">
        <v>22</v>
      </c>
      <c r="D38" s="2">
        <v>12.997443645807699</v>
      </c>
      <c r="E38" s="2">
        <v>2.70110175054538</v>
      </c>
      <c r="F38" s="2">
        <v>116175</v>
      </c>
      <c r="G38" s="2">
        <v>10923</v>
      </c>
      <c r="H38" s="2" t="s">
        <v>23</v>
      </c>
      <c r="I38" s="2">
        <v>2014</v>
      </c>
      <c r="J38" s="2" t="s">
        <v>24</v>
      </c>
      <c r="K38" s="2" t="s">
        <v>25</v>
      </c>
      <c r="L38" s="2" t="s">
        <v>26</v>
      </c>
      <c r="M38" s="2" t="s">
        <v>27</v>
      </c>
      <c r="N38" s="2">
        <v>0</v>
      </c>
      <c r="O38" s="3">
        <v>20100000000000</v>
      </c>
      <c r="P38" s="2">
        <v>13.002568333333301</v>
      </c>
      <c r="Q38" s="2">
        <v>2.7006216666666698</v>
      </c>
      <c r="R38" s="2">
        <v>572.31550088944402</v>
      </c>
      <c r="S38" s="2">
        <v>3223.55040274565</v>
      </c>
      <c r="T38" s="2">
        <v>298738.52799999999</v>
      </c>
      <c r="U38" s="2">
        <v>277366.10200000001</v>
      </c>
      <c r="V38">
        <f>(T38-$X$3)*(T38-$X$3)</f>
        <v>2919.8892959960745</v>
      </c>
      <c r="W38">
        <f>(U38-$X$2)*(U38-$X$2)</f>
        <v>324763.21440000529</v>
      </c>
      <c r="Z38">
        <f t="shared" si="0"/>
        <v>572.43611320041759</v>
      </c>
    </row>
    <row r="39" spans="1:26" x14ac:dyDescent="0.25">
      <c r="A39" s="2" t="s">
        <v>46</v>
      </c>
      <c r="B39" s="2">
        <v>618</v>
      </c>
      <c r="C39" s="2" t="s">
        <v>22</v>
      </c>
      <c r="D39" s="2">
        <v>12.9961093891371</v>
      </c>
      <c r="E39" s="2">
        <v>2.67914420743926</v>
      </c>
      <c r="F39" s="2">
        <v>116168</v>
      </c>
      <c r="G39" s="2">
        <v>10916</v>
      </c>
      <c r="H39" s="2" t="s">
        <v>23</v>
      </c>
      <c r="I39" s="2">
        <v>2014</v>
      </c>
      <c r="J39" s="2" t="s">
        <v>24</v>
      </c>
      <c r="K39" s="2" t="s">
        <v>40</v>
      </c>
      <c r="L39" s="2" t="s">
        <v>41</v>
      </c>
      <c r="M39" s="2" t="s">
        <v>27</v>
      </c>
      <c r="N39" s="2">
        <v>0</v>
      </c>
      <c r="O39" s="3">
        <v>20100000000000</v>
      </c>
      <c r="P39" s="2">
        <v>13.002568333333301</v>
      </c>
      <c r="Q39" s="2">
        <v>2.7006216666666698</v>
      </c>
      <c r="R39" s="2">
        <v>2481.13332021526</v>
      </c>
      <c r="S39" s="2">
        <v>3223.55040274565</v>
      </c>
      <c r="T39" s="2">
        <v>296310.26199999999</v>
      </c>
      <c r="U39" s="2">
        <v>277213.717</v>
      </c>
      <c r="V39">
        <f>(T39-$X$3)*(T39-$X$3)</f>
        <v>5636968.0929001877</v>
      </c>
      <c r="W39">
        <f>(U39-$X$2)*(U39-$X$2)</f>
        <v>521666.7302250202</v>
      </c>
      <c r="Z39">
        <f t="shared" si="0"/>
        <v>2481.6596912399586</v>
      </c>
    </row>
    <row r="40" spans="1:26" x14ac:dyDescent="0.25">
      <c r="A40" s="2" t="s">
        <v>43</v>
      </c>
      <c r="B40" s="2">
        <v>617</v>
      </c>
      <c r="C40" s="2" t="s">
        <v>22</v>
      </c>
      <c r="D40" s="2">
        <v>12.996706770101399</v>
      </c>
      <c r="E40" s="2">
        <v>2.6760604393378502</v>
      </c>
      <c r="F40" s="2">
        <v>116167</v>
      </c>
      <c r="G40" s="2">
        <v>10915</v>
      </c>
      <c r="H40" s="2" t="s">
        <v>23</v>
      </c>
      <c r="I40" s="2">
        <v>2014</v>
      </c>
      <c r="J40" s="2" t="s">
        <v>24</v>
      </c>
      <c r="K40" s="2" t="s">
        <v>44</v>
      </c>
      <c r="L40" s="2" t="s">
        <v>45</v>
      </c>
      <c r="M40" s="2" t="s">
        <v>27</v>
      </c>
      <c r="N40" s="2">
        <v>0</v>
      </c>
      <c r="O40" s="3">
        <v>20100000000000</v>
      </c>
      <c r="P40" s="2">
        <v>13.002568333333301</v>
      </c>
      <c r="Q40" s="2">
        <v>2.7006216666666698</v>
      </c>
      <c r="R40" s="2">
        <v>2793.0174317491401</v>
      </c>
      <c r="S40" s="2">
        <v>3223.55040274565</v>
      </c>
      <c r="T40" s="2">
        <v>295969.08799999999</v>
      </c>
      <c r="U40" s="2">
        <v>277279.60200000001</v>
      </c>
      <c r="V40">
        <f>(T40-$X$3)*(T40-$X$3)</f>
        <v>7373418.8832162097</v>
      </c>
      <c r="W40">
        <f>(U40-$X$2)*(U40-$X$2)</f>
        <v>430834.7044000061</v>
      </c>
      <c r="Z40">
        <f t="shared" si="0"/>
        <v>2793.6094193026011</v>
      </c>
    </row>
    <row r="41" spans="1:26" x14ac:dyDescent="0.25">
      <c r="A41" s="2" t="s">
        <v>48</v>
      </c>
      <c r="B41" s="2">
        <v>620</v>
      </c>
      <c r="C41" s="2" t="s">
        <v>22</v>
      </c>
      <c r="D41" s="2">
        <v>13.003490002861399</v>
      </c>
      <c r="E41" s="2">
        <v>2.67234356290516</v>
      </c>
      <c r="F41" s="2">
        <v>116171</v>
      </c>
      <c r="G41" s="2">
        <v>10919</v>
      </c>
      <c r="H41" s="2" t="s">
        <v>23</v>
      </c>
      <c r="I41" s="2">
        <v>2014</v>
      </c>
      <c r="J41" s="2" t="s">
        <v>24</v>
      </c>
      <c r="K41" s="2" t="s">
        <v>31</v>
      </c>
      <c r="L41" s="2" t="s">
        <v>32</v>
      </c>
      <c r="M41" s="2" t="s">
        <v>27</v>
      </c>
      <c r="N41" s="2">
        <v>0</v>
      </c>
      <c r="O41" s="3">
        <v>20100000000000</v>
      </c>
      <c r="P41" s="2">
        <v>13.002568333333301</v>
      </c>
      <c r="Q41" s="2">
        <v>2.7006216666666698</v>
      </c>
      <c r="R41" s="2">
        <v>3128.5789520071698</v>
      </c>
      <c r="S41" s="2">
        <v>3223.55040274565</v>
      </c>
      <c r="T41" s="2">
        <v>295556.772</v>
      </c>
      <c r="U41" s="2">
        <v>278033.38099999999</v>
      </c>
      <c r="V41">
        <f>(T41-$X$3)*(T41-$X$3)</f>
        <v>9782632.3984001894</v>
      </c>
      <c r="W41">
        <f>(U41-$X$2)*(U41-$X$2)</f>
        <v>9486.5652009952828</v>
      </c>
      <c r="Z41">
        <f t="shared" si="0"/>
        <v>3129.2361629639245</v>
      </c>
    </row>
    <row r="42" spans="1:26" x14ac:dyDescent="0.25">
      <c r="A42" s="2" t="s">
        <v>47</v>
      </c>
      <c r="B42" s="2">
        <v>619</v>
      </c>
      <c r="C42" s="2" t="s">
        <v>22</v>
      </c>
      <c r="D42" s="2">
        <v>12.9958280506241</v>
      </c>
      <c r="E42" s="2">
        <v>2.6790659871056701</v>
      </c>
      <c r="F42" s="2">
        <v>116169</v>
      </c>
      <c r="G42" s="2">
        <v>10917</v>
      </c>
      <c r="H42" s="2" t="s">
        <v>23</v>
      </c>
      <c r="I42" s="2">
        <v>2014</v>
      </c>
      <c r="J42" s="2" t="s">
        <v>24</v>
      </c>
      <c r="K42" s="2" t="s">
        <v>40</v>
      </c>
      <c r="L42" s="2" t="s">
        <v>41</v>
      </c>
      <c r="M42" s="2" t="s">
        <v>27</v>
      </c>
      <c r="N42" s="2">
        <v>0</v>
      </c>
      <c r="O42" s="3">
        <v>20100000000000</v>
      </c>
      <c r="P42" s="2">
        <v>13.002568333333301</v>
      </c>
      <c r="Q42" s="2">
        <v>2.7006216666666698</v>
      </c>
      <c r="R42" s="2">
        <v>2498.6189595165501</v>
      </c>
      <c r="S42" s="2">
        <v>3223.55040274565</v>
      </c>
      <c r="T42" s="2">
        <v>296301.66200000001</v>
      </c>
      <c r="U42" s="2">
        <v>277182.41200000001</v>
      </c>
      <c r="V42">
        <f>(T42-$X$3)*(T42-$X$3)</f>
        <v>5677878.8089000778</v>
      </c>
      <c r="W42">
        <f>(U42-$X$2)*(U42-$X$2)</f>
        <v>567867.74490001053</v>
      </c>
      <c r="Z42">
        <f t="shared" si="0"/>
        <v>2499.1491659763105</v>
      </c>
    </row>
    <row r="43" spans="1:26" x14ac:dyDescent="0.25">
      <c r="A43" s="2" t="s">
        <v>58</v>
      </c>
      <c r="B43" s="2">
        <v>630</v>
      </c>
      <c r="C43" s="2" t="s">
        <v>22</v>
      </c>
      <c r="D43" s="2">
        <v>13.001155254911099</v>
      </c>
      <c r="E43" s="2">
        <v>2.6990118061500001</v>
      </c>
      <c r="F43" s="2">
        <v>116182</v>
      </c>
      <c r="G43" s="2">
        <v>10932</v>
      </c>
      <c r="H43" s="2" t="s">
        <v>23</v>
      </c>
      <c r="I43" s="2">
        <v>2014</v>
      </c>
      <c r="J43" s="2" t="s">
        <v>24</v>
      </c>
      <c r="K43" s="2" t="s">
        <v>31</v>
      </c>
      <c r="L43" s="2" t="s">
        <v>32</v>
      </c>
      <c r="M43" s="2" t="s">
        <v>27</v>
      </c>
      <c r="N43" s="2">
        <v>0</v>
      </c>
      <c r="O43" s="3">
        <v>20100000000000</v>
      </c>
      <c r="P43" s="2">
        <v>13.002568333333301</v>
      </c>
      <c r="Q43" s="2">
        <v>2.7006216666666698</v>
      </c>
      <c r="R43" s="2">
        <v>237.44141780755001</v>
      </c>
      <c r="S43" s="2">
        <v>3223.55040274565</v>
      </c>
      <c r="T43" s="2">
        <v>298506.7</v>
      </c>
      <c r="U43" s="2">
        <v>277778.527</v>
      </c>
      <c r="V43">
        <f>(T43-$X$3)*(T43-$X$3)</f>
        <v>31609.995264005629</v>
      </c>
      <c r="W43">
        <f>(U43-$X$2)*(U43-$X$2)</f>
        <v>24792.077025005132</v>
      </c>
      <c r="Z43">
        <f t="shared" si="0"/>
        <v>237.49120465611091</v>
      </c>
    </row>
    <row r="44" spans="1:26" x14ac:dyDescent="0.25">
      <c r="A44" s="2" t="s">
        <v>57</v>
      </c>
      <c r="B44" s="2">
        <v>629</v>
      </c>
      <c r="C44" s="2" t="s">
        <v>22</v>
      </c>
      <c r="D44" s="2">
        <v>12.9969989949078</v>
      </c>
      <c r="E44" s="2">
        <v>2.7003060942508901</v>
      </c>
      <c r="F44" s="2">
        <v>116181</v>
      </c>
      <c r="G44" s="2">
        <v>10930</v>
      </c>
      <c r="H44" s="2" t="s">
        <v>23</v>
      </c>
      <c r="I44" s="2">
        <v>2014</v>
      </c>
      <c r="J44" s="2" t="s">
        <v>24</v>
      </c>
      <c r="K44" s="2" t="s">
        <v>40</v>
      </c>
      <c r="L44" s="2" t="s">
        <v>41</v>
      </c>
      <c r="M44" s="2" t="s">
        <v>27</v>
      </c>
      <c r="N44" s="2">
        <v>0</v>
      </c>
      <c r="O44" s="3">
        <v>20100000000000</v>
      </c>
      <c r="P44" s="2">
        <v>13.002568333333301</v>
      </c>
      <c r="Q44" s="2">
        <v>2.7006216666666698</v>
      </c>
      <c r="R44" s="2">
        <v>620.27435816818104</v>
      </c>
      <c r="S44" s="2">
        <v>3223.55040274565</v>
      </c>
      <c r="T44" s="2">
        <v>298650.61</v>
      </c>
      <c r="U44" s="2">
        <v>277316.50300000003</v>
      </c>
      <c r="V44">
        <f>(T44-$X$3)*(T44-$X$3)</f>
        <v>1147.9899240028085</v>
      </c>
      <c r="W44">
        <f>(U44-$X$2)*(U44-$X$2)</f>
        <v>383754.23144099017</v>
      </c>
      <c r="Z44">
        <f t="shared" si="0"/>
        <v>620.40488502670007</v>
      </c>
    </row>
    <row r="45" spans="1:26" x14ac:dyDescent="0.25">
      <c r="A45" s="2" t="s">
        <v>60</v>
      </c>
      <c r="B45" s="2">
        <v>632</v>
      </c>
      <c r="C45" s="2" t="s">
        <v>22</v>
      </c>
      <c r="D45" s="2">
        <v>12.998880246226401</v>
      </c>
      <c r="E45" s="2">
        <v>2.69907855293292</v>
      </c>
      <c r="F45" s="2">
        <v>116184</v>
      </c>
      <c r="G45" s="2">
        <v>10934</v>
      </c>
      <c r="H45" s="2" t="s">
        <v>23</v>
      </c>
      <c r="I45" s="2">
        <v>2014</v>
      </c>
      <c r="J45" s="2" t="s">
        <v>24</v>
      </c>
      <c r="K45" s="2" t="s">
        <v>40</v>
      </c>
      <c r="L45" s="2" t="s">
        <v>41</v>
      </c>
      <c r="M45" s="2" t="s">
        <v>61</v>
      </c>
      <c r="N45" s="2">
        <v>0</v>
      </c>
      <c r="O45" s="3">
        <v>20100000000000</v>
      </c>
      <c r="P45" s="2">
        <v>13.002568333333301</v>
      </c>
      <c r="Q45" s="2">
        <v>2.7006216666666698</v>
      </c>
      <c r="R45" s="2">
        <v>444.18483437196602</v>
      </c>
      <c r="S45" s="2">
        <v>3223.55040274565</v>
      </c>
      <c r="T45" s="2">
        <v>298514.49900000001</v>
      </c>
      <c r="U45" s="2">
        <v>277525.51299999998</v>
      </c>
      <c r="V45">
        <f>(T45-$X$3)*(T45-$X$3)</f>
        <v>28897.620049005698</v>
      </c>
      <c r="W45">
        <f>(U45-$X$2)*(U45-$X$2)</f>
        <v>168484.79996103363</v>
      </c>
      <c r="Z45">
        <f t="shared" si="0"/>
        <v>444.27741334670537</v>
      </c>
    </row>
    <row r="46" spans="1:26" x14ac:dyDescent="0.25">
      <c r="A46" s="2" t="s">
        <v>59</v>
      </c>
      <c r="B46" s="2">
        <v>631</v>
      </c>
      <c r="C46" s="2" t="s">
        <v>22</v>
      </c>
      <c r="D46" s="2">
        <v>13.0081866546904</v>
      </c>
      <c r="E46" s="2">
        <v>2.6962885321900698</v>
      </c>
      <c r="F46" s="2">
        <v>116183</v>
      </c>
      <c r="G46" s="2">
        <v>10933</v>
      </c>
      <c r="H46" s="2" t="s">
        <v>23</v>
      </c>
      <c r="I46" s="2">
        <v>2014</v>
      </c>
      <c r="J46" s="2" t="s">
        <v>24</v>
      </c>
      <c r="K46" s="2" t="s">
        <v>31</v>
      </c>
      <c r="L46" s="2" t="s">
        <v>32</v>
      </c>
      <c r="M46" s="2" t="s">
        <v>27</v>
      </c>
      <c r="N46" s="2">
        <v>0</v>
      </c>
      <c r="O46" s="3">
        <v>20100000000000</v>
      </c>
      <c r="P46" s="2">
        <v>13.002568333333301</v>
      </c>
      <c r="Q46" s="2">
        <v>2.7006216666666698</v>
      </c>
      <c r="R46" s="2">
        <v>787.32373503884503</v>
      </c>
      <c r="S46" s="2">
        <v>3223.55040274565</v>
      </c>
      <c r="T46" s="2">
        <v>298204.22499999998</v>
      </c>
      <c r="U46" s="2">
        <v>278560.06599999999</v>
      </c>
      <c r="V46">
        <f>(T46-$X$3)*(T46-$X$3)</f>
        <v>230656.39128904874</v>
      </c>
      <c r="W46">
        <f>(U46-$X$2)*(U46-$X$2)</f>
        <v>389480.83905596688</v>
      </c>
      <c r="Z46">
        <f t="shared" si="0"/>
        <v>787.48792393599001</v>
      </c>
    </row>
    <row r="47" spans="1:26" x14ac:dyDescent="0.25">
      <c r="A47" s="2" t="s">
        <v>54</v>
      </c>
      <c r="B47" s="2">
        <v>626</v>
      </c>
      <c r="C47" s="2" t="s">
        <v>22</v>
      </c>
      <c r="D47" s="2">
        <v>13.006931186725</v>
      </c>
      <c r="E47" s="2">
        <v>2.69831710145314</v>
      </c>
      <c r="F47" s="2">
        <v>116178</v>
      </c>
      <c r="G47" s="2">
        <v>10926</v>
      </c>
      <c r="H47" s="2" t="s">
        <v>23</v>
      </c>
      <c r="I47" s="2">
        <v>2014</v>
      </c>
      <c r="J47" s="2" t="s">
        <v>24</v>
      </c>
      <c r="K47" s="2" t="s">
        <v>40</v>
      </c>
      <c r="L47" s="2" t="s">
        <v>41</v>
      </c>
      <c r="M47" s="2" t="s">
        <v>27</v>
      </c>
      <c r="N47" s="2">
        <v>0</v>
      </c>
      <c r="O47" s="3">
        <v>20100000000000</v>
      </c>
      <c r="P47" s="2">
        <v>13.002568333333301</v>
      </c>
      <c r="Q47" s="2">
        <v>2.7006216666666698</v>
      </c>
      <c r="R47" s="2">
        <v>547.99199893911498</v>
      </c>
      <c r="S47" s="2">
        <v>3223.55040274565</v>
      </c>
      <c r="T47" s="2">
        <v>298428.81199999998</v>
      </c>
      <c r="U47" s="2">
        <v>278420.80099999998</v>
      </c>
      <c r="V47">
        <f>(T47-$X$3)*(T47-$X$3)</f>
        <v>65372.262400026193</v>
      </c>
      <c r="W47">
        <f>(U47-$X$2)*(U47-$X$2)</f>
        <v>235049.46276096071</v>
      </c>
      <c r="Z47">
        <f t="shared" si="0"/>
        <v>548.10740294306083</v>
      </c>
    </row>
    <row r="48" spans="1:26" x14ac:dyDescent="0.25">
      <c r="A48" s="2" t="s">
        <v>53</v>
      </c>
      <c r="B48" s="2">
        <v>625</v>
      </c>
      <c r="C48" s="2" t="s">
        <v>22</v>
      </c>
      <c r="D48" s="2">
        <v>12.9997720958056</v>
      </c>
      <c r="E48" s="2">
        <v>2.6897411547305401</v>
      </c>
      <c r="F48" s="2">
        <v>116177</v>
      </c>
      <c r="G48" s="2">
        <v>10925</v>
      </c>
      <c r="H48" s="2" t="s">
        <v>23</v>
      </c>
      <c r="I48" s="2">
        <v>2014</v>
      </c>
      <c r="J48" s="2" t="s">
        <v>24</v>
      </c>
      <c r="K48" s="2" t="s">
        <v>40</v>
      </c>
      <c r="L48" s="2" t="s">
        <v>41</v>
      </c>
      <c r="M48" s="2" t="s">
        <v>27</v>
      </c>
      <c r="N48" s="2">
        <v>0</v>
      </c>
      <c r="O48" s="3">
        <v>20100000000000</v>
      </c>
      <c r="P48" s="2">
        <v>13.002568333333301</v>
      </c>
      <c r="Q48" s="2">
        <v>2.7006216666666698</v>
      </c>
      <c r="R48" s="2">
        <v>1242.6604684218801</v>
      </c>
      <c r="S48" s="2">
        <v>3223.55040274565</v>
      </c>
      <c r="T48" s="2">
        <v>297481.61900000001</v>
      </c>
      <c r="U48" s="2">
        <v>277623.00900000002</v>
      </c>
      <c r="V48">
        <f>(T48-$X$3)*(T48-$X$3)</f>
        <v>1446903.4541290514</v>
      </c>
      <c r="W48">
        <f>(U48-$X$2)*(U48-$X$2)</f>
        <v>97952.098728998841</v>
      </c>
      <c r="Z48">
        <f t="shared" si="0"/>
        <v>1242.9221829455173</v>
      </c>
    </row>
    <row r="49" spans="1:26" x14ac:dyDescent="0.25">
      <c r="A49" s="2" t="s">
        <v>56</v>
      </c>
      <c r="B49" s="2">
        <v>628</v>
      </c>
      <c r="C49" s="2" t="s">
        <v>22</v>
      </c>
      <c r="D49" s="2">
        <v>13.0058316135382</v>
      </c>
      <c r="E49" s="2">
        <v>2.7071255939710599</v>
      </c>
      <c r="F49" s="2">
        <v>116180</v>
      </c>
      <c r="G49" s="2">
        <v>10928</v>
      </c>
      <c r="H49" s="2" t="s">
        <v>23</v>
      </c>
      <c r="I49" s="2">
        <v>2014</v>
      </c>
      <c r="J49" s="2" t="s">
        <v>24</v>
      </c>
      <c r="K49" s="2" t="s">
        <v>31</v>
      </c>
      <c r="L49" s="2" t="s">
        <v>32</v>
      </c>
      <c r="M49" s="2" t="s">
        <v>27</v>
      </c>
      <c r="N49" s="2">
        <v>0</v>
      </c>
      <c r="O49" s="3">
        <v>20100000000000</v>
      </c>
      <c r="P49" s="2">
        <v>13.002568333333301</v>
      </c>
      <c r="Q49" s="2">
        <v>2.7006216666666698</v>
      </c>
      <c r="R49" s="2">
        <v>805.54040638900199</v>
      </c>
      <c r="S49" s="2">
        <v>3223.55040274565</v>
      </c>
      <c r="T49" s="2">
        <v>299403.22899999999</v>
      </c>
      <c r="U49" s="2">
        <v>278300.10600000003</v>
      </c>
      <c r="V49">
        <f>(T49-$X$3)*(T49-$X$3)</f>
        <v>516582.87516894913</v>
      </c>
      <c r="W49">
        <f>(U49-$X$2)*(U49-$X$2)</f>
        <v>132586.28737600779</v>
      </c>
      <c r="Z49">
        <f t="shared" si="0"/>
        <v>805.71034655449034</v>
      </c>
    </row>
    <row r="50" spans="1:26" x14ac:dyDescent="0.25">
      <c r="A50" s="2" t="s">
        <v>55</v>
      </c>
      <c r="B50" s="2">
        <v>627</v>
      </c>
      <c r="C50" s="2" t="s">
        <v>22</v>
      </c>
      <c r="D50" s="2">
        <v>13.0046350745491</v>
      </c>
      <c r="E50" s="2">
        <v>2.6962881778571801</v>
      </c>
      <c r="F50" s="2">
        <v>116179</v>
      </c>
      <c r="G50" s="2">
        <v>10927</v>
      </c>
      <c r="H50" s="2" t="s">
        <v>23</v>
      </c>
      <c r="I50" s="2">
        <v>2014</v>
      </c>
      <c r="J50" s="2" t="s">
        <v>24</v>
      </c>
      <c r="K50" s="2" t="s">
        <v>31</v>
      </c>
      <c r="L50" s="2" t="s">
        <v>32</v>
      </c>
      <c r="M50" s="2" t="s">
        <v>27</v>
      </c>
      <c r="N50" s="2">
        <v>0</v>
      </c>
      <c r="O50" s="3">
        <v>20100000000000</v>
      </c>
      <c r="P50" s="2">
        <v>13.002568333333301</v>
      </c>
      <c r="Q50" s="2">
        <v>2.7006216666666698</v>
      </c>
      <c r="R50" s="2">
        <v>531.44276323638803</v>
      </c>
      <c r="S50" s="2">
        <v>3223.55040274565</v>
      </c>
      <c r="T50" s="2">
        <v>298204.83199999999</v>
      </c>
      <c r="U50" s="2">
        <v>278165.05900000001</v>
      </c>
      <c r="V50">
        <f>(T50-$X$3)*(T50-$X$3)</f>
        <v>230073.71560003128</v>
      </c>
      <c r="W50">
        <f>(U50-$X$2)*(U50-$X$2)</f>
        <v>52476.27192899552</v>
      </c>
      <c r="Z50">
        <f t="shared" si="0"/>
        <v>531.55431286842816</v>
      </c>
    </row>
    <row r="51" spans="1:26" x14ac:dyDescent="0.25">
      <c r="A51" s="2" t="s">
        <v>67</v>
      </c>
      <c r="B51" s="2">
        <v>638</v>
      </c>
      <c r="C51" s="2" t="s">
        <v>22</v>
      </c>
      <c r="D51" s="2">
        <v>12.9935706551616</v>
      </c>
      <c r="E51" s="2">
        <v>2.6716895570274901</v>
      </c>
      <c r="F51" s="2">
        <v>116190</v>
      </c>
      <c r="G51" s="2">
        <v>10940</v>
      </c>
      <c r="H51" s="2" t="s">
        <v>23</v>
      </c>
      <c r="I51" s="2">
        <v>2014</v>
      </c>
      <c r="J51" s="2" t="s">
        <v>24</v>
      </c>
      <c r="K51" s="2" t="s">
        <v>31</v>
      </c>
      <c r="L51" s="2" t="s">
        <v>32</v>
      </c>
      <c r="M51" s="2" t="s">
        <v>27</v>
      </c>
      <c r="N51" s="2">
        <v>0</v>
      </c>
      <c r="O51" s="3">
        <v>20100000000000</v>
      </c>
      <c r="P51" s="2">
        <v>13.002568333333301</v>
      </c>
      <c r="Q51" s="2">
        <v>2.7006216666666698</v>
      </c>
      <c r="R51" s="2">
        <v>3352.0204671470901</v>
      </c>
      <c r="S51" s="2">
        <v>3223.55040274565</v>
      </c>
      <c r="T51" s="2">
        <v>295486.23599999998</v>
      </c>
      <c r="U51" s="2">
        <v>276930.005</v>
      </c>
      <c r="V51">
        <f>(T51-$X$3)*(T51-$X$3)</f>
        <v>10228841.441536333</v>
      </c>
      <c r="W51">
        <f>(U51-$X$2)*(U51-$X$2)</f>
        <v>1011989.7245290271</v>
      </c>
      <c r="Z51">
        <f t="shared" si="0"/>
        <v>3352.7348785827612</v>
      </c>
    </row>
    <row r="52" spans="1:26" x14ac:dyDescent="0.25">
      <c r="A52" s="2" t="s">
        <v>66</v>
      </c>
      <c r="B52" s="2">
        <v>637</v>
      </c>
      <c r="C52" s="2" t="s">
        <v>22</v>
      </c>
      <c r="D52" s="2">
        <v>12.9985567906634</v>
      </c>
      <c r="E52" s="2">
        <v>2.6787671378931499</v>
      </c>
      <c r="F52" s="2">
        <v>116189</v>
      </c>
      <c r="G52" s="2">
        <v>10939</v>
      </c>
      <c r="H52" s="2" t="s">
        <v>23</v>
      </c>
      <c r="I52" s="2">
        <v>2014</v>
      </c>
      <c r="J52" s="2" t="s">
        <v>24</v>
      </c>
      <c r="K52" s="2" t="s">
        <v>25</v>
      </c>
      <c r="L52" s="2" t="s">
        <v>26</v>
      </c>
      <c r="M52" s="2" t="s">
        <v>27</v>
      </c>
      <c r="N52" s="2">
        <v>0</v>
      </c>
      <c r="O52" s="3">
        <v>20100000000000</v>
      </c>
      <c r="P52" s="2">
        <v>13.002568333333301</v>
      </c>
      <c r="Q52" s="2">
        <v>2.7006216666666698</v>
      </c>
      <c r="R52" s="2">
        <v>2457.4271212323902</v>
      </c>
      <c r="S52" s="2">
        <v>3223.55040274565</v>
      </c>
      <c r="T52" s="2">
        <v>296268.11300000001</v>
      </c>
      <c r="U52" s="2">
        <v>277485.85499999998</v>
      </c>
      <c r="V52">
        <f>(T52-$X$3)*(T52-$X$3)</f>
        <v>5838887.4716410739</v>
      </c>
      <c r="W52">
        <f>(U52-$X$2)*(U52-$X$2)</f>
        <v>202614.3161290331</v>
      </c>
      <c r="Z52">
        <f t="shared" si="0"/>
        <v>2457.9466608879266</v>
      </c>
    </row>
    <row r="53" spans="1:26" x14ac:dyDescent="0.25">
      <c r="A53" s="2" t="s">
        <v>69</v>
      </c>
      <c r="B53" s="2">
        <v>640</v>
      </c>
      <c r="C53" s="2" t="s">
        <v>22</v>
      </c>
      <c r="D53" s="2">
        <v>12.992012724507701</v>
      </c>
      <c r="E53" s="2">
        <v>2.6789960315416601</v>
      </c>
      <c r="F53" s="2">
        <v>116192</v>
      </c>
      <c r="G53" s="2">
        <v>10942</v>
      </c>
      <c r="H53" s="2" t="s">
        <v>23</v>
      </c>
      <c r="I53" s="2">
        <v>2014</v>
      </c>
      <c r="J53" s="2" t="s">
        <v>24</v>
      </c>
      <c r="K53" s="2" t="s">
        <v>31</v>
      </c>
      <c r="L53" s="2" t="s">
        <v>32</v>
      </c>
      <c r="M53" s="2" t="s">
        <v>27</v>
      </c>
      <c r="N53" s="2">
        <v>0</v>
      </c>
      <c r="O53" s="3">
        <v>20100000000000</v>
      </c>
      <c r="P53" s="2">
        <v>13.002568333333301</v>
      </c>
      <c r="Q53" s="2">
        <v>2.7006216666666698</v>
      </c>
      <c r="R53" s="2">
        <v>2663.8293573128099</v>
      </c>
      <c r="S53" s="2">
        <v>3223.55040274565</v>
      </c>
      <c r="T53" s="2">
        <v>296294.62</v>
      </c>
      <c r="U53" s="2">
        <v>276758.049</v>
      </c>
      <c r="V53">
        <f>(T53-$X$3)*(T53-$X$3)</f>
        <v>5711488.1763841538</v>
      </c>
      <c r="W53">
        <f>(U53-$X$2)*(U53-$X$2)</f>
        <v>1387526.1524890449</v>
      </c>
      <c r="Z53">
        <f t="shared" si="0"/>
        <v>2664.3975545839999</v>
      </c>
    </row>
    <row r="54" spans="1:26" x14ac:dyDescent="0.25">
      <c r="A54" s="2" t="s">
        <v>68</v>
      </c>
      <c r="B54" s="2">
        <v>639</v>
      </c>
      <c r="C54" s="2" t="s">
        <v>22</v>
      </c>
      <c r="D54" s="2">
        <v>12.9948307294546</v>
      </c>
      <c r="E54" s="2">
        <v>2.6752289162815299</v>
      </c>
      <c r="F54" s="2">
        <v>116191</v>
      </c>
      <c r="G54" s="2">
        <v>10941</v>
      </c>
      <c r="H54" s="2" t="s">
        <v>23</v>
      </c>
      <c r="I54" s="2">
        <v>2014</v>
      </c>
      <c r="J54" s="2" t="s">
        <v>24</v>
      </c>
      <c r="K54" s="2" t="s">
        <v>40</v>
      </c>
      <c r="L54" s="2" t="s">
        <v>41</v>
      </c>
      <c r="M54" s="2" t="s">
        <v>27</v>
      </c>
      <c r="N54" s="2">
        <v>0</v>
      </c>
      <c r="O54" s="3">
        <v>20100000000000</v>
      </c>
      <c r="P54" s="2">
        <v>13.002568333333301</v>
      </c>
      <c r="Q54" s="2">
        <v>2.7006216666666698</v>
      </c>
      <c r="R54" s="2">
        <v>2936.7160436967301</v>
      </c>
      <c r="S54" s="2">
        <v>3223.55040274565</v>
      </c>
      <c r="T54" s="2">
        <v>295877.462</v>
      </c>
      <c r="U54" s="2">
        <v>277070.79399999999</v>
      </c>
      <c r="V54">
        <f>(T54-$X$3)*(T54-$X$3)</f>
        <v>7879417.4209001567</v>
      </c>
      <c r="W54">
        <f>(U54-$X$2)*(U54-$X$2)</f>
        <v>748550.27534404106</v>
      </c>
      <c r="Z54">
        <f t="shared" si="0"/>
        <v>2937.3402418249402</v>
      </c>
    </row>
    <row r="55" spans="1:26" x14ac:dyDescent="0.25">
      <c r="A55" s="2" t="s">
        <v>63</v>
      </c>
      <c r="B55" s="2">
        <v>634</v>
      </c>
      <c r="C55" s="2" t="s">
        <v>22</v>
      </c>
      <c r="D55" s="2">
        <v>13.001933341150799</v>
      </c>
      <c r="E55" s="2">
        <v>2.7093016754320201</v>
      </c>
      <c r="F55" s="2">
        <v>116186</v>
      </c>
      <c r="G55" s="2">
        <v>10936</v>
      </c>
      <c r="H55" s="2" t="s">
        <v>23</v>
      </c>
      <c r="I55" s="2">
        <v>2014</v>
      </c>
      <c r="J55" s="2" t="s">
        <v>24</v>
      </c>
      <c r="K55" s="2" t="s">
        <v>25</v>
      </c>
      <c r="L55" s="2" t="s">
        <v>26</v>
      </c>
      <c r="M55" s="2" t="s">
        <v>27</v>
      </c>
      <c r="N55" s="2">
        <v>0</v>
      </c>
      <c r="O55" s="3">
        <v>20100000000000</v>
      </c>
      <c r="P55" s="2">
        <v>13.002568333333301</v>
      </c>
      <c r="Q55" s="2">
        <v>2.7006216666666698</v>
      </c>
      <c r="R55" s="2">
        <v>962.40083205783901</v>
      </c>
      <c r="S55" s="2">
        <v>3223.55040274565</v>
      </c>
      <c r="T55" s="2">
        <v>299644.61700000003</v>
      </c>
      <c r="U55" s="2">
        <v>277866.93900000001</v>
      </c>
      <c r="V55">
        <f>(T55-$X$3)*(T55-$X$3)</f>
        <v>921840.015625</v>
      </c>
      <c r="W55">
        <f>(U55-$X$2)*(U55-$X$2)</f>
        <v>4766.9358490007071</v>
      </c>
      <c r="Z55">
        <f t="shared" si="0"/>
        <v>962.60425485970131</v>
      </c>
    </row>
    <row r="56" spans="1:26" x14ac:dyDescent="0.25">
      <c r="A56" s="2" t="s">
        <v>62</v>
      </c>
      <c r="B56" s="2">
        <v>633</v>
      </c>
      <c r="C56" s="2" t="s">
        <v>22</v>
      </c>
      <c r="D56" s="2">
        <v>12.998692039705899</v>
      </c>
      <c r="E56" s="2">
        <v>2.6995394653740701</v>
      </c>
      <c r="F56" s="2">
        <v>116185</v>
      </c>
      <c r="G56" s="2">
        <v>10935</v>
      </c>
      <c r="H56" s="2" t="s">
        <v>23</v>
      </c>
      <c r="I56" s="2">
        <v>2014</v>
      </c>
      <c r="J56" s="2" t="s">
        <v>24</v>
      </c>
      <c r="K56" s="2" t="s">
        <v>31</v>
      </c>
      <c r="L56" s="2" t="s">
        <v>32</v>
      </c>
      <c r="M56" s="2" t="s">
        <v>27</v>
      </c>
      <c r="N56" s="2">
        <v>0</v>
      </c>
      <c r="O56" s="3">
        <v>20100000000000</v>
      </c>
      <c r="P56" s="2">
        <v>13.002568333333301</v>
      </c>
      <c r="Q56" s="2">
        <v>2.7006216666666698</v>
      </c>
      <c r="R56" s="2">
        <v>447.33421343567102</v>
      </c>
      <c r="S56" s="2">
        <v>3223.55040274565</v>
      </c>
      <c r="T56" s="2">
        <v>298565.51</v>
      </c>
      <c r="U56" s="2">
        <v>277504.66399999999</v>
      </c>
      <c r="V56">
        <f>(T56-$X$3)*(T56-$X$3)</f>
        <v>14156.716324004321</v>
      </c>
      <c r="W56">
        <f>(U56-$X$2)*(U56-$X$2)</f>
        <v>186035.21712402449</v>
      </c>
      <c r="Z56">
        <f t="shared" si="0"/>
        <v>447.42813215982386</v>
      </c>
    </row>
    <row r="57" spans="1:26" x14ac:dyDescent="0.25">
      <c r="A57" s="2" t="s">
        <v>65</v>
      </c>
      <c r="B57" s="2">
        <v>636</v>
      </c>
      <c r="C57" s="2" t="s">
        <v>22</v>
      </c>
      <c r="D57" s="2">
        <v>13.0005682943913</v>
      </c>
      <c r="E57" s="2">
        <v>2.6973627265086901</v>
      </c>
      <c r="F57" s="2">
        <v>116188</v>
      </c>
      <c r="G57" s="2">
        <v>10938</v>
      </c>
      <c r="H57" s="2" t="s">
        <v>23</v>
      </c>
      <c r="I57" s="2">
        <v>2014</v>
      </c>
      <c r="J57" s="2" t="s">
        <v>24</v>
      </c>
      <c r="K57" s="2" t="s">
        <v>31</v>
      </c>
      <c r="L57" s="2" t="s">
        <v>32</v>
      </c>
      <c r="M57" s="2" t="s">
        <v>27</v>
      </c>
      <c r="N57" s="2">
        <v>0</v>
      </c>
      <c r="O57" s="3">
        <v>20100000000000</v>
      </c>
      <c r="P57" s="2">
        <v>13.002568333333301</v>
      </c>
      <c r="Q57" s="2">
        <v>2.7006216666666698</v>
      </c>
      <c r="R57" s="2">
        <v>423.46468231751902</v>
      </c>
      <c r="S57" s="2">
        <v>3223.55040274565</v>
      </c>
      <c r="T57" s="2">
        <v>298324.42</v>
      </c>
      <c r="U57" s="2">
        <v>277712.946</v>
      </c>
      <c r="V57">
        <f>(T57-$X$3)*(T57-$X$3)</f>
        <v>129651.84518403152</v>
      </c>
      <c r="W57">
        <f>(U57-$X$2)*(U57-$X$2)</f>
        <v>49745.057296009763</v>
      </c>
      <c r="Z57">
        <f t="shared" si="0"/>
        <v>423.55271511352788</v>
      </c>
    </row>
    <row r="58" spans="1:26" x14ac:dyDescent="0.25">
      <c r="A58" s="2" t="s">
        <v>64</v>
      </c>
      <c r="B58" s="2">
        <v>635</v>
      </c>
      <c r="C58" s="2" t="s">
        <v>22</v>
      </c>
      <c r="D58" s="2">
        <v>12.999965601131599</v>
      </c>
      <c r="E58" s="2">
        <v>2.7004253200725001</v>
      </c>
      <c r="F58" s="2">
        <v>116187</v>
      </c>
      <c r="G58" s="2">
        <v>10937</v>
      </c>
      <c r="H58" s="2" t="s">
        <v>23</v>
      </c>
      <c r="I58" s="2">
        <v>2014</v>
      </c>
      <c r="J58" s="2" t="s">
        <v>24</v>
      </c>
      <c r="K58" s="2" t="s">
        <v>31</v>
      </c>
      <c r="L58" s="2" t="s">
        <v>32</v>
      </c>
      <c r="M58" s="2" t="s">
        <v>27</v>
      </c>
      <c r="N58" s="2">
        <v>0</v>
      </c>
      <c r="O58" s="3">
        <v>20100000000000</v>
      </c>
      <c r="P58" s="2">
        <v>13.002568333333301</v>
      </c>
      <c r="Q58" s="2">
        <v>2.7006216666666698</v>
      </c>
      <c r="R58" s="2">
        <v>290.228436943048</v>
      </c>
      <c r="S58" s="2">
        <v>3223.55040274565</v>
      </c>
      <c r="T58" s="2">
        <v>298663.25300000003</v>
      </c>
      <c r="U58" s="2">
        <v>277646.47100000002</v>
      </c>
      <c r="V58">
        <f>(T58-$X$3)*(T58-$X$3)</f>
        <v>451.09512100005935</v>
      </c>
      <c r="W58">
        <f>(U58-$X$2)*(U58-$X$2)</f>
        <v>83816.619120999196</v>
      </c>
      <c r="Z58">
        <f t="shared" si="0"/>
        <v>290.28901846607852</v>
      </c>
    </row>
    <row r="59" spans="1:26" x14ac:dyDescent="0.25">
      <c r="A59" s="2" t="s">
        <v>28</v>
      </c>
      <c r="B59" s="2">
        <v>606</v>
      </c>
      <c r="C59" s="2" t="s">
        <v>22</v>
      </c>
      <c r="D59" s="2">
        <v>13.003388845319</v>
      </c>
      <c r="E59" s="2">
        <v>2.6863937287876101</v>
      </c>
      <c r="F59" s="2">
        <v>116156</v>
      </c>
      <c r="G59" s="2">
        <v>10903</v>
      </c>
      <c r="H59" s="2" t="s">
        <v>23</v>
      </c>
      <c r="I59" s="2">
        <v>2014</v>
      </c>
      <c r="J59" s="2" t="s">
        <v>24</v>
      </c>
      <c r="K59" s="2" t="s">
        <v>25</v>
      </c>
      <c r="L59" s="2" t="s">
        <v>26</v>
      </c>
      <c r="M59" s="2" t="s">
        <v>27</v>
      </c>
      <c r="N59" s="2">
        <v>0</v>
      </c>
      <c r="O59" s="3">
        <v>20100000000000</v>
      </c>
      <c r="P59" s="2">
        <v>13.002568333333301</v>
      </c>
      <c r="Q59" s="2">
        <v>2.7006216666666698</v>
      </c>
      <c r="R59" s="2">
        <v>1575.92218689676</v>
      </c>
      <c r="S59" s="2">
        <v>3223.55040274565</v>
      </c>
      <c r="T59" s="2">
        <v>297110.73599999998</v>
      </c>
      <c r="U59" s="2">
        <v>278024.66200000001</v>
      </c>
      <c r="V59">
        <f>(T59-$X$3)*(T59-$X$3)</f>
        <v>2476707.947536164</v>
      </c>
      <c r="W59">
        <f>(U59-$X$2)*(U59-$X$2)</f>
        <v>7864.142399998761</v>
      </c>
      <c r="Z59">
        <f t="shared" si="0"/>
        <v>1576.252546369446</v>
      </c>
    </row>
    <row r="60" spans="1:26" x14ac:dyDescent="0.25">
      <c r="A60" s="2" t="s">
        <v>21</v>
      </c>
      <c r="B60" s="2">
        <v>605</v>
      </c>
      <c r="C60" s="2" t="s">
        <v>22</v>
      </c>
      <c r="D60" s="2">
        <v>13.0010631958099</v>
      </c>
      <c r="E60" s="2">
        <v>2.6777625672887102</v>
      </c>
      <c r="F60" s="2">
        <v>116155</v>
      </c>
      <c r="G60" s="2">
        <v>10902</v>
      </c>
      <c r="H60" s="2" t="s">
        <v>23</v>
      </c>
      <c r="I60" s="2">
        <v>2014</v>
      </c>
      <c r="J60" s="2" t="s">
        <v>24</v>
      </c>
      <c r="K60" s="2" t="s">
        <v>25</v>
      </c>
      <c r="L60" s="2" t="s">
        <v>26</v>
      </c>
      <c r="M60" s="2" t="s">
        <v>27</v>
      </c>
      <c r="N60" s="2">
        <v>0</v>
      </c>
      <c r="O60" s="3">
        <v>20100000000000</v>
      </c>
      <c r="P60" s="2">
        <v>13.002568333333301</v>
      </c>
      <c r="Q60" s="2">
        <v>2.7006216666666698</v>
      </c>
      <c r="R60" s="2">
        <v>2533.2192131269098</v>
      </c>
      <c r="S60" s="2">
        <v>3223.55040274565</v>
      </c>
      <c r="T60" s="2">
        <v>296156.55300000001</v>
      </c>
      <c r="U60" s="2">
        <v>277764.44099999999</v>
      </c>
      <c r="V60">
        <f>(T60-$X$3)*(T60-$X$3)</f>
        <v>6390475.5877210656</v>
      </c>
      <c r="W60">
        <f>(U60-$X$2)*(U60-$X$2)</f>
        <v>29426.314681009106</v>
      </c>
      <c r="Z60">
        <f t="shared" si="0"/>
        <v>2533.7525337731927</v>
      </c>
    </row>
    <row r="61" spans="1:26" x14ac:dyDescent="0.25">
      <c r="A61" s="2" t="s">
        <v>30</v>
      </c>
      <c r="B61" s="2">
        <v>608</v>
      </c>
      <c r="C61" s="2" t="s">
        <v>22</v>
      </c>
      <c r="D61" s="2">
        <v>12.9916797595133</v>
      </c>
      <c r="E61" s="2">
        <v>2.67395398698693</v>
      </c>
      <c r="F61" s="2">
        <v>116158</v>
      </c>
      <c r="G61" s="2">
        <v>10905</v>
      </c>
      <c r="H61" s="2" t="s">
        <v>23</v>
      </c>
      <c r="I61" s="2">
        <v>2014</v>
      </c>
      <c r="J61" s="2" t="s">
        <v>24</v>
      </c>
      <c r="K61" s="2" t="s">
        <v>31</v>
      </c>
      <c r="L61" s="2" t="s">
        <v>32</v>
      </c>
      <c r="M61" s="2" t="s">
        <v>27</v>
      </c>
      <c r="N61" s="2">
        <v>0</v>
      </c>
      <c r="O61" s="3">
        <v>20100000000000</v>
      </c>
      <c r="P61" s="2">
        <v>13.002568333333301</v>
      </c>
      <c r="Q61" s="2">
        <v>2.7006216666666698</v>
      </c>
      <c r="R61" s="2">
        <v>3187.7216755587301</v>
      </c>
      <c r="S61" s="2">
        <v>3223.55040274565</v>
      </c>
      <c r="T61" s="2">
        <v>295737.027</v>
      </c>
      <c r="U61" s="2">
        <v>276720.103</v>
      </c>
      <c r="V61">
        <f>(T61-$X$3)*(T61-$X$3)</f>
        <v>8687549.9262251519</v>
      </c>
      <c r="W61">
        <f>(U61-$X$2)*(U61-$X$2)</f>
        <v>1478361.7426410373</v>
      </c>
      <c r="Z61">
        <f t="shared" si="0"/>
        <v>3188.4026829850382</v>
      </c>
    </row>
    <row r="62" spans="1:26" x14ac:dyDescent="0.25">
      <c r="A62" s="2" t="s">
        <v>29</v>
      </c>
      <c r="B62" s="2">
        <v>607</v>
      </c>
      <c r="C62" s="2" t="s">
        <v>22</v>
      </c>
      <c r="D62" s="2">
        <v>12.9908985921963</v>
      </c>
      <c r="E62" s="2">
        <v>2.6801941317538098</v>
      </c>
      <c r="F62" s="2">
        <v>116157</v>
      </c>
      <c r="G62" s="2">
        <v>10904</v>
      </c>
      <c r="H62" s="2" t="s">
        <v>23</v>
      </c>
      <c r="I62" s="2">
        <v>2014</v>
      </c>
      <c r="J62" s="2" t="s">
        <v>24</v>
      </c>
      <c r="K62" s="2" t="s">
        <v>25</v>
      </c>
      <c r="L62" s="2" t="s">
        <v>26</v>
      </c>
      <c r="M62" s="2" t="s">
        <v>27</v>
      </c>
      <c r="N62" s="2">
        <v>0</v>
      </c>
      <c r="O62" s="3">
        <v>20100000000000</v>
      </c>
      <c r="P62" s="2">
        <v>13.002568333333301</v>
      </c>
      <c r="Q62" s="2">
        <v>2.7006216666666698</v>
      </c>
      <c r="R62" s="2">
        <v>2605.01640656364</v>
      </c>
      <c r="S62" s="2">
        <v>3223.55040274565</v>
      </c>
      <c r="T62" s="2">
        <v>296427.33299999998</v>
      </c>
      <c r="U62" s="2">
        <v>276634.34999999998</v>
      </c>
      <c r="V62">
        <f>(T62-$X$3)*(T62-$X$3)</f>
        <v>5094766.7512811953</v>
      </c>
      <c r="W62">
        <f>(U62-$X$2)*(U62-$X$2)</f>
        <v>1694245.8634241079</v>
      </c>
      <c r="Z62">
        <f t="shared" si="0"/>
        <v>2605.5733754214834</v>
      </c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9"/>
      <c r="Q63" s="9"/>
      <c r="R63" s="9"/>
      <c r="S63" s="9"/>
      <c r="T63" s="9"/>
      <c r="U63" s="9"/>
      <c r="X63">
        <v>340793.05599999998</v>
      </c>
      <c r="Y63" t="s">
        <v>146</v>
      </c>
    </row>
    <row r="64" spans="1:26" x14ac:dyDescent="0.25">
      <c r="A64" s="6" t="s">
        <v>0</v>
      </c>
      <c r="B64" s="6" t="s">
        <v>1</v>
      </c>
      <c r="C64" s="6" t="s">
        <v>2</v>
      </c>
      <c r="D64" s="6" t="s">
        <v>3</v>
      </c>
      <c r="E64" s="6" t="s">
        <v>4</v>
      </c>
      <c r="F64" s="6" t="s">
        <v>5</v>
      </c>
      <c r="G64" s="7" t="s">
        <v>6</v>
      </c>
      <c r="H64" s="7" t="s">
        <v>7</v>
      </c>
      <c r="I64" s="7" t="s">
        <v>8</v>
      </c>
      <c r="J64" s="7" t="s">
        <v>9</v>
      </c>
      <c r="K64" s="7" t="s">
        <v>10</v>
      </c>
      <c r="L64" s="7" t="s">
        <v>11</v>
      </c>
      <c r="M64" s="7" t="s">
        <v>12</v>
      </c>
      <c r="N64" s="7" t="s">
        <v>13</v>
      </c>
      <c r="O64" s="7" t="s">
        <v>14</v>
      </c>
      <c r="P64" s="7" t="s">
        <v>15</v>
      </c>
      <c r="Q64" s="7" t="s">
        <v>16</v>
      </c>
      <c r="R64" s="7" t="s">
        <v>17</v>
      </c>
      <c r="S64" s="7" t="s">
        <v>18</v>
      </c>
      <c r="T64" s="7" t="s">
        <v>19</v>
      </c>
      <c r="U64" s="7" t="s">
        <v>20</v>
      </c>
      <c r="X64">
        <v>246959.959</v>
      </c>
      <c r="Y64" t="s">
        <v>147</v>
      </c>
    </row>
    <row r="65" spans="1:27" x14ac:dyDescent="0.25">
      <c r="A65" s="6" t="s">
        <v>166</v>
      </c>
      <c r="B65" s="6">
        <v>510</v>
      </c>
      <c r="C65" s="6" t="s">
        <v>151</v>
      </c>
      <c r="D65" s="6">
        <v>13.5743462836541</v>
      </c>
      <c r="E65" s="6">
        <v>2.2758254499845498</v>
      </c>
      <c r="F65" s="6">
        <v>115917</v>
      </c>
      <c r="G65" s="7">
        <v>10528</v>
      </c>
      <c r="H65" s="7" t="s">
        <v>151</v>
      </c>
      <c r="I65" s="7">
        <v>2016</v>
      </c>
      <c r="J65" s="7" t="s">
        <v>24</v>
      </c>
      <c r="K65" s="7" t="s">
        <v>167</v>
      </c>
      <c r="L65" s="7" t="s">
        <v>45</v>
      </c>
      <c r="M65" s="7" t="s">
        <v>27</v>
      </c>
      <c r="N65" s="7">
        <v>0</v>
      </c>
      <c r="O65" s="8">
        <v>20200000000000</v>
      </c>
      <c r="P65" s="7">
        <v>13.568316353624301</v>
      </c>
      <c r="Q65" s="7">
        <v>2.23361137765778</v>
      </c>
      <c r="R65" s="7">
        <v>4715.8061204209198</v>
      </c>
      <c r="S65" s="7">
        <v>4039.1162203129702</v>
      </c>
      <c r="T65" s="7">
        <v>251626.753</v>
      </c>
      <c r="U65" s="7">
        <v>341468.31</v>
      </c>
      <c r="V65">
        <f>(T65-$X$64)*(T65-$X$64)</f>
        <v>21778966.238435946</v>
      </c>
      <c r="W65">
        <f>(U65-$X$63)*(U65-$X$63)</f>
        <v>455967.96451602073</v>
      </c>
      <c r="Z65">
        <f t="shared" si="0"/>
        <v>4715.3933243104939</v>
      </c>
      <c r="AA65">
        <f>AVERAGE(Z65:Z163)</f>
        <v>4038.7807879262091</v>
      </c>
    </row>
    <row r="66" spans="1:27" x14ac:dyDescent="0.25">
      <c r="A66" s="6" t="s">
        <v>168</v>
      </c>
      <c r="B66" s="6">
        <v>509</v>
      </c>
      <c r="C66" s="6" t="s">
        <v>151</v>
      </c>
      <c r="D66" s="6">
        <v>13.5926389563228</v>
      </c>
      <c r="E66" s="6">
        <v>2.2669122350116599</v>
      </c>
      <c r="F66" s="6">
        <v>115916</v>
      </c>
      <c r="G66" s="7">
        <v>10526</v>
      </c>
      <c r="H66" s="7" t="s">
        <v>151</v>
      </c>
      <c r="I66" s="7">
        <v>2016</v>
      </c>
      <c r="J66" s="7" t="s">
        <v>24</v>
      </c>
      <c r="K66" s="7" t="s">
        <v>169</v>
      </c>
      <c r="L66" s="7" t="s">
        <v>26</v>
      </c>
      <c r="M66" s="7" t="s">
        <v>27</v>
      </c>
      <c r="N66" s="7">
        <v>0</v>
      </c>
      <c r="O66" s="8">
        <v>20200000000000</v>
      </c>
      <c r="P66" s="7">
        <v>13.568316353624301</v>
      </c>
      <c r="Q66" s="7">
        <v>2.23361137765778</v>
      </c>
      <c r="R66" s="7">
        <v>4569.3447993474401</v>
      </c>
      <c r="S66" s="7">
        <v>4039.1162203129702</v>
      </c>
      <c r="T66" s="7">
        <v>250639.264</v>
      </c>
      <c r="U66" s="7">
        <v>343501.89600000001</v>
      </c>
      <c r="V66">
        <f t="shared" ref="V66:V129" si="1">(T66-$X$64)*(T66-$X$64)</f>
        <v>13537285.283024948</v>
      </c>
      <c r="W66">
        <f t="shared" ref="W66:W129" si="2">(U66-$X$63)*(U66-$X$63)</f>
        <v>7337814.1456001392</v>
      </c>
      <c r="Z66">
        <f t="shared" si="0"/>
        <v>4568.9276015959249</v>
      </c>
    </row>
    <row r="67" spans="1:27" x14ac:dyDescent="0.25">
      <c r="A67" s="6" t="s">
        <v>170</v>
      </c>
      <c r="B67" s="6">
        <v>512</v>
      </c>
      <c r="C67" s="6" t="s">
        <v>151</v>
      </c>
      <c r="D67" s="6">
        <v>13.5879010004309</v>
      </c>
      <c r="E67" s="6">
        <v>2.27462470756427</v>
      </c>
      <c r="F67" s="6">
        <v>115919</v>
      </c>
      <c r="G67" s="7">
        <v>10531</v>
      </c>
      <c r="H67" s="7" t="s">
        <v>151</v>
      </c>
      <c r="I67" s="7">
        <v>2016</v>
      </c>
      <c r="J67" s="7" t="s">
        <v>24</v>
      </c>
      <c r="K67" s="7" t="s">
        <v>171</v>
      </c>
      <c r="L67" s="7" t="s">
        <v>26</v>
      </c>
      <c r="M67" s="7" t="s">
        <v>27</v>
      </c>
      <c r="N67" s="7">
        <v>0</v>
      </c>
      <c r="O67" s="8">
        <v>20200000000000</v>
      </c>
      <c r="P67" s="7">
        <v>13.568316353624301</v>
      </c>
      <c r="Q67" s="7">
        <v>2.23361137765778</v>
      </c>
      <c r="R67" s="7">
        <v>5031.1829015528901</v>
      </c>
      <c r="S67" s="7">
        <v>4039.1162203129702</v>
      </c>
      <c r="T67" s="7">
        <v>251492.51</v>
      </c>
      <c r="U67" s="7">
        <v>342975.76299999998</v>
      </c>
      <c r="V67">
        <f t="shared" si="1"/>
        <v>20544018.567601062</v>
      </c>
      <c r="W67">
        <f t="shared" si="2"/>
        <v>4764209.8478489779</v>
      </c>
      <c r="Z67">
        <f t="shared" ref="Z67:Z130" si="3">SQRT(V67+W67)</f>
        <v>5030.7284179778617</v>
      </c>
    </row>
    <row r="68" spans="1:27" x14ac:dyDescent="0.25">
      <c r="A68" s="6" t="s">
        <v>172</v>
      </c>
      <c r="B68" s="6">
        <v>511</v>
      </c>
      <c r="C68" s="6" t="s">
        <v>151</v>
      </c>
      <c r="D68" s="6">
        <v>13.5898940878419</v>
      </c>
      <c r="E68" s="6">
        <v>2.26072757751575</v>
      </c>
      <c r="F68" s="6">
        <v>115918</v>
      </c>
      <c r="G68" s="7">
        <v>10530</v>
      </c>
      <c r="H68" s="7" t="s">
        <v>151</v>
      </c>
      <c r="I68" s="7">
        <v>2016</v>
      </c>
      <c r="J68" s="7" t="s">
        <v>24</v>
      </c>
      <c r="K68" s="7" t="s">
        <v>171</v>
      </c>
      <c r="L68" s="7" t="s">
        <v>26</v>
      </c>
      <c r="M68" s="7" t="s">
        <v>27</v>
      </c>
      <c r="N68" s="7">
        <v>0</v>
      </c>
      <c r="O68" s="8">
        <v>20200000000000</v>
      </c>
      <c r="P68" s="7">
        <v>13.568316353624301</v>
      </c>
      <c r="Q68" s="7">
        <v>2.23361137765778</v>
      </c>
      <c r="R68" s="7">
        <v>3840.7428068867098</v>
      </c>
      <c r="S68" s="7">
        <v>4039.1162203129702</v>
      </c>
      <c r="T68" s="7">
        <v>249955.75200000001</v>
      </c>
      <c r="U68" s="7">
        <v>343195.94099999999</v>
      </c>
      <c r="V68">
        <f t="shared" si="1"/>
        <v>8974775.6988490298</v>
      </c>
      <c r="W68">
        <f t="shared" si="2"/>
        <v>5773856.3232250446</v>
      </c>
      <c r="Z68">
        <f t="shared" si="3"/>
        <v>3840.3947742483551</v>
      </c>
    </row>
    <row r="69" spans="1:27" x14ac:dyDescent="0.25">
      <c r="A69" s="6" t="s">
        <v>173</v>
      </c>
      <c r="B69" s="6">
        <v>506</v>
      </c>
      <c r="C69" s="6" t="s">
        <v>151</v>
      </c>
      <c r="D69" s="6">
        <v>13.5371765543546</v>
      </c>
      <c r="E69" s="6">
        <v>2.2928991401832399</v>
      </c>
      <c r="F69" s="6">
        <v>115913</v>
      </c>
      <c r="G69" s="7">
        <v>10522</v>
      </c>
      <c r="H69" s="7" t="s">
        <v>151</v>
      </c>
      <c r="I69" s="7">
        <v>2016</v>
      </c>
      <c r="J69" s="7" t="s">
        <v>24</v>
      </c>
      <c r="K69" s="7" t="s">
        <v>167</v>
      </c>
      <c r="L69" s="7" t="s">
        <v>45</v>
      </c>
      <c r="M69" s="7" t="s">
        <v>27</v>
      </c>
      <c r="N69" s="7">
        <v>0</v>
      </c>
      <c r="O69" s="8">
        <v>20200000000000</v>
      </c>
      <c r="P69" s="7">
        <v>13.568316353624301</v>
      </c>
      <c r="Q69" s="7">
        <v>2.23361137765778</v>
      </c>
      <c r="R69" s="7">
        <v>7414.6032899809998</v>
      </c>
      <c r="S69" s="7">
        <v>4039.1162203129702</v>
      </c>
      <c r="T69" s="7">
        <v>253518.696</v>
      </c>
      <c r="U69" s="7">
        <v>337336.09299999999</v>
      </c>
      <c r="V69">
        <f t="shared" si="1"/>
        <v>43017031.035168916</v>
      </c>
      <c r="W69">
        <f t="shared" si="2"/>
        <v>11950593.183368923</v>
      </c>
      <c r="Z69">
        <f t="shared" si="3"/>
        <v>7414.015391037291</v>
      </c>
    </row>
    <row r="70" spans="1:27" x14ac:dyDescent="0.25">
      <c r="A70" s="6" t="s">
        <v>174</v>
      </c>
      <c r="B70" s="6">
        <v>505</v>
      </c>
      <c r="C70" s="6" t="s">
        <v>151</v>
      </c>
      <c r="D70" s="6">
        <v>13.5815857613738</v>
      </c>
      <c r="E70" s="6">
        <v>2.29678957947556</v>
      </c>
      <c r="F70" s="6">
        <v>115912</v>
      </c>
      <c r="G70" s="7">
        <v>10521</v>
      </c>
      <c r="H70" s="7" t="s">
        <v>151</v>
      </c>
      <c r="I70" s="7">
        <v>2016</v>
      </c>
      <c r="J70" s="7" t="s">
        <v>24</v>
      </c>
      <c r="K70" s="7" t="s">
        <v>175</v>
      </c>
      <c r="L70" s="7" t="s">
        <v>26</v>
      </c>
      <c r="M70" s="7" t="s">
        <v>27</v>
      </c>
      <c r="N70" s="7">
        <v>0</v>
      </c>
      <c r="O70" s="8">
        <v>20200000000000</v>
      </c>
      <c r="P70" s="7">
        <v>13.568316353624301</v>
      </c>
      <c r="Q70" s="7">
        <v>2.23361137765778</v>
      </c>
      <c r="R70" s="7">
        <v>7140.21517586758</v>
      </c>
      <c r="S70" s="7">
        <v>4039.1162203129702</v>
      </c>
      <c r="T70" s="7">
        <v>253943.87599999999</v>
      </c>
      <c r="U70" s="7">
        <v>342275.79</v>
      </c>
      <c r="V70">
        <f t="shared" si="1"/>
        <v>48775096.662888817</v>
      </c>
      <c r="W70">
        <f t="shared" si="2"/>
        <v>2198500.1147559904</v>
      </c>
      <c r="Z70">
        <f t="shared" si="3"/>
        <v>7139.5795939008067</v>
      </c>
    </row>
    <row r="71" spans="1:27" x14ac:dyDescent="0.25">
      <c r="A71" s="6" t="s">
        <v>176</v>
      </c>
      <c r="B71" s="6">
        <v>508</v>
      </c>
      <c r="C71" s="6" t="s">
        <v>151</v>
      </c>
      <c r="D71" s="6">
        <v>13.568161715191</v>
      </c>
      <c r="E71" s="6">
        <v>2.2844301264492501</v>
      </c>
      <c r="F71" s="6">
        <v>115915</v>
      </c>
      <c r="G71" s="7">
        <v>10525</v>
      </c>
      <c r="H71" s="7" t="s">
        <v>151</v>
      </c>
      <c r="I71" s="7">
        <v>2016</v>
      </c>
      <c r="J71" s="7" t="s">
        <v>24</v>
      </c>
      <c r="K71" s="7" t="s">
        <v>177</v>
      </c>
      <c r="L71" s="7" t="s">
        <v>45</v>
      </c>
      <c r="M71" s="7" t="s">
        <v>27</v>
      </c>
      <c r="N71" s="7">
        <v>0</v>
      </c>
      <c r="O71" s="8">
        <v>20200000000000</v>
      </c>
      <c r="P71" s="7">
        <v>13.568316353624301</v>
      </c>
      <c r="Q71" s="7">
        <v>2.23361137765778</v>
      </c>
      <c r="R71" s="7">
        <v>5619.3603467128396</v>
      </c>
      <c r="S71" s="7">
        <v>4039.1162203129702</v>
      </c>
      <c r="T71" s="7">
        <v>252578.823</v>
      </c>
      <c r="U71" s="7">
        <v>340781.39299999998</v>
      </c>
      <c r="V71">
        <f t="shared" si="1"/>
        <v>31571632.650496017</v>
      </c>
      <c r="W71">
        <f t="shared" si="2"/>
        <v>136.02556900001088</v>
      </c>
      <c r="Z71">
        <f t="shared" si="3"/>
        <v>5618.8761043526329</v>
      </c>
    </row>
    <row r="72" spans="1:27" x14ac:dyDescent="0.25">
      <c r="A72" s="6" t="s">
        <v>178</v>
      </c>
      <c r="B72" s="6">
        <v>507</v>
      </c>
      <c r="C72" s="6" t="s">
        <v>151</v>
      </c>
      <c r="D72" s="6">
        <v>13.5777662156384</v>
      </c>
      <c r="E72" s="6">
        <v>2.2796513656180699</v>
      </c>
      <c r="F72" s="6">
        <v>115914</v>
      </c>
      <c r="G72" s="7">
        <v>10523</v>
      </c>
      <c r="H72" s="7" t="s">
        <v>151</v>
      </c>
      <c r="I72" s="7">
        <v>2016</v>
      </c>
      <c r="J72" s="7" t="s">
        <v>24</v>
      </c>
      <c r="K72" s="7" t="s">
        <v>177</v>
      </c>
      <c r="L72" s="7" t="s">
        <v>45</v>
      </c>
      <c r="M72" s="7" t="s">
        <v>27</v>
      </c>
      <c r="N72" s="7">
        <v>0</v>
      </c>
      <c r="O72" s="8">
        <v>20200000000000</v>
      </c>
      <c r="P72" s="7">
        <v>13.568316353624301</v>
      </c>
      <c r="Q72" s="7">
        <v>2.23361137765778</v>
      </c>
      <c r="R72" s="7">
        <v>5198.3020737569204</v>
      </c>
      <c r="S72" s="7">
        <v>4039.1162203129702</v>
      </c>
      <c r="T72" s="7">
        <v>252049.394</v>
      </c>
      <c r="U72" s="7">
        <v>341849.1</v>
      </c>
      <c r="V72">
        <f t="shared" si="1"/>
        <v>25902348.619224977</v>
      </c>
      <c r="W72">
        <f t="shared" si="2"/>
        <v>1115228.9299359883</v>
      </c>
      <c r="Z72">
        <f t="shared" si="3"/>
        <v>5197.8435479688078</v>
      </c>
    </row>
    <row r="73" spans="1:27" x14ac:dyDescent="0.25">
      <c r="A73" s="6" t="s">
        <v>179</v>
      </c>
      <c r="B73" s="6">
        <v>550</v>
      </c>
      <c r="C73" s="6" t="s">
        <v>151</v>
      </c>
      <c r="D73" s="6">
        <v>13.562913629660301</v>
      </c>
      <c r="E73" s="6">
        <v>2.2184897592949802</v>
      </c>
      <c r="F73" s="6">
        <v>115957</v>
      </c>
      <c r="G73" s="7">
        <v>10607</v>
      </c>
      <c r="H73" s="7" t="s">
        <v>151</v>
      </c>
      <c r="I73" s="7">
        <v>2014</v>
      </c>
      <c r="J73" s="7" t="s">
        <v>24</v>
      </c>
      <c r="K73" s="7" t="s">
        <v>171</v>
      </c>
      <c r="L73" s="7" t="s">
        <v>26</v>
      </c>
      <c r="M73" s="7" t="s">
        <v>61</v>
      </c>
      <c r="N73" s="7">
        <v>0</v>
      </c>
      <c r="O73" s="8">
        <v>20100000000000</v>
      </c>
      <c r="P73" s="7">
        <v>13.568316353624301</v>
      </c>
      <c r="Q73" s="7">
        <v>2.23361137765778</v>
      </c>
      <c r="R73" s="7">
        <v>1776.80898859626</v>
      </c>
      <c r="S73" s="7">
        <v>4039.1162203129702</v>
      </c>
      <c r="T73" s="7">
        <v>245288.6</v>
      </c>
      <c r="U73" s="7">
        <v>340190.50400000002</v>
      </c>
      <c r="V73">
        <f t="shared" si="1"/>
        <v>2793440.9068809892</v>
      </c>
      <c r="W73">
        <f t="shared" si="2"/>
        <v>363068.91270396014</v>
      </c>
      <c r="Z73">
        <f t="shared" si="3"/>
        <v>1776.6569223080041</v>
      </c>
    </row>
    <row r="74" spans="1:27" x14ac:dyDescent="0.25">
      <c r="A74" s="6" t="s">
        <v>180</v>
      </c>
      <c r="B74" s="6">
        <v>549</v>
      </c>
      <c r="C74" s="6" t="s">
        <v>151</v>
      </c>
      <c r="D74" s="6">
        <v>13.5658485914394</v>
      </c>
      <c r="E74" s="6">
        <v>2.2272245829481698</v>
      </c>
      <c r="F74" s="6">
        <v>115956</v>
      </c>
      <c r="G74" s="7">
        <v>10606</v>
      </c>
      <c r="H74" s="7" t="s">
        <v>151</v>
      </c>
      <c r="I74" s="7">
        <v>2014</v>
      </c>
      <c r="J74" s="7" t="s">
        <v>24</v>
      </c>
      <c r="K74" s="7" t="s">
        <v>171</v>
      </c>
      <c r="L74" s="7" t="s">
        <v>26</v>
      </c>
      <c r="M74" s="7" t="s">
        <v>61</v>
      </c>
      <c r="N74" s="7">
        <v>0</v>
      </c>
      <c r="O74" s="8">
        <v>20100000000000</v>
      </c>
      <c r="P74" s="7">
        <v>13.568316353624301</v>
      </c>
      <c r="Q74" s="7">
        <v>2.23361137765778</v>
      </c>
      <c r="R74" s="7">
        <v>757.69858216271405</v>
      </c>
      <c r="S74" s="7">
        <v>4039.1162203129702</v>
      </c>
      <c r="T74" s="7">
        <v>246254.06200000001</v>
      </c>
      <c r="U74" s="7">
        <v>340517.88900000002</v>
      </c>
      <c r="V74">
        <f t="shared" si="1"/>
        <v>498290.57460899604</v>
      </c>
      <c r="W74">
        <f t="shared" si="2"/>
        <v>75716.877888976684</v>
      </c>
      <c r="Z74">
        <f t="shared" si="3"/>
        <v>757.63279528936232</v>
      </c>
    </row>
    <row r="75" spans="1:27" x14ac:dyDescent="0.25">
      <c r="A75" s="6" t="s">
        <v>181</v>
      </c>
      <c r="B75" s="6">
        <v>552</v>
      </c>
      <c r="C75" s="6" t="s">
        <v>151</v>
      </c>
      <c r="D75" s="6">
        <v>13.5644533058754</v>
      </c>
      <c r="E75" s="6">
        <v>2.22544778428784</v>
      </c>
      <c r="F75" s="6">
        <v>115959</v>
      </c>
      <c r="G75" s="7">
        <v>10609</v>
      </c>
      <c r="H75" s="7" t="s">
        <v>151</v>
      </c>
      <c r="I75" s="7">
        <v>2014</v>
      </c>
      <c r="J75" s="7" t="s">
        <v>24</v>
      </c>
      <c r="K75" s="7" t="s">
        <v>171</v>
      </c>
      <c r="L75" s="7" t="s">
        <v>26</v>
      </c>
      <c r="M75" s="7" t="s">
        <v>61</v>
      </c>
      <c r="N75" s="7">
        <v>0</v>
      </c>
      <c r="O75" s="8">
        <v>20100000000000</v>
      </c>
      <c r="P75" s="7">
        <v>13.568316353624301</v>
      </c>
      <c r="Q75" s="7">
        <v>2.23361137765778</v>
      </c>
      <c r="R75" s="7">
        <v>999.75601330297502</v>
      </c>
      <c r="S75" s="7">
        <v>4039.1162203129702</v>
      </c>
      <c r="T75" s="7">
        <v>246057.758</v>
      </c>
      <c r="U75" s="7">
        <v>340362.505</v>
      </c>
      <c r="V75">
        <f t="shared" si="1"/>
        <v>813966.64440100163</v>
      </c>
      <c r="W75">
        <f t="shared" si="2"/>
        <v>185374.16360098074</v>
      </c>
      <c r="Z75">
        <f t="shared" si="3"/>
        <v>999.67034966631991</v>
      </c>
    </row>
    <row r="76" spans="1:27" x14ac:dyDescent="0.25">
      <c r="A76" s="6" t="s">
        <v>182</v>
      </c>
      <c r="B76" s="6">
        <v>551</v>
      </c>
      <c r="C76" s="6" t="s">
        <v>151</v>
      </c>
      <c r="D76" s="6">
        <v>13.5564147427463</v>
      </c>
      <c r="E76" s="6">
        <v>2.2153827653024201</v>
      </c>
      <c r="F76" s="6">
        <v>115958</v>
      </c>
      <c r="G76" s="7">
        <v>10608</v>
      </c>
      <c r="H76" s="7" t="s">
        <v>151</v>
      </c>
      <c r="I76" s="7">
        <v>2014</v>
      </c>
      <c r="J76" s="7" t="s">
        <v>24</v>
      </c>
      <c r="K76" s="7" t="s">
        <v>175</v>
      </c>
      <c r="L76" s="7" t="s">
        <v>26</v>
      </c>
      <c r="M76" s="7" t="s">
        <v>61</v>
      </c>
      <c r="N76" s="7">
        <v>0</v>
      </c>
      <c r="O76" s="8">
        <v>20100000000000</v>
      </c>
      <c r="P76" s="7">
        <v>13.568316353624301</v>
      </c>
      <c r="Q76" s="7">
        <v>2.23361137765778</v>
      </c>
      <c r="R76" s="7">
        <v>2411.53740948831</v>
      </c>
      <c r="S76" s="7">
        <v>4039.1162203129702</v>
      </c>
      <c r="T76" s="7">
        <v>244945.772</v>
      </c>
      <c r="U76" s="7">
        <v>339467.315</v>
      </c>
      <c r="V76">
        <f t="shared" si="1"/>
        <v>4056949.2709690216</v>
      </c>
      <c r="W76">
        <f t="shared" si="2"/>
        <v>1757589.1990809469</v>
      </c>
      <c r="Z76">
        <f t="shared" si="3"/>
        <v>2411.3354121834582</v>
      </c>
    </row>
    <row r="77" spans="1:27" x14ac:dyDescent="0.25">
      <c r="A77" s="6" t="s">
        <v>183</v>
      </c>
      <c r="B77" s="6">
        <v>546</v>
      </c>
      <c r="C77" s="6" t="s">
        <v>151</v>
      </c>
      <c r="D77" s="6">
        <v>13.535524435904099</v>
      </c>
      <c r="E77" s="6">
        <v>2.3418219726060001</v>
      </c>
      <c r="F77" s="6">
        <v>115953</v>
      </c>
      <c r="G77" s="7">
        <v>10598</v>
      </c>
      <c r="H77" s="7" t="s">
        <v>151</v>
      </c>
      <c r="I77" s="7">
        <v>2014</v>
      </c>
      <c r="J77" s="7" t="s">
        <v>24</v>
      </c>
      <c r="K77" s="7" t="s">
        <v>169</v>
      </c>
      <c r="L77" s="7" t="s">
        <v>26</v>
      </c>
      <c r="M77" s="7" t="s">
        <v>27</v>
      </c>
      <c r="N77" s="7">
        <v>0</v>
      </c>
      <c r="O77" s="8">
        <v>20100000000000</v>
      </c>
      <c r="P77" s="7">
        <v>13.568316353624301</v>
      </c>
      <c r="Q77" s="7">
        <v>2.23361137765778</v>
      </c>
      <c r="R77" s="7">
        <v>12509.091034883801</v>
      </c>
      <c r="S77" s="7">
        <v>4039.1162203129702</v>
      </c>
      <c r="T77" s="7">
        <v>258928.18799999999</v>
      </c>
      <c r="U77" s="7">
        <v>337157.93199999997</v>
      </c>
      <c r="V77">
        <f t="shared" si="1"/>
        <v>143238505.3964408</v>
      </c>
      <c r="W77">
        <f t="shared" si="2"/>
        <v>13214126.495376078</v>
      </c>
      <c r="Z77">
        <f t="shared" si="3"/>
        <v>12508.102649555483</v>
      </c>
    </row>
    <row r="78" spans="1:27" x14ac:dyDescent="0.25">
      <c r="A78" s="6" t="s">
        <v>184</v>
      </c>
      <c r="B78" s="6">
        <v>545</v>
      </c>
      <c r="C78" s="6" t="s">
        <v>151</v>
      </c>
      <c r="D78" s="6">
        <v>13.540054011683401</v>
      </c>
      <c r="E78" s="6">
        <v>2.1965502260121599</v>
      </c>
      <c r="F78" s="6">
        <v>115952</v>
      </c>
      <c r="G78" s="7">
        <v>10594</v>
      </c>
      <c r="H78" s="7" t="s">
        <v>151</v>
      </c>
      <c r="I78" s="7">
        <v>2014</v>
      </c>
      <c r="J78" s="7" t="s">
        <v>24</v>
      </c>
      <c r="K78" s="7" t="s">
        <v>185</v>
      </c>
      <c r="L78" s="7" t="s">
        <v>32</v>
      </c>
      <c r="M78" s="7" t="s">
        <v>61</v>
      </c>
      <c r="N78" s="7">
        <v>0</v>
      </c>
      <c r="O78" s="8">
        <v>20100000000000</v>
      </c>
      <c r="P78" s="7">
        <v>13.568316353624301</v>
      </c>
      <c r="Q78" s="7">
        <v>2.23361137765778</v>
      </c>
      <c r="R78" s="7">
        <v>5165.0516213004503</v>
      </c>
      <c r="S78" s="7">
        <v>4039.1162203129702</v>
      </c>
      <c r="T78" s="7">
        <v>242865.28400000001</v>
      </c>
      <c r="U78" s="7">
        <v>337645.49800000002</v>
      </c>
      <c r="V78">
        <f t="shared" si="1"/>
        <v>16766363.355624905</v>
      </c>
      <c r="W78">
        <f t="shared" si="2"/>
        <v>9907121.363363754</v>
      </c>
      <c r="Z78">
        <f t="shared" si="3"/>
        <v>5164.6379078294212</v>
      </c>
    </row>
    <row r="79" spans="1:27" x14ac:dyDescent="0.25">
      <c r="A79" s="6" t="s">
        <v>186</v>
      </c>
      <c r="B79" s="6">
        <v>548</v>
      </c>
      <c r="C79" s="6" t="s">
        <v>151</v>
      </c>
      <c r="D79" s="6">
        <v>13.5544773413563</v>
      </c>
      <c r="E79" s="6">
        <v>2.2057936315708799</v>
      </c>
      <c r="F79" s="6">
        <v>115955</v>
      </c>
      <c r="G79" s="7">
        <v>10603</v>
      </c>
      <c r="H79" s="7" t="s">
        <v>151</v>
      </c>
      <c r="I79" s="7">
        <v>2014</v>
      </c>
      <c r="J79" s="7" t="s">
        <v>24</v>
      </c>
      <c r="K79" s="7" t="s">
        <v>175</v>
      </c>
      <c r="L79" s="7" t="s">
        <v>26</v>
      </c>
      <c r="M79" s="7" t="s">
        <v>61</v>
      </c>
      <c r="N79" s="7">
        <v>0</v>
      </c>
      <c r="O79" s="8">
        <v>20100000000000</v>
      </c>
      <c r="P79" s="7">
        <v>13.568316353624301</v>
      </c>
      <c r="Q79" s="7">
        <v>2.23361137765778</v>
      </c>
      <c r="R79" s="7">
        <v>3439.6767444581501</v>
      </c>
      <c r="S79" s="7">
        <v>4039.1162203129702</v>
      </c>
      <c r="T79" s="7">
        <v>243885.74100000001</v>
      </c>
      <c r="U79" s="7">
        <v>339250.79</v>
      </c>
      <c r="V79">
        <f t="shared" si="1"/>
        <v>9450816.311523959</v>
      </c>
      <c r="W79">
        <f t="shared" si="2"/>
        <v>2378584.4147560103</v>
      </c>
      <c r="Z79">
        <f t="shared" si="3"/>
        <v>3439.3895862899817</v>
      </c>
    </row>
    <row r="80" spans="1:27" x14ac:dyDescent="0.25">
      <c r="A80" s="6" t="s">
        <v>187</v>
      </c>
      <c r="B80" s="6">
        <v>547</v>
      </c>
      <c r="C80" s="6" t="s">
        <v>151</v>
      </c>
      <c r="D80" s="6">
        <v>13.535179367833599</v>
      </c>
      <c r="E80" s="6">
        <v>2.2042530731208698</v>
      </c>
      <c r="F80" s="6">
        <v>115954</v>
      </c>
      <c r="G80" s="7">
        <v>10602</v>
      </c>
      <c r="H80" s="7" t="s">
        <v>151</v>
      </c>
      <c r="I80" s="7">
        <v>2014</v>
      </c>
      <c r="J80" s="7" t="s">
        <v>24</v>
      </c>
      <c r="K80" s="7" t="s">
        <v>171</v>
      </c>
      <c r="L80" s="7" t="s">
        <v>26</v>
      </c>
      <c r="M80" s="7" t="s">
        <v>61</v>
      </c>
      <c r="N80" s="7">
        <v>0</v>
      </c>
      <c r="O80" s="8">
        <v>20100000000000</v>
      </c>
      <c r="P80" s="7">
        <v>13.568316353624301</v>
      </c>
      <c r="Q80" s="7">
        <v>2.23361137765778</v>
      </c>
      <c r="R80" s="7">
        <v>4911.7750748362996</v>
      </c>
      <c r="S80" s="7">
        <v>4039.1162203129702</v>
      </c>
      <c r="T80" s="7">
        <v>243717.503</v>
      </c>
      <c r="U80" s="7">
        <v>337104.12699999998</v>
      </c>
      <c r="V80">
        <f t="shared" si="1"/>
        <v>10513520.911936035</v>
      </c>
      <c r="W80">
        <f t="shared" si="2"/>
        <v>13608197.167041028</v>
      </c>
      <c r="Z80">
        <f t="shared" si="3"/>
        <v>4911.386573970437</v>
      </c>
    </row>
    <row r="81" spans="1:26" x14ac:dyDescent="0.25">
      <c r="A81" s="6" t="s">
        <v>188</v>
      </c>
      <c r="B81" s="6">
        <v>558</v>
      </c>
      <c r="C81" s="6" t="s">
        <v>151</v>
      </c>
      <c r="D81" s="6">
        <v>13.566951514600801</v>
      </c>
      <c r="E81" s="6">
        <v>2.2258858035869999</v>
      </c>
      <c r="F81" s="6">
        <v>115981</v>
      </c>
      <c r="G81" s="7">
        <v>10635</v>
      </c>
      <c r="H81" s="7" t="s">
        <v>151</v>
      </c>
      <c r="I81" s="7">
        <v>2014</v>
      </c>
      <c r="J81" s="7" t="s">
        <v>24</v>
      </c>
      <c r="K81" s="7" t="s">
        <v>185</v>
      </c>
      <c r="L81" s="7" t="s">
        <v>32</v>
      </c>
      <c r="M81" s="7" t="s">
        <v>61</v>
      </c>
      <c r="N81" s="7">
        <v>0</v>
      </c>
      <c r="O81" s="8">
        <v>20100000000000</v>
      </c>
      <c r="P81" s="7">
        <v>13.568316353624301</v>
      </c>
      <c r="Q81" s="7">
        <v>2.23361137765778</v>
      </c>
      <c r="R81" s="7">
        <v>867.64844156948504</v>
      </c>
      <c r="S81" s="7">
        <v>4039.1162203129702</v>
      </c>
      <c r="T81" s="7">
        <v>246105.91800000001</v>
      </c>
      <c r="U81" s="7">
        <v>340640.42</v>
      </c>
      <c r="V81">
        <f t="shared" si="1"/>
        <v>729386.02968099562</v>
      </c>
      <c r="W81">
        <f t="shared" si="2"/>
        <v>23297.748495999575</v>
      </c>
      <c r="Z81">
        <f t="shared" si="3"/>
        <v>867.57350015834118</v>
      </c>
    </row>
    <row r="82" spans="1:26" x14ac:dyDescent="0.25">
      <c r="A82" s="6" t="s">
        <v>189</v>
      </c>
      <c r="B82" s="6">
        <v>557</v>
      </c>
      <c r="C82" s="6" t="s">
        <v>151</v>
      </c>
      <c r="D82" s="6">
        <v>13.5463085042341</v>
      </c>
      <c r="E82" s="6">
        <v>2.2279084049490101</v>
      </c>
      <c r="F82" s="6">
        <v>115980</v>
      </c>
      <c r="G82" s="7">
        <v>10634</v>
      </c>
      <c r="H82" s="7" t="s">
        <v>151</v>
      </c>
      <c r="I82" s="7">
        <v>2014</v>
      </c>
      <c r="J82" s="7" t="s">
        <v>24</v>
      </c>
      <c r="K82" s="7" t="s">
        <v>177</v>
      </c>
      <c r="L82" s="7" t="s">
        <v>45</v>
      </c>
      <c r="M82" s="7" t="s">
        <v>61</v>
      </c>
      <c r="N82" s="7">
        <v>0</v>
      </c>
      <c r="O82" s="8">
        <v>20100000000000</v>
      </c>
      <c r="P82" s="7">
        <v>13.568316353624301</v>
      </c>
      <c r="Q82" s="7">
        <v>2.23361137765778</v>
      </c>
      <c r="R82" s="7">
        <v>2527.9756508785499</v>
      </c>
      <c r="S82" s="7">
        <v>4039.1162203129702</v>
      </c>
      <c r="T82" s="7">
        <v>246331.799</v>
      </c>
      <c r="U82" s="7">
        <v>338344.58</v>
      </c>
      <c r="V82">
        <f t="shared" si="1"/>
        <v>394584.98560000438</v>
      </c>
      <c r="W82">
        <f t="shared" si="2"/>
        <v>5995034.7225758331</v>
      </c>
      <c r="Z82">
        <f t="shared" si="3"/>
        <v>2527.7697102734332</v>
      </c>
    </row>
    <row r="83" spans="1:26" x14ac:dyDescent="0.25">
      <c r="A83" s="6" t="s">
        <v>190</v>
      </c>
      <c r="B83" s="6">
        <v>560</v>
      </c>
      <c r="C83" s="6" t="s">
        <v>151</v>
      </c>
      <c r="D83" s="6">
        <v>13.549460674770399</v>
      </c>
      <c r="E83" s="6">
        <v>2.2107103699876198</v>
      </c>
      <c r="F83" s="6">
        <v>115983</v>
      </c>
      <c r="G83" s="7">
        <v>10637</v>
      </c>
      <c r="H83" s="7" t="s">
        <v>151</v>
      </c>
      <c r="I83" s="7">
        <v>2014</v>
      </c>
      <c r="J83" s="7" t="s">
        <v>24</v>
      </c>
      <c r="K83" s="7" t="s">
        <v>177</v>
      </c>
      <c r="L83" s="7" t="s">
        <v>45</v>
      </c>
      <c r="M83" s="7" t="s">
        <v>61</v>
      </c>
      <c r="N83" s="7">
        <v>0</v>
      </c>
      <c r="O83" s="8">
        <v>20100000000000</v>
      </c>
      <c r="P83" s="7">
        <v>13.568316353624301</v>
      </c>
      <c r="Q83" s="7">
        <v>2.23361137765778</v>
      </c>
      <c r="R83" s="7">
        <v>3288.12813835936</v>
      </c>
      <c r="S83" s="7">
        <v>4039.1162203129702</v>
      </c>
      <c r="T83" s="7">
        <v>244429.91399999999</v>
      </c>
      <c r="U83" s="7">
        <v>338693.32299999997</v>
      </c>
      <c r="V83">
        <f t="shared" si="1"/>
        <v>6401127.7020250652</v>
      </c>
      <c r="W83">
        <f t="shared" si="2"/>
        <v>4408878.6712890314</v>
      </c>
      <c r="Z83">
        <f t="shared" si="3"/>
        <v>3287.8574137748274</v>
      </c>
    </row>
    <row r="84" spans="1:26" x14ac:dyDescent="0.25">
      <c r="A84" s="6" t="s">
        <v>191</v>
      </c>
      <c r="B84" s="6">
        <v>559</v>
      </c>
      <c r="C84" s="6" t="s">
        <v>151</v>
      </c>
      <c r="D84" s="6">
        <v>13.5577864606767</v>
      </c>
      <c r="E84" s="6">
        <v>2.20409377710615</v>
      </c>
      <c r="F84" s="6">
        <v>115982</v>
      </c>
      <c r="G84" s="7">
        <v>10636</v>
      </c>
      <c r="H84" s="7" t="s">
        <v>151</v>
      </c>
      <c r="I84" s="7">
        <v>2014</v>
      </c>
      <c r="J84" s="7" t="s">
        <v>24</v>
      </c>
      <c r="K84" s="7" t="s">
        <v>167</v>
      </c>
      <c r="L84" s="7" t="s">
        <v>45</v>
      </c>
      <c r="M84" s="7" t="s">
        <v>61</v>
      </c>
      <c r="N84" s="7">
        <v>0</v>
      </c>
      <c r="O84" s="8">
        <v>20100000000000</v>
      </c>
      <c r="P84" s="7">
        <v>13.568316353624301</v>
      </c>
      <c r="Q84" s="7">
        <v>2.23361137765778</v>
      </c>
      <c r="R84" s="7">
        <v>3467.74372905277</v>
      </c>
      <c r="S84" s="7">
        <v>4039.1162203129702</v>
      </c>
      <c r="T84" s="7">
        <v>243697.43599999999</v>
      </c>
      <c r="U84" s="7">
        <v>339618.67599999998</v>
      </c>
      <c r="V84">
        <f t="shared" si="1"/>
        <v>10644056.325529102</v>
      </c>
      <c r="W84">
        <f t="shared" si="2"/>
        <v>1379168.384400011</v>
      </c>
      <c r="Z84">
        <f t="shared" si="3"/>
        <v>3467.4521928829981</v>
      </c>
    </row>
    <row r="85" spans="1:26" x14ac:dyDescent="0.25">
      <c r="A85" s="6" t="s">
        <v>192</v>
      </c>
      <c r="B85" s="6">
        <v>554</v>
      </c>
      <c r="C85" s="6" t="s">
        <v>151</v>
      </c>
      <c r="D85" s="6">
        <v>13.5427087006461</v>
      </c>
      <c r="E85" s="6">
        <v>2.2064120890466898</v>
      </c>
      <c r="F85" s="6">
        <v>115961</v>
      </c>
      <c r="G85" s="7">
        <v>10611</v>
      </c>
      <c r="H85" s="7" t="s">
        <v>151</v>
      </c>
      <c r="I85" s="7">
        <v>2014</v>
      </c>
      <c r="J85" s="7" t="s">
        <v>24</v>
      </c>
      <c r="K85" s="7" t="s">
        <v>185</v>
      </c>
      <c r="L85" s="7" t="s">
        <v>32</v>
      </c>
      <c r="M85" s="7" t="s">
        <v>61</v>
      </c>
      <c r="N85" s="7">
        <v>0</v>
      </c>
      <c r="O85" s="8">
        <v>20100000000000</v>
      </c>
      <c r="P85" s="7">
        <v>13.568316353624301</v>
      </c>
      <c r="Q85" s="7">
        <v>2.23361137765778</v>
      </c>
      <c r="R85" s="7">
        <v>4142.4103610440397</v>
      </c>
      <c r="S85" s="7">
        <v>4039.1162203129702</v>
      </c>
      <c r="T85" s="7">
        <v>243955.39799999999</v>
      </c>
      <c r="U85" s="7">
        <v>337941.84399999998</v>
      </c>
      <c r="V85">
        <f t="shared" si="1"/>
        <v>9027386.8027210962</v>
      </c>
      <c r="W85">
        <f t="shared" si="2"/>
        <v>8129409.8689439977</v>
      </c>
      <c r="Z85">
        <f t="shared" si="3"/>
        <v>4142.0763720222612</v>
      </c>
    </row>
    <row r="86" spans="1:26" x14ac:dyDescent="0.25">
      <c r="A86" s="6" t="s">
        <v>193</v>
      </c>
      <c r="B86" s="6">
        <v>553</v>
      </c>
      <c r="C86" s="6" t="s">
        <v>151</v>
      </c>
      <c r="D86" s="6">
        <v>13.5506936174166</v>
      </c>
      <c r="E86" s="6">
        <v>2.19995663848812</v>
      </c>
      <c r="F86" s="6">
        <v>115960</v>
      </c>
      <c r="G86" s="7">
        <v>10610</v>
      </c>
      <c r="H86" s="7" t="s">
        <v>151</v>
      </c>
      <c r="I86" s="7">
        <v>2014</v>
      </c>
      <c r="J86" s="7" t="s">
        <v>24</v>
      </c>
      <c r="K86" s="7" t="s">
        <v>167</v>
      </c>
      <c r="L86" s="7" t="s">
        <v>45</v>
      </c>
      <c r="M86" s="7" t="s">
        <v>27</v>
      </c>
      <c r="N86" s="7">
        <v>0</v>
      </c>
      <c r="O86" s="8">
        <v>20100000000000</v>
      </c>
      <c r="P86" s="7">
        <v>13.568316353624301</v>
      </c>
      <c r="Q86" s="7">
        <v>2.23361137765778</v>
      </c>
      <c r="R86" s="7">
        <v>4206.1394798705096</v>
      </c>
      <c r="S86" s="7">
        <v>4039.1162203129702</v>
      </c>
      <c r="T86" s="7">
        <v>243240.77</v>
      </c>
      <c r="U86" s="7">
        <v>338829.304</v>
      </c>
      <c r="V86">
        <f t="shared" si="1"/>
        <v>13832366.817721097</v>
      </c>
      <c r="W86">
        <f t="shared" si="2"/>
        <v>3856321.9175039157</v>
      </c>
      <c r="Z86">
        <f t="shared" si="3"/>
        <v>4205.7922838895665</v>
      </c>
    </row>
    <row r="87" spans="1:26" x14ac:dyDescent="0.25">
      <c r="A87" s="6" t="s">
        <v>194</v>
      </c>
      <c r="B87" s="6">
        <v>556</v>
      </c>
      <c r="C87" s="6" t="s">
        <v>151</v>
      </c>
      <c r="D87" s="6">
        <v>13.5334459443749</v>
      </c>
      <c r="E87" s="6">
        <v>2.20090910057456</v>
      </c>
      <c r="F87" s="6">
        <v>115979</v>
      </c>
      <c r="G87" s="7">
        <v>10632</v>
      </c>
      <c r="H87" s="7" t="s">
        <v>151</v>
      </c>
      <c r="I87" s="7">
        <v>2014</v>
      </c>
      <c r="J87" s="7" t="s">
        <v>24</v>
      </c>
      <c r="K87" s="7" t="s">
        <v>185</v>
      </c>
      <c r="L87" s="7" t="s">
        <v>32</v>
      </c>
      <c r="M87" s="7" t="s">
        <v>61</v>
      </c>
      <c r="N87" s="7">
        <v>0</v>
      </c>
      <c r="O87" s="8">
        <v>20100000000000</v>
      </c>
      <c r="P87" s="7">
        <v>13.568316353624301</v>
      </c>
      <c r="Q87" s="7">
        <v>2.23361137765778</v>
      </c>
      <c r="R87" s="7">
        <v>5302.9895125302201</v>
      </c>
      <c r="S87" s="7">
        <v>4039.1162203129702</v>
      </c>
      <c r="T87" s="7">
        <v>243347.95600000001</v>
      </c>
      <c r="U87" s="7">
        <v>336910.95500000002</v>
      </c>
      <c r="V87">
        <f t="shared" si="1"/>
        <v>13046565.672008978</v>
      </c>
      <c r="W87">
        <f t="shared" si="2"/>
        <v>15070708.174200736</v>
      </c>
      <c r="Z87">
        <f t="shared" si="3"/>
        <v>5302.5723801009744</v>
      </c>
    </row>
    <row r="88" spans="1:26" x14ac:dyDescent="0.25">
      <c r="A88" s="6" t="s">
        <v>195</v>
      </c>
      <c r="B88" s="6">
        <v>555</v>
      </c>
      <c r="C88" s="6" t="s">
        <v>151</v>
      </c>
      <c r="D88" s="6">
        <v>13.569273997597</v>
      </c>
      <c r="E88" s="6">
        <v>2.2213970048679199</v>
      </c>
      <c r="F88" s="6">
        <v>115978</v>
      </c>
      <c r="G88" s="7">
        <v>10630</v>
      </c>
      <c r="H88" s="7" t="s">
        <v>151</v>
      </c>
      <c r="I88" s="7">
        <v>2014</v>
      </c>
      <c r="J88" s="7" t="s">
        <v>24</v>
      </c>
      <c r="K88" s="7" t="s">
        <v>167</v>
      </c>
      <c r="L88" s="7" t="s">
        <v>45</v>
      </c>
      <c r="M88" s="7" t="s">
        <v>61</v>
      </c>
      <c r="N88" s="7">
        <v>0</v>
      </c>
      <c r="O88" s="8">
        <v>20100000000000</v>
      </c>
      <c r="P88" s="7">
        <v>13.568316353624301</v>
      </c>
      <c r="Q88" s="7">
        <v>2.23361137765778</v>
      </c>
      <c r="R88" s="7">
        <v>1354.8102452722501</v>
      </c>
      <c r="S88" s="7">
        <v>4039.1162203129702</v>
      </c>
      <c r="T88" s="7">
        <v>245609.35800000001</v>
      </c>
      <c r="U88" s="7">
        <v>340898.26</v>
      </c>
      <c r="V88">
        <f t="shared" si="1"/>
        <v>1824123.0612009868</v>
      </c>
      <c r="W88">
        <f t="shared" si="2"/>
        <v>11067.881616005683</v>
      </c>
      <c r="Z88">
        <f t="shared" si="3"/>
        <v>1354.6921948608815</v>
      </c>
    </row>
    <row r="89" spans="1:26" x14ac:dyDescent="0.25">
      <c r="A89" s="6" t="s">
        <v>196</v>
      </c>
      <c r="B89" s="6">
        <v>566</v>
      </c>
      <c r="C89" s="6" t="s">
        <v>151</v>
      </c>
      <c r="D89" s="6">
        <v>13.551740475942299</v>
      </c>
      <c r="E89" s="6">
        <v>2.2460601970205398</v>
      </c>
      <c r="F89" s="6">
        <v>116251</v>
      </c>
      <c r="G89" s="7">
        <v>11027</v>
      </c>
      <c r="H89" s="7" t="s">
        <v>151</v>
      </c>
      <c r="I89" s="7">
        <v>2016</v>
      </c>
      <c r="J89" s="7" t="s">
        <v>24</v>
      </c>
      <c r="K89" s="7" t="s">
        <v>185</v>
      </c>
      <c r="L89" s="7" t="s">
        <v>32</v>
      </c>
      <c r="M89" s="7" t="s">
        <v>61</v>
      </c>
      <c r="N89" s="7">
        <v>0</v>
      </c>
      <c r="O89" s="8">
        <v>20200000000000</v>
      </c>
      <c r="P89" s="7">
        <v>13.568316353624301</v>
      </c>
      <c r="Q89" s="7">
        <v>2.23361137765778</v>
      </c>
      <c r="R89" s="7">
        <v>2300.9840695265402</v>
      </c>
      <c r="S89" s="7">
        <v>4039.1162203129702</v>
      </c>
      <c r="T89" s="7">
        <v>248338.19699999999</v>
      </c>
      <c r="U89" s="7">
        <v>338950.74400000001</v>
      </c>
      <c r="V89">
        <f t="shared" si="1"/>
        <v>1899539.9846439532</v>
      </c>
      <c r="W89">
        <f t="shared" si="2"/>
        <v>3394113.5053439126</v>
      </c>
      <c r="Z89">
        <f t="shared" si="3"/>
        <v>2300.7940998681011</v>
      </c>
    </row>
    <row r="90" spans="1:26" x14ac:dyDescent="0.25">
      <c r="A90" s="6" t="s">
        <v>197</v>
      </c>
      <c r="B90" s="6">
        <v>565</v>
      </c>
      <c r="C90" s="6" t="s">
        <v>151</v>
      </c>
      <c r="D90" s="6">
        <v>13.546593083903799</v>
      </c>
      <c r="E90" s="6">
        <v>2.2390885562918998</v>
      </c>
      <c r="F90" s="6">
        <v>116250</v>
      </c>
      <c r="G90" s="7">
        <v>11025</v>
      </c>
      <c r="H90" s="7" t="s">
        <v>151</v>
      </c>
      <c r="I90" s="7">
        <v>2016</v>
      </c>
      <c r="J90" s="7" t="s">
        <v>24</v>
      </c>
      <c r="K90" s="7" t="s">
        <v>169</v>
      </c>
      <c r="L90" s="7" t="s">
        <v>26</v>
      </c>
      <c r="M90" s="7" t="s">
        <v>61</v>
      </c>
      <c r="N90" s="7">
        <v>0</v>
      </c>
      <c r="O90" s="8">
        <v>20200000000000</v>
      </c>
      <c r="P90" s="7">
        <v>13.568316353624301</v>
      </c>
      <c r="Q90" s="7">
        <v>2.23361137765778</v>
      </c>
      <c r="R90" s="7">
        <v>2491.1371226721699</v>
      </c>
      <c r="S90" s="7">
        <v>4039.1162203129702</v>
      </c>
      <c r="T90" s="7">
        <v>247567.929</v>
      </c>
      <c r="U90" s="7">
        <v>338377.45600000001</v>
      </c>
      <c r="V90">
        <f t="shared" si="1"/>
        <v>369627.5209000014</v>
      </c>
      <c r="W90">
        <f t="shared" si="2"/>
        <v>5835123.3599998876</v>
      </c>
      <c r="Z90">
        <f t="shared" si="3"/>
        <v>2490.9337367541293</v>
      </c>
    </row>
    <row r="91" spans="1:26" x14ac:dyDescent="0.25">
      <c r="A91" s="6" t="s">
        <v>198</v>
      </c>
      <c r="B91" s="6">
        <v>568</v>
      </c>
      <c r="C91" s="6" t="s">
        <v>151</v>
      </c>
      <c r="D91" s="6">
        <v>13.5520572099723</v>
      </c>
      <c r="E91" s="6">
        <v>2.24295743433817</v>
      </c>
      <c r="F91" s="6">
        <v>116253</v>
      </c>
      <c r="G91" s="7">
        <v>11030</v>
      </c>
      <c r="H91" s="7" t="s">
        <v>151</v>
      </c>
      <c r="I91" s="7">
        <v>2016</v>
      </c>
      <c r="J91" s="7" t="s">
        <v>24</v>
      </c>
      <c r="K91" s="7" t="s">
        <v>175</v>
      </c>
      <c r="L91" s="7" t="s">
        <v>26</v>
      </c>
      <c r="M91" s="7" t="s">
        <v>27</v>
      </c>
      <c r="N91" s="7">
        <v>0</v>
      </c>
      <c r="O91" s="8">
        <v>20200000000000</v>
      </c>
      <c r="P91" s="7">
        <v>13.568316353624301</v>
      </c>
      <c r="Q91" s="7">
        <v>2.23361137765778</v>
      </c>
      <c r="R91" s="7">
        <v>2083.02847135306</v>
      </c>
      <c r="S91" s="7">
        <v>4039.1162203129702</v>
      </c>
      <c r="T91" s="7">
        <v>247995.098</v>
      </c>
      <c r="U91" s="7">
        <v>338985.63299999997</v>
      </c>
      <c r="V91">
        <f t="shared" si="1"/>
        <v>1071512.7493209909</v>
      </c>
      <c r="W91">
        <f t="shared" si="2"/>
        <v>3266777.9009290352</v>
      </c>
      <c r="Z91">
        <f t="shared" si="3"/>
        <v>2082.8563681276792</v>
      </c>
    </row>
    <row r="92" spans="1:26" x14ac:dyDescent="0.25">
      <c r="A92" s="6" t="s">
        <v>199</v>
      </c>
      <c r="B92" s="6">
        <v>567</v>
      </c>
      <c r="C92" s="6" t="s">
        <v>151</v>
      </c>
      <c r="D92" s="6">
        <v>13.5508562238357</v>
      </c>
      <c r="E92" s="6">
        <v>2.24695396215566</v>
      </c>
      <c r="F92" s="6">
        <v>116252</v>
      </c>
      <c r="G92" s="7">
        <v>11028</v>
      </c>
      <c r="H92" s="7" t="s">
        <v>151</v>
      </c>
      <c r="I92" s="7">
        <v>2016</v>
      </c>
      <c r="J92" s="7" t="s">
        <v>24</v>
      </c>
      <c r="K92" s="7" t="s">
        <v>185</v>
      </c>
      <c r="L92" s="7" t="s">
        <v>32</v>
      </c>
      <c r="M92" s="7" t="s">
        <v>61</v>
      </c>
      <c r="N92" s="7">
        <v>0</v>
      </c>
      <c r="O92" s="8">
        <v>20200000000000</v>
      </c>
      <c r="P92" s="7">
        <v>13.568316353624301</v>
      </c>
      <c r="Q92" s="7">
        <v>2.23361137765778</v>
      </c>
      <c r="R92" s="7">
        <v>2439.0093044681998</v>
      </c>
      <c r="S92" s="7">
        <v>4039.1162203129702</v>
      </c>
      <c r="T92" s="7">
        <v>248437.11499999999</v>
      </c>
      <c r="U92" s="7">
        <v>338852.49</v>
      </c>
      <c r="V92">
        <f t="shared" si="1"/>
        <v>2181989.8483359651</v>
      </c>
      <c r="W92">
        <f t="shared" si="2"/>
        <v>3765796.4003559677</v>
      </c>
      <c r="Z92">
        <f t="shared" si="3"/>
        <v>2438.8083665372178</v>
      </c>
    </row>
    <row r="93" spans="1:26" x14ac:dyDescent="0.25">
      <c r="A93" s="6" t="s">
        <v>200</v>
      </c>
      <c r="B93" s="6">
        <v>562</v>
      </c>
      <c r="C93" s="6" t="s">
        <v>151</v>
      </c>
      <c r="D93" s="6">
        <v>13.525021851777099</v>
      </c>
      <c r="E93" s="6">
        <v>2.33570085580988</v>
      </c>
      <c r="F93" s="6">
        <v>116247</v>
      </c>
      <c r="G93" s="7">
        <v>11019</v>
      </c>
      <c r="H93" s="7" t="s">
        <v>151</v>
      </c>
      <c r="I93" s="7">
        <v>2014</v>
      </c>
      <c r="J93" s="7" t="s">
        <v>24</v>
      </c>
      <c r="K93" s="7" t="s">
        <v>185</v>
      </c>
      <c r="L93" s="7" t="s">
        <v>32</v>
      </c>
      <c r="M93" s="7" t="s">
        <v>61</v>
      </c>
      <c r="N93" s="7">
        <v>0</v>
      </c>
      <c r="O93" s="8">
        <v>20100000000000</v>
      </c>
      <c r="P93" s="7">
        <v>13.568316353624301</v>
      </c>
      <c r="Q93" s="7">
        <v>2.23361137765778</v>
      </c>
      <c r="R93" s="7">
        <v>12272.927304904901</v>
      </c>
      <c r="S93" s="7">
        <v>4039.1162203129702</v>
      </c>
      <c r="T93" s="7">
        <v>258252.609</v>
      </c>
      <c r="U93" s="7">
        <v>335989.13</v>
      </c>
      <c r="V93">
        <f t="shared" si="1"/>
        <v>127523944.02249987</v>
      </c>
      <c r="W93">
        <f t="shared" si="2"/>
        <v>23077705.013475787</v>
      </c>
      <c r="Z93">
        <f t="shared" si="3"/>
        <v>12271.986352501199</v>
      </c>
    </row>
    <row r="94" spans="1:26" x14ac:dyDescent="0.25">
      <c r="A94" s="6" t="s">
        <v>201</v>
      </c>
      <c r="B94" s="6">
        <v>561</v>
      </c>
      <c r="C94" s="6" t="s">
        <v>151</v>
      </c>
      <c r="D94" s="6">
        <v>13.5666565693452</v>
      </c>
      <c r="E94" s="6">
        <v>2.2381525634900798</v>
      </c>
      <c r="F94" s="6">
        <v>115986</v>
      </c>
      <c r="G94" s="7">
        <v>10640</v>
      </c>
      <c r="H94" s="7" t="s">
        <v>151</v>
      </c>
      <c r="I94" s="7">
        <v>2014</v>
      </c>
      <c r="J94" s="7" t="s">
        <v>24</v>
      </c>
      <c r="K94" s="7" t="s">
        <v>171</v>
      </c>
      <c r="L94" s="7" t="s">
        <v>26</v>
      </c>
      <c r="M94" s="7" t="s">
        <v>61</v>
      </c>
      <c r="N94" s="7">
        <v>0</v>
      </c>
      <c r="O94" s="8">
        <v>20100000000000</v>
      </c>
      <c r="P94" s="7">
        <v>13.568316353624301</v>
      </c>
      <c r="Q94" s="7">
        <v>2.23361137765778</v>
      </c>
      <c r="R94" s="7">
        <v>535.01177726569995</v>
      </c>
      <c r="S94" s="7">
        <v>4039.1162203129702</v>
      </c>
      <c r="T94" s="7">
        <v>247462.242</v>
      </c>
      <c r="U94" s="7">
        <v>340608.93599999999</v>
      </c>
      <c r="V94">
        <f t="shared" si="1"/>
        <v>252288.21208899579</v>
      </c>
      <c r="W94">
        <f t="shared" si="2"/>
        <v>33900.174399998286</v>
      </c>
      <c r="Z94">
        <f t="shared" si="3"/>
        <v>534.96578067105759</v>
      </c>
    </row>
    <row r="95" spans="1:26" x14ac:dyDescent="0.25">
      <c r="A95" s="6" t="s">
        <v>202</v>
      </c>
      <c r="B95" s="6">
        <v>564</v>
      </c>
      <c r="C95" s="6" t="s">
        <v>151</v>
      </c>
      <c r="D95" s="6">
        <v>13.570487263076799</v>
      </c>
      <c r="E95" s="6">
        <v>2.2381379989695298</v>
      </c>
      <c r="F95" s="6">
        <v>116249</v>
      </c>
      <c r="G95" s="7">
        <v>11022</v>
      </c>
      <c r="H95" s="7" t="s">
        <v>151</v>
      </c>
      <c r="I95" s="7">
        <v>2014</v>
      </c>
      <c r="J95" s="7" t="s">
        <v>24</v>
      </c>
      <c r="K95" s="7" t="s">
        <v>185</v>
      </c>
      <c r="L95" s="7" t="s">
        <v>32</v>
      </c>
      <c r="M95" s="7" t="s">
        <v>61</v>
      </c>
      <c r="N95" s="7">
        <v>0</v>
      </c>
      <c r="O95" s="8">
        <v>20100000000000</v>
      </c>
      <c r="P95" s="7">
        <v>13.568316353624301</v>
      </c>
      <c r="Q95" s="7">
        <v>2.23361137765778</v>
      </c>
      <c r="R95" s="7">
        <v>555.74208171999101</v>
      </c>
      <c r="S95" s="7">
        <v>4039.1162203129702</v>
      </c>
      <c r="T95" s="7">
        <v>247460.21599999999</v>
      </c>
      <c r="U95" s="7">
        <v>341035.005</v>
      </c>
      <c r="V95">
        <f t="shared" si="1"/>
        <v>250257.06604898322</v>
      </c>
      <c r="W95">
        <f t="shared" si="2"/>
        <v>58539.318601010818</v>
      </c>
      <c r="Z95">
        <f t="shared" si="3"/>
        <v>555.69450658612243</v>
      </c>
    </row>
    <row r="96" spans="1:26" x14ac:dyDescent="0.25">
      <c r="A96" s="6" t="s">
        <v>203</v>
      </c>
      <c r="B96" s="6">
        <v>563</v>
      </c>
      <c r="C96" s="6" t="s">
        <v>151</v>
      </c>
      <c r="D96" s="6">
        <v>13.5562195188158</v>
      </c>
      <c r="E96" s="6">
        <v>2.3263341801783199</v>
      </c>
      <c r="F96" s="6">
        <v>116248</v>
      </c>
      <c r="G96" s="7">
        <v>11021</v>
      </c>
      <c r="H96" s="7" t="s">
        <v>151</v>
      </c>
      <c r="I96" s="7">
        <v>2014</v>
      </c>
      <c r="J96" s="7" t="s">
        <v>24</v>
      </c>
      <c r="K96" s="7" t="s">
        <v>185</v>
      </c>
      <c r="L96" s="7" t="s">
        <v>32</v>
      </c>
      <c r="M96" s="7" t="s">
        <v>61</v>
      </c>
      <c r="N96" s="7">
        <v>0</v>
      </c>
      <c r="O96" s="8">
        <v>20100000000000</v>
      </c>
      <c r="P96" s="7">
        <v>13.568316353624301</v>
      </c>
      <c r="Q96" s="7">
        <v>2.23361137765778</v>
      </c>
      <c r="R96" s="7">
        <v>10340.835519279401</v>
      </c>
      <c r="S96" s="7">
        <v>4039.1162203129702</v>
      </c>
      <c r="T96" s="7">
        <v>257213.36</v>
      </c>
      <c r="U96" s="7">
        <v>339457.85200000001</v>
      </c>
      <c r="V96">
        <f t="shared" si="1"/>
        <v>105132232.06680065</v>
      </c>
      <c r="W96">
        <f t="shared" si="2"/>
        <v>1782769.7216159166</v>
      </c>
      <c r="Z96">
        <f t="shared" si="3"/>
        <v>10339.971072900376</v>
      </c>
    </row>
    <row r="97" spans="1:26" x14ac:dyDescent="0.25">
      <c r="A97" s="6" t="s">
        <v>204</v>
      </c>
      <c r="B97" s="6">
        <v>574</v>
      </c>
      <c r="C97" s="6" t="s">
        <v>151</v>
      </c>
      <c r="D97" s="6">
        <v>13.564626157371301</v>
      </c>
      <c r="E97" s="6">
        <v>2.2397118907911699</v>
      </c>
      <c r="F97" s="6">
        <v>116262</v>
      </c>
      <c r="G97" s="7">
        <v>11051</v>
      </c>
      <c r="H97" s="7" t="s">
        <v>151</v>
      </c>
      <c r="I97" s="7">
        <v>2016</v>
      </c>
      <c r="J97" s="7" t="s">
        <v>24</v>
      </c>
      <c r="K97" s="7" t="s">
        <v>177</v>
      </c>
      <c r="L97" s="7" t="s">
        <v>45</v>
      </c>
      <c r="M97" s="7" t="s">
        <v>61</v>
      </c>
      <c r="N97" s="7">
        <v>0</v>
      </c>
      <c r="O97" s="8">
        <v>20200000000000</v>
      </c>
      <c r="P97" s="7">
        <v>13.568316353624301</v>
      </c>
      <c r="Q97" s="7">
        <v>2.23361137765778</v>
      </c>
      <c r="R97" s="7">
        <v>789.64461621738599</v>
      </c>
      <c r="S97" s="7">
        <v>4039.1162203129702</v>
      </c>
      <c r="T97" s="7">
        <v>247634.87299999999</v>
      </c>
      <c r="U97" s="7">
        <v>340383.27100000001</v>
      </c>
      <c r="V97">
        <f t="shared" si="1"/>
        <v>455508.9073959862</v>
      </c>
      <c r="W97">
        <f t="shared" si="2"/>
        <v>167923.746224979</v>
      </c>
      <c r="Z97">
        <f t="shared" si="3"/>
        <v>789.57751590389478</v>
      </c>
    </row>
    <row r="98" spans="1:26" x14ac:dyDescent="0.25">
      <c r="A98" s="6" t="s">
        <v>205</v>
      </c>
      <c r="B98" s="6">
        <v>573</v>
      </c>
      <c r="C98" s="6" t="s">
        <v>151</v>
      </c>
      <c r="D98" s="6">
        <v>13.5690526015964</v>
      </c>
      <c r="E98" s="6">
        <v>2.3073795696114998</v>
      </c>
      <c r="F98" s="6">
        <v>116261</v>
      </c>
      <c r="G98" s="7">
        <v>11050</v>
      </c>
      <c r="H98" s="7" t="s">
        <v>151</v>
      </c>
      <c r="I98" s="7">
        <v>2014</v>
      </c>
      <c r="J98" s="7" t="s">
        <v>24</v>
      </c>
      <c r="K98" s="7" t="s">
        <v>185</v>
      </c>
      <c r="L98" s="7" t="s">
        <v>32</v>
      </c>
      <c r="M98" s="7" t="s">
        <v>61</v>
      </c>
      <c r="N98" s="7">
        <v>0</v>
      </c>
      <c r="O98" s="8">
        <v>20100000000000</v>
      </c>
      <c r="P98" s="7">
        <v>13.568316353624301</v>
      </c>
      <c r="Q98" s="7">
        <v>2.23361137765778</v>
      </c>
      <c r="R98" s="7">
        <v>8157.4040680365897</v>
      </c>
      <c r="S98" s="7">
        <v>4039.1162203129702</v>
      </c>
      <c r="T98" s="7">
        <v>255116.163</v>
      </c>
      <c r="U98" s="7">
        <v>340883.01799999998</v>
      </c>
      <c r="V98">
        <f t="shared" si="1"/>
        <v>66523663.689615965</v>
      </c>
      <c r="W98">
        <f t="shared" si="2"/>
        <v>8093.1614439999166</v>
      </c>
      <c r="Z98">
        <f t="shared" si="3"/>
        <v>8156.7001202116026</v>
      </c>
    </row>
    <row r="99" spans="1:26" x14ac:dyDescent="0.25">
      <c r="A99" s="6" t="s">
        <v>206</v>
      </c>
      <c r="B99" s="6">
        <v>576</v>
      </c>
      <c r="C99" s="6" t="s">
        <v>151</v>
      </c>
      <c r="D99" s="6">
        <v>13.5589840770535</v>
      </c>
      <c r="E99" s="6">
        <v>2.2393382332729201</v>
      </c>
      <c r="F99" s="6">
        <v>116264</v>
      </c>
      <c r="G99" s="7">
        <v>11053</v>
      </c>
      <c r="H99" s="7" t="s">
        <v>151</v>
      </c>
      <c r="I99" s="7">
        <v>2016</v>
      </c>
      <c r="J99" s="7" t="s">
        <v>24</v>
      </c>
      <c r="K99" s="7" t="s">
        <v>171</v>
      </c>
      <c r="L99" s="7" t="s">
        <v>26</v>
      </c>
      <c r="M99" s="7" t="s">
        <v>61</v>
      </c>
      <c r="N99" s="7">
        <v>0</v>
      </c>
      <c r="O99" s="8">
        <v>20200000000000</v>
      </c>
      <c r="P99" s="7">
        <v>13.568316353624301</v>
      </c>
      <c r="Q99" s="7">
        <v>2.23361137765778</v>
      </c>
      <c r="R99" s="7">
        <v>1215.9832567389301</v>
      </c>
      <c r="S99" s="7">
        <v>4039.1162203129702</v>
      </c>
      <c r="T99" s="7">
        <v>247594.174</v>
      </c>
      <c r="U99" s="7">
        <v>339755.68599999999</v>
      </c>
      <c r="V99">
        <f t="shared" si="1"/>
        <v>402228.66622499557</v>
      </c>
      <c r="W99">
        <f t="shared" si="2"/>
        <v>1076136.5168999904</v>
      </c>
      <c r="Z99">
        <f t="shared" si="3"/>
        <v>1215.8804148126517</v>
      </c>
    </row>
    <row r="100" spans="1:26" x14ac:dyDescent="0.25">
      <c r="A100" s="6" t="s">
        <v>207</v>
      </c>
      <c r="B100" s="6">
        <v>575</v>
      </c>
      <c r="C100" s="6" t="s">
        <v>151</v>
      </c>
      <c r="D100" s="6">
        <v>13.562802860163901</v>
      </c>
      <c r="E100" s="6">
        <v>2.2380622148993399</v>
      </c>
      <c r="F100" s="6">
        <v>116263</v>
      </c>
      <c r="G100" s="7">
        <v>11052</v>
      </c>
      <c r="H100" s="7" t="s">
        <v>151</v>
      </c>
      <c r="I100" s="7">
        <v>2016</v>
      </c>
      <c r="J100" s="7" t="s">
        <v>24</v>
      </c>
      <c r="K100" s="7" t="s">
        <v>185</v>
      </c>
      <c r="L100" s="7" t="s">
        <v>32</v>
      </c>
      <c r="M100" s="7" t="s">
        <v>61</v>
      </c>
      <c r="N100" s="7">
        <v>0</v>
      </c>
      <c r="O100" s="8">
        <v>20200000000000</v>
      </c>
      <c r="P100" s="7">
        <v>13.568316353624301</v>
      </c>
      <c r="Q100" s="7">
        <v>2.23361137765778</v>
      </c>
      <c r="R100" s="7">
        <v>786.35113931358796</v>
      </c>
      <c r="S100" s="7">
        <v>4039.1162203129702</v>
      </c>
      <c r="T100" s="7">
        <v>247452.67199999999</v>
      </c>
      <c r="U100" s="7">
        <v>340180.29499999998</v>
      </c>
      <c r="V100">
        <f t="shared" si="1"/>
        <v>242766.10036898899</v>
      </c>
      <c r="W100">
        <f t="shared" si="2"/>
        <v>375476.04312099831</v>
      </c>
      <c r="Z100">
        <f t="shared" si="3"/>
        <v>786.28375507191254</v>
      </c>
    </row>
    <row r="101" spans="1:26" x14ac:dyDescent="0.25">
      <c r="A101" s="6" t="s">
        <v>208</v>
      </c>
      <c r="B101" s="6">
        <v>570</v>
      </c>
      <c r="C101" s="6" t="s">
        <v>151</v>
      </c>
      <c r="D101" s="6">
        <v>13.5340935138047</v>
      </c>
      <c r="E101" s="6">
        <v>2.3028068614475501</v>
      </c>
      <c r="F101" s="6">
        <v>116258</v>
      </c>
      <c r="G101" s="7">
        <v>11047</v>
      </c>
      <c r="H101" s="7" t="s">
        <v>151</v>
      </c>
      <c r="I101" s="7">
        <v>2014</v>
      </c>
      <c r="J101" s="7" t="s">
        <v>24</v>
      </c>
      <c r="K101" s="7" t="s">
        <v>185</v>
      </c>
      <c r="L101" s="7" t="s">
        <v>32</v>
      </c>
      <c r="M101" s="7" t="s">
        <v>61</v>
      </c>
      <c r="N101" s="7">
        <v>0</v>
      </c>
      <c r="O101" s="8">
        <v>20100000000000</v>
      </c>
      <c r="P101" s="7">
        <v>13.568316353624301</v>
      </c>
      <c r="Q101" s="7">
        <v>2.23361137765778</v>
      </c>
      <c r="R101" s="7">
        <v>8546.0118384927991</v>
      </c>
      <c r="S101" s="7">
        <v>4039.1162203129702</v>
      </c>
      <c r="T101" s="7">
        <v>254614.52499999999</v>
      </c>
      <c r="U101" s="7">
        <v>336994.31300000002</v>
      </c>
      <c r="V101">
        <f t="shared" si="1"/>
        <v>58592380.648355871</v>
      </c>
      <c r="W101">
        <f t="shared" si="2"/>
        <v>14430448.380048685</v>
      </c>
      <c r="Z101">
        <f t="shared" si="3"/>
        <v>8545.339608722672</v>
      </c>
    </row>
    <row r="102" spans="1:26" x14ac:dyDescent="0.25">
      <c r="A102" s="6" t="s">
        <v>209</v>
      </c>
      <c r="B102" s="6">
        <v>569</v>
      </c>
      <c r="C102" s="6" t="s">
        <v>151</v>
      </c>
      <c r="D102" s="6">
        <v>13.548769437859301</v>
      </c>
      <c r="E102" s="6">
        <v>2.2487178987121301</v>
      </c>
      <c r="F102" s="6">
        <v>116254</v>
      </c>
      <c r="G102" s="7">
        <v>11033</v>
      </c>
      <c r="H102" s="7" t="s">
        <v>151</v>
      </c>
      <c r="I102" s="7">
        <v>2016</v>
      </c>
      <c r="J102" s="7" t="s">
        <v>24</v>
      </c>
      <c r="K102" s="7" t="s">
        <v>185</v>
      </c>
      <c r="L102" s="7" t="s">
        <v>32</v>
      </c>
      <c r="M102" s="7" t="s">
        <v>61</v>
      </c>
      <c r="N102" s="7">
        <v>0</v>
      </c>
      <c r="O102" s="8">
        <v>20200000000000</v>
      </c>
      <c r="P102" s="7">
        <v>13.568316353624301</v>
      </c>
      <c r="Q102" s="7">
        <v>2.23361137765778</v>
      </c>
      <c r="R102" s="7">
        <v>2741.8743771508998</v>
      </c>
      <c r="S102" s="7">
        <v>4039.1162203129702</v>
      </c>
      <c r="T102" s="7">
        <v>248632.38</v>
      </c>
      <c r="U102" s="7">
        <v>338620.58</v>
      </c>
      <c r="V102">
        <f t="shared" si="1"/>
        <v>2796992.0012410069</v>
      </c>
      <c r="W102">
        <f t="shared" si="2"/>
        <v>4719651.9705758523</v>
      </c>
      <c r="Z102">
        <f t="shared" si="3"/>
        <v>2741.6498630964638</v>
      </c>
    </row>
    <row r="103" spans="1:26" x14ac:dyDescent="0.25">
      <c r="A103" s="6" t="s">
        <v>210</v>
      </c>
      <c r="B103" s="6">
        <v>572</v>
      </c>
      <c r="C103" s="6" t="s">
        <v>151</v>
      </c>
      <c r="D103" s="6">
        <v>13.566102467355099</v>
      </c>
      <c r="E103" s="6">
        <v>2.2941039664249798</v>
      </c>
      <c r="F103" s="6">
        <v>116260</v>
      </c>
      <c r="G103" s="7">
        <v>11049</v>
      </c>
      <c r="H103" s="7" t="s">
        <v>151</v>
      </c>
      <c r="I103" s="7">
        <v>2014</v>
      </c>
      <c r="J103" s="7" t="s">
        <v>24</v>
      </c>
      <c r="K103" s="7" t="s">
        <v>185</v>
      </c>
      <c r="L103" s="7" t="s">
        <v>32</v>
      </c>
      <c r="M103" s="7" t="s">
        <v>61</v>
      </c>
      <c r="N103" s="7">
        <v>0</v>
      </c>
      <c r="O103" s="8">
        <v>20100000000000</v>
      </c>
      <c r="P103" s="7">
        <v>13.568316353624301</v>
      </c>
      <c r="Q103" s="7">
        <v>2.23361137765778</v>
      </c>
      <c r="R103" s="7">
        <v>6693.5604795995896</v>
      </c>
      <c r="S103" s="7">
        <v>4039.1162203129702</v>
      </c>
      <c r="T103" s="7">
        <v>253648.655</v>
      </c>
      <c r="U103" s="7">
        <v>340553.429</v>
      </c>
      <c r="V103">
        <f t="shared" si="1"/>
        <v>44738654.180415951</v>
      </c>
      <c r="W103">
        <f t="shared" si="2"/>
        <v>57421.099128989736</v>
      </c>
      <c r="Z103">
        <f t="shared" si="3"/>
        <v>6692.9870222154877</v>
      </c>
    </row>
    <row r="104" spans="1:26" x14ac:dyDescent="0.25">
      <c r="A104" s="6" t="s">
        <v>211</v>
      </c>
      <c r="B104" s="6">
        <v>571</v>
      </c>
      <c r="C104" s="6" t="s">
        <v>151</v>
      </c>
      <c r="D104" s="6">
        <v>13.5358635945293</v>
      </c>
      <c r="E104" s="6">
        <v>2.3254491402656798</v>
      </c>
      <c r="F104" s="6">
        <v>116259</v>
      </c>
      <c r="G104" s="7">
        <v>11048</v>
      </c>
      <c r="H104" s="7" t="s">
        <v>151</v>
      </c>
      <c r="I104" s="7">
        <v>2014</v>
      </c>
      <c r="J104" s="7" t="s">
        <v>24</v>
      </c>
      <c r="K104" s="7" t="s">
        <v>185</v>
      </c>
      <c r="L104" s="7" t="s">
        <v>32</v>
      </c>
      <c r="M104" s="7" t="s">
        <v>61</v>
      </c>
      <c r="N104" s="7">
        <v>0</v>
      </c>
      <c r="O104" s="8">
        <v>20100000000000</v>
      </c>
      <c r="P104" s="7">
        <v>13.568316353624301</v>
      </c>
      <c r="Q104" s="7">
        <v>2.23361137765778</v>
      </c>
      <c r="R104" s="7">
        <v>10777.5551763411</v>
      </c>
      <c r="S104" s="7">
        <v>4039.1162203129702</v>
      </c>
      <c r="T104" s="7">
        <v>257117.83600000001</v>
      </c>
      <c r="U104" s="7">
        <v>337193.76899999997</v>
      </c>
      <c r="V104">
        <f t="shared" si="1"/>
        <v>103182465.14712916</v>
      </c>
      <c r="W104">
        <f t="shared" si="2"/>
        <v>12954866.908369081</v>
      </c>
      <c r="Z104">
        <f t="shared" si="3"/>
        <v>10776.703209029107</v>
      </c>
    </row>
    <row r="105" spans="1:26" x14ac:dyDescent="0.25">
      <c r="A105" s="6" t="s">
        <v>212</v>
      </c>
      <c r="B105" s="6">
        <v>518</v>
      </c>
      <c r="C105" s="6" t="s">
        <v>151</v>
      </c>
      <c r="D105" s="6">
        <v>13.5649209002794</v>
      </c>
      <c r="E105" s="6">
        <v>2.3395746027857198</v>
      </c>
      <c r="F105" s="6">
        <v>115925</v>
      </c>
      <c r="G105" s="7">
        <v>10542</v>
      </c>
      <c r="H105" s="7" t="s">
        <v>151</v>
      </c>
      <c r="I105" s="7">
        <v>2016</v>
      </c>
      <c r="J105" s="7" t="s">
        <v>24</v>
      </c>
      <c r="K105" s="7" t="s">
        <v>177</v>
      </c>
      <c r="L105" s="7" t="s">
        <v>45</v>
      </c>
      <c r="M105" s="7" t="s">
        <v>27</v>
      </c>
      <c r="N105" s="7">
        <v>0</v>
      </c>
      <c r="O105" s="8">
        <v>20200000000000</v>
      </c>
      <c r="P105" s="7">
        <v>13.568316353624301</v>
      </c>
      <c r="Q105" s="7">
        <v>2.23361137765778</v>
      </c>
      <c r="R105" s="7">
        <v>11723.079642049701</v>
      </c>
      <c r="S105" s="7">
        <v>4039.1162203129702</v>
      </c>
      <c r="T105" s="7">
        <v>258676.323</v>
      </c>
      <c r="U105" s="7">
        <v>340427.10499999998</v>
      </c>
      <c r="V105">
        <f t="shared" si="1"/>
        <v>137273185.38049603</v>
      </c>
      <c r="W105">
        <f t="shared" si="2"/>
        <v>133920.13440100069</v>
      </c>
      <c r="Z105">
        <f t="shared" si="3"/>
        <v>11722.077696163638</v>
      </c>
    </row>
    <row r="106" spans="1:26" x14ac:dyDescent="0.25">
      <c r="A106" s="6" t="s">
        <v>213</v>
      </c>
      <c r="B106" s="6">
        <v>517</v>
      </c>
      <c r="C106" s="6" t="s">
        <v>151</v>
      </c>
      <c r="D106" s="6">
        <v>13.5517961700572</v>
      </c>
      <c r="E106" s="6">
        <v>2.33634842434037</v>
      </c>
      <c r="F106" s="6">
        <v>115924</v>
      </c>
      <c r="G106" s="7">
        <v>10539</v>
      </c>
      <c r="H106" s="7" t="s">
        <v>151</v>
      </c>
      <c r="I106" s="7">
        <v>2016</v>
      </c>
      <c r="J106" s="7" t="s">
        <v>24</v>
      </c>
      <c r="K106" s="7" t="s">
        <v>167</v>
      </c>
      <c r="L106" s="7" t="s">
        <v>45</v>
      </c>
      <c r="M106" s="7" t="s">
        <v>27</v>
      </c>
      <c r="N106" s="7">
        <v>0</v>
      </c>
      <c r="O106" s="8">
        <v>20200000000000</v>
      </c>
      <c r="P106" s="7">
        <v>13.568316353624301</v>
      </c>
      <c r="Q106" s="7">
        <v>2.23361137765778</v>
      </c>
      <c r="R106" s="7">
        <v>11507.9130120913</v>
      </c>
      <c r="S106" s="7">
        <v>4039.1162203129702</v>
      </c>
      <c r="T106" s="7">
        <v>258321.11300000001</v>
      </c>
      <c r="U106" s="7">
        <v>338967.02899999998</v>
      </c>
      <c r="V106">
        <f t="shared" si="1"/>
        <v>129075820.21171622</v>
      </c>
      <c r="W106">
        <f t="shared" si="2"/>
        <v>3334374.604729007</v>
      </c>
      <c r="Z106">
        <f t="shared" si="3"/>
        <v>11506.962884116956</v>
      </c>
    </row>
    <row r="107" spans="1:26" x14ac:dyDescent="0.25">
      <c r="A107" s="6" t="s">
        <v>214</v>
      </c>
      <c r="B107" s="6">
        <v>520</v>
      </c>
      <c r="C107" s="6" t="s">
        <v>151</v>
      </c>
      <c r="D107" s="6">
        <v>13.588529130115299</v>
      </c>
      <c r="E107" s="6">
        <v>2.2981167827633699</v>
      </c>
      <c r="F107" s="6">
        <v>115927</v>
      </c>
      <c r="G107" s="7">
        <v>10545</v>
      </c>
      <c r="H107" s="7" t="s">
        <v>151</v>
      </c>
      <c r="I107" s="7">
        <v>2016</v>
      </c>
      <c r="J107" s="7" t="s">
        <v>24</v>
      </c>
      <c r="K107" s="7" t="s">
        <v>167</v>
      </c>
      <c r="L107" s="7" t="s">
        <v>45</v>
      </c>
      <c r="M107" s="7" t="s">
        <v>27</v>
      </c>
      <c r="N107" s="7">
        <v>0</v>
      </c>
      <c r="O107" s="8">
        <v>20200000000000</v>
      </c>
      <c r="P107" s="7">
        <v>13.568316353624301</v>
      </c>
      <c r="Q107" s="7">
        <v>2.23361137765778</v>
      </c>
      <c r="R107" s="7">
        <v>7478.7103823685802</v>
      </c>
      <c r="S107" s="7">
        <v>4039.1162203129702</v>
      </c>
      <c r="T107" s="7">
        <v>254089.85399999999</v>
      </c>
      <c r="U107" s="7">
        <v>343048.17700000003</v>
      </c>
      <c r="V107">
        <f t="shared" si="1"/>
        <v>50835402.711024851</v>
      </c>
      <c r="W107">
        <f t="shared" si="2"/>
        <v>5085570.7246411936</v>
      </c>
      <c r="Z107">
        <f t="shared" si="3"/>
        <v>7478.0327249662423</v>
      </c>
    </row>
    <row r="108" spans="1:26" x14ac:dyDescent="0.25">
      <c r="A108" s="6" t="s">
        <v>215</v>
      </c>
      <c r="B108" s="6">
        <v>519</v>
      </c>
      <c r="C108" s="6" t="s">
        <v>151</v>
      </c>
      <c r="D108" s="6">
        <v>13.529519345141701</v>
      </c>
      <c r="E108" s="6">
        <v>2.3367016645502199</v>
      </c>
      <c r="F108" s="6">
        <v>115926</v>
      </c>
      <c r="G108" s="7">
        <v>10543</v>
      </c>
      <c r="H108" s="7" t="s">
        <v>151</v>
      </c>
      <c r="I108" s="7">
        <v>2016</v>
      </c>
      <c r="J108" s="7" t="s">
        <v>24</v>
      </c>
      <c r="K108" s="7" t="s">
        <v>167</v>
      </c>
      <c r="L108" s="7" t="s">
        <v>45</v>
      </c>
      <c r="M108" s="7" t="s">
        <v>27</v>
      </c>
      <c r="N108" s="7">
        <v>0</v>
      </c>
      <c r="O108" s="8">
        <v>20200000000000</v>
      </c>
      <c r="P108" s="7">
        <v>13.568316353624301</v>
      </c>
      <c r="Q108" s="7">
        <v>2.23361137765778</v>
      </c>
      <c r="R108" s="7">
        <v>12188.827647697901</v>
      </c>
      <c r="S108" s="7">
        <v>4039.1162203129702</v>
      </c>
      <c r="T108" s="7">
        <v>258362.74299999999</v>
      </c>
      <c r="U108" s="7">
        <v>336489.45699999999</v>
      </c>
      <c r="V108">
        <f t="shared" si="1"/>
        <v>130023482.95065565</v>
      </c>
      <c r="W108">
        <f t="shared" si="2"/>
        <v>18520964.352800891</v>
      </c>
      <c r="Z108">
        <f t="shared" si="3"/>
        <v>12187.881165463361</v>
      </c>
    </row>
    <row r="109" spans="1:26" x14ac:dyDescent="0.25">
      <c r="A109" s="6" t="s">
        <v>216</v>
      </c>
      <c r="B109" s="6">
        <v>514</v>
      </c>
      <c r="C109" s="6" t="s">
        <v>151</v>
      </c>
      <c r="D109" s="6">
        <v>13.556289663237401</v>
      </c>
      <c r="E109" s="6">
        <v>2.3176621768680001</v>
      </c>
      <c r="F109" s="6">
        <v>115921</v>
      </c>
      <c r="G109" s="7">
        <v>10535</v>
      </c>
      <c r="H109" s="7" t="s">
        <v>151</v>
      </c>
      <c r="I109" s="7">
        <v>2016</v>
      </c>
      <c r="J109" s="7" t="s">
        <v>24</v>
      </c>
      <c r="K109" s="7" t="s">
        <v>175</v>
      </c>
      <c r="L109" s="7" t="s">
        <v>26</v>
      </c>
      <c r="M109" s="7" t="s">
        <v>27</v>
      </c>
      <c r="N109" s="7">
        <v>0</v>
      </c>
      <c r="O109" s="8">
        <v>20200000000000</v>
      </c>
      <c r="P109" s="7">
        <v>13.568316353624301</v>
      </c>
      <c r="Q109" s="7">
        <v>2.23361137765778</v>
      </c>
      <c r="R109" s="7">
        <v>9389.7865262301293</v>
      </c>
      <c r="S109" s="7">
        <v>4039.1162203129702</v>
      </c>
      <c r="T109" s="7">
        <v>256254.514</v>
      </c>
      <c r="U109" s="7">
        <v>339464.674</v>
      </c>
      <c r="V109">
        <f t="shared" si="1"/>
        <v>86388752.648024872</v>
      </c>
      <c r="W109">
        <f t="shared" si="2"/>
        <v>1764598.7379239555</v>
      </c>
      <c r="Z109">
        <f t="shared" si="3"/>
        <v>9389.0016181673345</v>
      </c>
    </row>
    <row r="110" spans="1:26" x14ac:dyDescent="0.25">
      <c r="A110" s="6" t="s">
        <v>217</v>
      </c>
      <c r="B110" s="6">
        <v>513</v>
      </c>
      <c r="C110" s="6" t="s">
        <v>151</v>
      </c>
      <c r="D110" s="6">
        <v>13.5841270835981</v>
      </c>
      <c r="E110" s="6">
        <v>2.2617639238660598</v>
      </c>
      <c r="F110" s="6">
        <v>115920</v>
      </c>
      <c r="G110" s="7">
        <v>10532</v>
      </c>
      <c r="H110" s="7" t="s">
        <v>151</v>
      </c>
      <c r="I110" s="7">
        <v>2016</v>
      </c>
      <c r="J110" s="7" t="s">
        <v>24</v>
      </c>
      <c r="K110" s="7" t="s">
        <v>177</v>
      </c>
      <c r="L110" s="7" t="s">
        <v>45</v>
      </c>
      <c r="M110" s="7" t="s">
        <v>27</v>
      </c>
      <c r="N110" s="7">
        <v>0</v>
      </c>
      <c r="O110" s="8">
        <v>20200000000000</v>
      </c>
      <c r="P110" s="7">
        <v>13.568316353624301</v>
      </c>
      <c r="Q110" s="7">
        <v>2.23361137765778</v>
      </c>
      <c r="R110" s="7">
        <v>3575.4380354894001</v>
      </c>
      <c r="S110" s="7">
        <v>4039.1162203129702</v>
      </c>
      <c r="T110" s="7">
        <v>250070.96</v>
      </c>
      <c r="U110" s="7">
        <v>342554.63</v>
      </c>
      <c r="V110">
        <f t="shared" si="1"/>
        <v>9678327.2220009342</v>
      </c>
      <c r="W110">
        <f t="shared" si="2"/>
        <v>3103142.9574760785</v>
      </c>
      <c r="Z110">
        <f t="shared" si="3"/>
        <v>3575.1182049656782</v>
      </c>
    </row>
    <row r="111" spans="1:26" x14ac:dyDescent="0.25">
      <c r="A111" s="6" t="s">
        <v>218</v>
      </c>
      <c r="B111" s="6">
        <v>516</v>
      </c>
      <c r="C111" s="6" t="s">
        <v>151</v>
      </c>
      <c r="D111" s="6">
        <v>13.566750161790599</v>
      </c>
      <c r="E111" s="6">
        <v>2.2343427259360702</v>
      </c>
      <c r="F111" s="6">
        <v>115923</v>
      </c>
      <c r="G111" s="7">
        <v>10537</v>
      </c>
      <c r="H111" s="7" t="s">
        <v>151</v>
      </c>
      <c r="I111" s="7">
        <v>2016</v>
      </c>
      <c r="J111" s="7" t="s">
        <v>24</v>
      </c>
      <c r="K111" s="7" t="s">
        <v>169</v>
      </c>
      <c r="L111" s="7" t="s">
        <v>26</v>
      </c>
      <c r="M111" s="7" t="s">
        <v>61</v>
      </c>
      <c r="N111" s="7">
        <v>0</v>
      </c>
      <c r="O111" s="8">
        <v>20200000000000</v>
      </c>
      <c r="P111" s="7">
        <v>13.568316353624301</v>
      </c>
      <c r="Q111" s="7">
        <v>2.23361137765778</v>
      </c>
      <c r="R111" s="7">
        <v>192.070602583723</v>
      </c>
      <c r="S111" s="7">
        <v>4039.1162203129702</v>
      </c>
      <c r="T111" s="7">
        <v>247040.992</v>
      </c>
      <c r="U111" s="7">
        <v>340618.93400000001</v>
      </c>
      <c r="V111">
        <f t="shared" si="1"/>
        <v>6566.3470889993205</v>
      </c>
      <c r="W111">
        <f t="shared" si="2"/>
        <v>30318.470883990918</v>
      </c>
      <c r="Z111">
        <f t="shared" si="3"/>
        <v>192.05420581958168</v>
      </c>
    </row>
    <row r="112" spans="1:26" x14ac:dyDescent="0.25">
      <c r="A112" s="6" t="s">
        <v>219</v>
      </c>
      <c r="B112" s="6">
        <v>515</v>
      </c>
      <c r="C112" s="6" t="s">
        <v>151</v>
      </c>
      <c r="D112" s="6">
        <v>13.5664207913865</v>
      </c>
      <c r="E112" s="6">
        <v>2.2362068478677801</v>
      </c>
      <c r="F112" s="6">
        <v>115922</v>
      </c>
      <c r="G112" s="7">
        <v>10536</v>
      </c>
      <c r="H112" s="7" t="s">
        <v>151</v>
      </c>
      <c r="I112" s="7">
        <v>2016</v>
      </c>
      <c r="J112" s="7" t="s">
        <v>24</v>
      </c>
      <c r="K112" s="7" t="s">
        <v>185</v>
      </c>
      <c r="L112" s="7" t="s">
        <v>32</v>
      </c>
      <c r="M112" s="7" t="s">
        <v>61</v>
      </c>
      <c r="N112" s="7">
        <v>0</v>
      </c>
      <c r="O112" s="8">
        <v>20200000000000</v>
      </c>
      <c r="P112" s="7">
        <v>13.568316353624301</v>
      </c>
      <c r="Q112" s="7">
        <v>2.23361137765778</v>
      </c>
      <c r="R112" s="7">
        <v>356.12679786142701</v>
      </c>
      <c r="S112" s="7">
        <v>4039.1162203129702</v>
      </c>
      <c r="T112" s="7">
        <v>247247.13699999999</v>
      </c>
      <c r="U112" s="7">
        <v>340582.50099999999</v>
      </c>
      <c r="V112">
        <f t="shared" si="1"/>
        <v>82471.203683991582</v>
      </c>
      <c r="W112">
        <f t="shared" si="2"/>
        <v>44333.408024997058</v>
      </c>
      <c r="Z112">
        <f t="shared" si="3"/>
        <v>356.09635172097541</v>
      </c>
    </row>
    <row r="113" spans="1:26" x14ac:dyDescent="0.25">
      <c r="A113" s="6" t="s">
        <v>220</v>
      </c>
      <c r="B113" s="6">
        <v>526</v>
      </c>
      <c r="C113" s="6" t="s">
        <v>151</v>
      </c>
      <c r="D113" s="6">
        <v>13.546503374731</v>
      </c>
      <c r="E113" s="6">
        <v>2.2987375496982199</v>
      </c>
      <c r="F113" s="6">
        <v>115933</v>
      </c>
      <c r="G113" s="7">
        <v>10560</v>
      </c>
      <c r="H113" s="7" t="s">
        <v>151</v>
      </c>
      <c r="I113" s="7">
        <v>2014</v>
      </c>
      <c r="J113" s="7" t="s">
        <v>24</v>
      </c>
      <c r="K113" s="7" t="s">
        <v>185</v>
      </c>
      <c r="L113" s="7" t="s">
        <v>32</v>
      </c>
      <c r="M113" s="7" t="s">
        <v>27</v>
      </c>
      <c r="N113" s="7">
        <v>0</v>
      </c>
      <c r="O113" s="8">
        <v>20100000000000</v>
      </c>
      <c r="P113" s="7">
        <v>13.568316353624301</v>
      </c>
      <c r="Q113" s="7">
        <v>2.23361137765778</v>
      </c>
      <c r="R113" s="7">
        <v>7599.1510410962801</v>
      </c>
      <c r="S113" s="7">
        <v>4039.1162203129702</v>
      </c>
      <c r="T113" s="7">
        <v>254163.17800000001</v>
      </c>
      <c r="U113" s="7">
        <v>338374.103</v>
      </c>
      <c r="V113">
        <f t="shared" si="1"/>
        <v>51886363.961961173</v>
      </c>
      <c r="W113">
        <f t="shared" si="2"/>
        <v>5851333.6162089007</v>
      </c>
      <c r="Z113">
        <f t="shared" si="3"/>
        <v>7598.5325937426942</v>
      </c>
    </row>
    <row r="114" spans="1:26" x14ac:dyDescent="0.25">
      <c r="A114" s="6" t="s">
        <v>221</v>
      </c>
      <c r="B114" s="6">
        <v>525</v>
      </c>
      <c r="C114" s="6" t="s">
        <v>151</v>
      </c>
      <c r="D114" s="6">
        <v>13.5491327145032</v>
      </c>
      <c r="E114" s="6">
        <v>2.2460246153438002</v>
      </c>
      <c r="F114" s="6">
        <v>115932</v>
      </c>
      <c r="G114" s="7">
        <v>10550</v>
      </c>
      <c r="H114" s="7" t="s">
        <v>151</v>
      </c>
      <c r="I114" s="7">
        <v>2014</v>
      </c>
      <c r="J114" s="7" t="s">
        <v>24</v>
      </c>
      <c r="K114" s="7" t="s">
        <v>167</v>
      </c>
      <c r="L114" s="7" t="s">
        <v>45</v>
      </c>
      <c r="M114" s="7" t="s">
        <v>27</v>
      </c>
      <c r="N114" s="7">
        <v>0</v>
      </c>
      <c r="O114" s="8">
        <v>20100000000000</v>
      </c>
      <c r="P114" s="7">
        <v>13.568316353624301</v>
      </c>
      <c r="Q114" s="7">
        <v>2.23361137765778</v>
      </c>
      <c r="R114" s="7">
        <v>2537.2313874392098</v>
      </c>
      <c r="S114" s="7">
        <v>4039.1162203129702</v>
      </c>
      <c r="T114" s="7">
        <v>248334.55</v>
      </c>
      <c r="U114" s="7">
        <v>338660.69</v>
      </c>
      <c r="V114">
        <f t="shared" si="1"/>
        <v>1889500.4172809611</v>
      </c>
      <c r="W114">
        <f t="shared" si="2"/>
        <v>4546984.7579559144</v>
      </c>
      <c r="Z114">
        <f t="shared" si="3"/>
        <v>2537.0228960805371</v>
      </c>
    </row>
    <row r="115" spans="1:26" x14ac:dyDescent="0.25">
      <c r="A115" s="6" t="s">
        <v>222</v>
      </c>
      <c r="B115" s="6">
        <v>528</v>
      </c>
      <c r="C115" s="6" t="s">
        <v>151</v>
      </c>
      <c r="D115" s="6">
        <v>13.528736171437201</v>
      </c>
      <c r="E115" s="6">
        <v>2.3123470387848801</v>
      </c>
      <c r="F115" s="6">
        <v>115935</v>
      </c>
      <c r="G115" s="7">
        <v>10565</v>
      </c>
      <c r="H115" s="7" t="s">
        <v>151</v>
      </c>
      <c r="I115" s="7">
        <v>2014</v>
      </c>
      <c r="J115" s="7" t="s">
        <v>24</v>
      </c>
      <c r="K115" s="7" t="s">
        <v>169</v>
      </c>
      <c r="L115" s="7" t="s">
        <v>26</v>
      </c>
      <c r="M115" s="7" t="s">
        <v>27</v>
      </c>
      <c r="N115" s="7">
        <v>0</v>
      </c>
      <c r="O115" s="8">
        <v>20100000000000</v>
      </c>
      <c r="P115" s="7">
        <v>13.568316353624301</v>
      </c>
      <c r="Q115" s="7">
        <v>2.23361137765778</v>
      </c>
      <c r="R115" s="7">
        <v>9756.1339525032199</v>
      </c>
      <c r="S115" s="7">
        <v>4039.1162203129702</v>
      </c>
      <c r="T115" s="7">
        <v>255669.981</v>
      </c>
      <c r="U115" s="7">
        <v>336399.54700000002</v>
      </c>
      <c r="V115">
        <f t="shared" si="1"/>
        <v>75864483.240483955</v>
      </c>
      <c r="W115">
        <f t="shared" si="2"/>
        <v>19302921.333080664</v>
      </c>
      <c r="Z115">
        <f t="shared" si="3"/>
        <v>9755.3782383649595</v>
      </c>
    </row>
    <row r="116" spans="1:26" x14ac:dyDescent="0.25">
      <c r="A116" s="6" t="s">
        <v>223</v>
      </c>
      <c r="B116" s="6">
        <v>527</v>
      </c>
      <c r="C116" s="6" t="s">
        <v>151</v>
      </c>
      <c r="D116" s="6">
        <v>13.5316422802671</v>
      </c>
      <c r="E116" s="6">
        <v>2.31874890773594</v>
      </c>
      <c r="F116" s="6">
        <v>115934</v>
      </c>
      <c r="G116" s="7">
        <v>10562</v>
      </c>
      <c r="H116" s="7" t="s">
        <v>151</v>
      </c>
      <c r="I116" s="7">
        <v>2014</v>
      </c>
      <c r="J116" s="7" t="s">
        <v>24</v>
      </c>
      <c r="K116" s="7" t="s">
        <v>185</v>
      </c>
      <c r="L116" s="7" t="s">
        <v>32</v>
      </c>
      <c r="M116" s="7" t="s">
        <v>27</v>
      </c>
      <c r="N116" s="7">
        <v>0</v>
      </c>
      <c r="O116" s="8">
        <v>20100000000000</v>
      </c>
      <c r="P116" s="7">
        <v>13.568316353624301</v>
      </c>
      <c r="Q116" s="7">
        <v>2.23361137765778</v>
      </c>
      <c r="R116" s="7">
        <v>10260.0001188362</v>
      </c>
      <c r="S116" s="7">
        <v>4039.1162203129702</v>
      </c>
      <c r="T116" s="7">
        <v>256377.49</v>
      </c>
      <c r="U116" s="7">
        <v>336723.50300000003</v>
      </c>
      <c r="V116">
        <f t="shared" si="1"/>
        <v>88689890.135960773</v>
      </c>
      <c r="W116">
        <f t="shared" si="2"/>
        <v>16561261.619808644</v>
      </c>
      <c r="Z116">
        <f t="shared" si="3"/>
        <v>10259.198397329561</v>
      </c>
    </row>
    <row r="117" spans="1:26" x14ac:dyDescent="0.25">
      <c r="A117" s="6" t="s">
        <v>224</v>
      </c>
      <c r="B117" s="6">
        <v>522</v>
      </c>
      <c r="C117" s="6" t="s">
        <v>151</v>
      </c>
      <c r="D117" s="6">
        <v>13.585325451808201</v>
      </c>
      <c r="E117" s="6">
        <v>2.3117908827430802</v>
      </c>
      <c r="F117" s="6">
        <v>115929</v>
      </c>
      <c r="G117" s="7">
        <v>10547</v>
      </c>
      <c r="H117" s="7" t="s">
        <v>151</v>
      </c>
      <c r="I117" s="7">
        <v>2016</v>
      </c>
      <c r="J117" s="7" t="s">
        <v>24</v>
      </c>
      <c r="K117" s="7" t="s">
        <v>167</v>
      </c>
      <c r="L117" s="7" t="s">
        <v>45</v>
      </c>
      <c r="M117" s="7" t="s">
        <v>27</v>
      </c>
      <c r="N117" s="7">
        <v>0</v>
      </c>
      <c r="O117" s="8">
        <v>20200000000000</v>
      </c>
      <c r="P117" s="7">
        <v>13.568316353624301</v>
      </c>
      <c r="Q117" s="7">
        <v>2.23361137765778</v>
      </c>
      <c r="R117" s="7">
        <v>8849.3914173512803</v>
      </c>
      <c r="S117" s="7">
        <v>4039.1162203129702</v>
      </c>
      <c r="T117" s="7">
        <v>255602.09299999999</v>
      </c>
      <c r="U117" s="7">
        <v>342693.36599999998</v>
      </c>
      <c r="V117">
        <f t="shared" si="1"/>
        <v>74686480.073955849</v>
      </c>
      <c r="W117">
        <f t="shared" si="2"/>
        <v>3611178.0960999914</v>
      </c>
      <c r="Z117">
        <f t="shared" si="3"/>
        <v>8848.5963954774106</v>
      </c>
    </row>
    <row r="118" spans="1:26" x14ac:dyDescent="0.25">
      <c r="A118" s="6" t="s">
        <v>225</v>
      </c>
      <c r="B118" s="6">
        <v>521</v>
      </c>
      <c r="C118" s="6" t="s">
        <v>151</v>
      </c>
      <c r="D118" s="6">
        <v>13.577241562847901</v>
      </c>
      <c r="E118" s="6">
        <v>2.3266309996209902</v>
      </c>
      <c r="F118" s="6">
        <v>115928</v>
      </c>
      <c r="G118" s="7">
        <v>10546</v>
      </c>
      <c r="H118" s="7" t="s">
        <v>151</v>
      </c>
      <c r="I118" s="7">
        <v>2016</v>
      </c>
      <c r="J118" s="7" t="s">
        <v>24</v>
      </c>
      <c r="K118" s="7" t="s">
        <v>177</v>
      </c>
      <c r="L118" s="7" t="s">
        <v>45</v>
      </c>
      <c r="M118" s="7" t="s">
        <v>27</v>
      </c>
      <c r="N118" s="7">
        <v>0</v>
      </c>
      <c r="O118" s="8">
        <v>20200000000000</v>
      </c>
      <c r="P118" s="7">
        <v>13.568316353624301</v>
      </c>
      <c r="Q118" s="7">
        <v>2.23361137765778</v>
      </c>
      <c r="R118" s="7">
        <v>10333.540221850901</v>
      </c>
      <c r="S118" s="7">
        <v>4039.1162203129702</v>
      </c>
      <c r="T118" s="7">
        <v>257243.804</v>
      </c>
      <c r="U118" s="7">
        <v>341795.93099999998</v>
      </c>
      <c r="V118">
        <f t="shared" si="1"/>
        <v>105757467.98402503</v>
      </c>
      <c r="W118">
        <f t="shared" si="2"/>
        <v>1005758.265625</v>
      </c>
      <c r="Z118">
        <f t="shared" si="3"/>
        <v>10332.629203143313</v>
      </c>
    </row>
    <row r="119" spans="1:26" x14ac:dyDescent="0.25">
      <c r="A119" s="6" t="s">
        <v>226</v>
      </c>
      <c r="B119" s="6">
        <v>524</v>
      </c>
      <c r="C119" s="6" t="s">
        <v>151</v>
      </c>
      <c r="D119" s="6">
        <v>13.563391081533201</v>
      </c>
      <c r="E119" s="6">
        <v>2.3124956571489301</v>
      </c>
      <c r="F119" s="6">
        <v>115931</v>
      </c>
      <c r="G119" s="7">
        <v>10549</v>
      </c>
      <c r="H119" s="7" t="s">
        <v>151</v>
      </c>
      <c r="I119" s="7">
        <v>2016</v>
      </c>
      <c r="J119" s="7" t="s">
        <v>24</v>
      </c>
      <c r="K119" s="7" t="s">
        <v>167</v>
      </c>
      <c r="L119" s="7" t="s">
        <v>45</v>
      </c>
      <c r="M119" s="7" t="s">
        <v>27</v>
      </c>
      <c r="N119" s="7">
        <v>0</v>
      </c>
      <c r="O119" s="8">
        <v>20200000000000</v>
      </c>
      <c r="P119" s="7">
        <v>13.568316353624301</v>
      </c>
      <c r="Q119" s="7">
        <v>2.23361137765778</v>
      </c>
      <c r="R119" s="7">
        <v>8739.8974501123703</v>
      </c>
      <c r="S119" s="7">
        <v>4039.1162203129702</v>
      </c>
      <c r="T119" s="7">
        <v>255682.46599999999</v>
      </c>
      <c r="U119" s="7">
        <v>340253.91399999999</v>
      </c>
      <c r="V119">
        <f t="shared" si="1"/>
        <v>76082128.365048707</v>
      </c>
      <c r="W119">
        <f t="shared" si="2"/>
        <v>290674.09616399196</v>
      </c>
      <c r="Z119">
        <f t="shared" si="3"/>
        <v>8739.1534178782276</v>
      </c>
    </row>
    <row r="120" spans="1:26" x14ac:dyDescent="0.25">
      <c r="A120" s="6" t="s">
        <v>227</v>
      </c>
      <c r="B120" s="6">
        <v>523</v>
      </c>
      <c r="C120" s="6" t="s">
        <v>151</v>
      </c>
      <c r="D120" s="6">
        <v>13.514736828941601</v>
      </c>
      <c r="E120" s="6">
        <v>2.3323569030486602</v>
      </c>
      <c r="F120" s="6">
        <v>115930</v>
      </c>
      <c r="G120" s="7">
        <v>10548</v>
      </c>
      <c r="H120" s="7" t="s">
        <v>151</v>
      </c>
      <c r="I120" s="7">
        <v>2016</v>
      </c>
      <c r="J120" s="7" t="s">
        <v>24</v>
      </c>
      <c r="K120" s="7" t="s">
        <v>177</v>
      </c>
      <c r="L120" s="7" t="s">
        <v>45</v>
      </c>
      <c r="M120" s="7" t="s">
        <v>27</v>
      </c>
      <c r="N120" s="7">
        <v>0</v>
      </c>
      <c r="O120" s="8">
        <v>20200000000000</v>
      </c>
      <c r="P120" s="7">
        <v>13.568316353624301</v>
      </c>
      <c r="Q120" s="7">
        <v>2.23361137765778</v>
      </c>
      <c r="R120" s="7">
        <v>12439.4800133341</v>
      </c>
      <c r="S120" s="7">
        <v>4039.1162203129702</v>
      </c>
      <c r="T120" s="7">
        <v>257884.076</v>
      </c>
      <c r="U120" s="7">
        <v>334844.83600000001</v>
      </c>
      <c r="V120">
        <f t="shared" si="1"/>
        <v>119336332.22968896</v>
      </c>
      <c r="W120">
        <f t="shared" si="2"/>
        <v>35381321.168399669</v>
      </c>
      <c r="Z120">
        <f t="shared" si="3"/>
        <v>12438.555116977559</v>
      </c>
    </row>
    <row r="121" spans="1:26" x14ac:dyDescent="0.25">
      <c r="A121" s="6" t="s">
        <v>228</v>
      </c>
      <c r="B121" s="6">
        <v>534</v>
      </c>
      <c r="C121" s="6" t="s">
        <v>151</v>
      </c>
      <c r="D121" s="6">
        <v>13.572065019285301</v>
      </c>
      <c r="E121" s="6">
        <v>2.2344289610277901</v>
      </c>
      <c r="F121" s="6">
        <v>115941</v>
      </c>
      <c r="G121" s="7">
        <v>10571</v>
      </c>
      <c r="H121" s="7" t="s">
        <v>151</v>
      </c>
      <c r="I121" s="7">
        <v>2016</v>
      </c>
      <c r="J121" s="7" t="s">
        <v>24</v>
      </c>
      <c r="K121" s="7" t="s">
        <v>185</v>
      </c>
      <c r="L121" s="7" t="s">
        <v>32</v>
      </c>
      <c r="M121" s="7" t="s">
        <v>27</v>
      </c>
      <c r="N121" s="7">
        <v>0</v>
      </c>
      <c r="O121" s="8">
        <v>20200000000000</v>
      </c>
      <c r="P121" s="7">
        <v>13.568316353624301</v>
      </c>
      <c r="Q121" s="7">
        <v>2.23361137765778</v>
      </c>
      <c r="R121" s="7">
        <v>426.67218405574101</v>
      </c>
      <c r="S121" s="7">
        <v>4039.1162203129702</v>
      </c>
      <c r="T121" s="7">
        <v>247049.951</v>
      </c>
      <c r="U121" s="7">
        <v>341210.09299999999</v>
      </c>
      <c r="V121">
        <f t="shared" si="1"/>
        <v>8098.5600639997065</v>
      </c>
      <c r="W121">
        <f t="shared" si="2"/>
        <v>173919.85936900933</v>
      </c>
      <c r="Z121">
        <f t="shared" si="3"/>
        <v>426.6361675163148</v>
      </c>
    </row>
    <row r="122" spans="1:26" x14ac:dyDescent="0.25">
      <c r="A122" s="6" t="s">
        <v>229</v>
      </c>
      <c r="B122" s="6">
        <v>533</v>
      </c>
      <c r="C122" s="6" t="s">
        <v>151</v>
      </c>
      <c r="D122" s="6">
        <v>13.585004129437101</v>
      </c>
      <c r="E122" s="6">
        <v>2.2449440277447401</v>
      </c>
      <c r="F122" s="6">
        <v>115940</v>
      </c>
      <c r="G122" s="7">
        <v>10570</v>
      </c>
      <c r="H122" s="7" t="s">
        <v>151</v>
      </c>
      <c r="I122" s="7">
        <v>2016</v>
      </c>
      <c r="J122" s="7" t="s">
        <v>24</v>
      </c>
      <c r="K122" s="7" t="s">
        <v>185</v>
      </c>
      <c r="L122" s="7" t="s">
        <v>32</v>
      </c>
      <c r="M122" s="7" t="s">
        <v>27</v>
      </c>
      <c r="N122" s="7">
        <v>0</v>
      </c>
      <c r="O122" s="8">
        <v>20200000000000</v>
      </c>
      <c r="P122" s="7">
        <v>13.568316353624301</v>
      </c>
      <c r="Q122" s="7">
        <v>2.23361137765778</v>
      </c>
      <c r="R122" s="7">
        <v>2239.6492337280001</v>
      </c>
      <c r="S122" s="7">
        <v>4039.1162203129702</v>
      </c>
      <c r="T122" s="7">
        <v>248211.163</v>
      </c>
      <c r="U122" s="7">
        <v>342650.37099999998</v>
      </c>
      <c r="V122">
        <f t="shared" si="1"/>
        <v>1565511.4496159947</v>
      </c>
      <c r="W122">
        <f t="shared" si="2"/>
        <v>3449619.0092250085</v>
      </c>
      <c r="Z122">
        <f t="shared" si="3"/>
        <v>2239.4486952910984</v>
      </c>
    </row>
    <row r="123" spans="1:26" x14ac:dyDescent="0.25">
      <c r="A123" s="6" t="s">
        <v>230</v>
      </c>
      <c r="B123" s="6">
        <v>536</v>
      </c>
      <c r="C123" s="6" t="s">
        <v>151</v>
      </c>
      <c r="D123" s="6">
        <v>13.578263310503401</v>
      </c>
      <c r="E123" s="6">
        <v>2.2367265687761901</v>
      </c>
      <c r="F123" s="6">
        <v>115943</v>
      </c>
      <c r="G123" s="7">
        <v>10573</v>
      </c>
      <c r="H123" s="7" t="s">
        <v>151</v>
      </c>
      <c r="I123" s="7">
        <v>2016</v>
      </c>
      <c r="J123" s="7" t="s">
        <v>24</v>
      </c>
      <c r="K123" s="7" t="s">
        <v>171</v>
      </c>
      <c r="L123" s="7" t="s">
        <v>26</v>
      </c>
      <c r="M123" s="7" t="s">
        <v>27</v>
      </c>
      <c r="N123" s="7">
        <v>0</v>
      </c>
      <c r="O123" s="8">
        <v>20200000000000</v>
      </c>
      <c r="P123" s="7">
        <v>13.568316353624301</v>
      </c>
      <c r="Q123" s="7">
        <v>2.23361137765778</v>
      </c>
      <c r="R123" s="7">
        <v>1158.83360238764</v>
      </c>
      <c r="S123" s="7">
        <v>4039.1162203129702</v>
      </c>
      <c r="T123" s="7">
        <v>247303.31899999999</v>
      </c>
      <c r="U123" s="7">
        <v>341899.74599999998</v>
      </c>
      <c r="V123">
        <f t="shared" si="1"/>
        <v>117896.0895999904</v>
      </c>
      <c r="W123">
        <f t="shared" si="2"/>
        <v>1224762.7561000052</v>
      </c>
      <c r="Z123">
        <f t="shared" si="3"/>
        <v>1158.7315675772347</v>
      </c>
    </row>
    <row r="124" spans="1:26" x14ac:dyDescent="0.25">
      <c r="A124" s="6" t="s">
        <v>231</v>
      </c>
      <c r="B124" s="6">
        <v>535</v>
      </c>
      <c r="C124" s="6" t="s">
        <v>151</v>
      </c>
      <c r="D124" s="6">
        <v>13.5740886341832</v>
      </c>
      <c r="E124" s="6">
        <v>2.25807212412928</v>
      </c>
      <c r="F124" s="6">
        <v>115942</v>
      </c>
      <c r="G124" s="7">
        <v>10572</v>
      </c>
      <c r="H124" s="7" t="s">
        <v>151</v>
      </c>
      <c r="I124" s="7">
        <v>2016</v>
      </c>
      <c r="J124" s="7" t="s">
        <v>24</v>
      </c>
      <c r="K124" s="7" t="s">
        <v>175</v>
      </c>
      <c r="L124" s="7" t="s">
        <v>26</v>
      </c>
      <c r="M124" s="7" t="s">
        <v>27</v>
      </c>
      <c r="N124" s="7">
        <v>0</v>
      </c>
      <c r="O124" s="8">
        <v>20200000000000</v>
      </c>
      <c r="P124" s="7">
        <v>13.568316353624301</v>
      </c>
      <c r="Q124" s="7">
        <v>2.23361137765778</v>
      </c>
      <c r="R124" s="7">
        <v>2779.9369252310098</v>
      </c>
      <c r="S124" s="7">
        <v>4039.1162203129702</v>
      </c>
      <c r="T124" s="7">
        <v>249663.86499999999</v>
      </c>
      <c r="U124" s="7">
        <v>341437.72100000002</v>
      </c>
      <c r="V124">
        <f t="shared" si="1"/>
        <v>7311107.656835936</v>
      </c>
      <c r="W124">
        <f t="shared" si="2"/>
        <v>415592.96222504805</v>
      </c>
      <c r="Z124">
        <f t="shared" si="3"/>
        <v>2779.6943391425225</v>
      </c>
    </row>
    <row r="125" spans="1:26" x14ac:dyDescent="0.25">
      <c r="A125" s="6" t="s">
        <v>232</v>
      </c>
      <c r="B125" s="6">
        <v>530</v>
      </c>
      <c r="C125" s="6" t="s">
        <v>151</v>
      </c>
      <c r="D125" s="6">
        <v>13.581622905173001</v>
      </c>
      <c r="E125" s="6">
        <v>2.2502728220331401</v>
      </c>
      <c r="F125" s="6">
        <v>115937</v>
      </c>
      <c r="G125" s="7">
        <v>10567</v>
      </c>
      <c r="H125" s="7" t="s">
        <v>151</v>
      </c>
      <c r="I125" s="7">
        <v>2016</v>
      </c>
      <c r="J125" s="7" t="s">
        <v>24</v>
      </c>
      <c r="K125" s="7" t="s">
        <v>171</v>
      </c>
      <c r="L125" s="7" t="s">
        <v>26</v>
      </c>
      <c r="M125" s="7" t="s">
        <v>27</v>
      </c>
      <c r="N125" s="7">
        <v>0</v>
      </c>
      <c r="O125" s="8">
        <v>20200000000000</v>
      </c>
      <c r="P125" s="7">
        <v>13.568316353624301</v>
      </c>
      <c r="Q125" s="7">
        <v>2.23361137765778</v>
      </c>
      <c r="R125" s="7">
        <v>2363.2867739969402</v>
      </c>
      <c r="S125" s="7">
        <v>4039.1162203129702</v>
      </c>
      <c r="T125" s="7">
        <v>248800.71</v>
      </c>
      <c r="U125" s="7">
        <v>342274.86900000001</v>
      </c>
      <c r="V125">
        <f t="shared" si="1"/>
        <v>3388364.2440009606</v>
      </c>
      <c r="W125">
        <f t="shared" si="2"/>
        <v>2195769.7669690703</v>
      </c>
      <c r="Z125">
        <f t="shared" si="3"/>
        <v>2363.0772333908239</v>
      </c>
    </row>
    <row r="126" spans="1:26" x14ac:dyDescent="0.25">
      <c r="A126" s="6" t="s">
        <v>233</v>
      </c>
      <c r="B126" s="6">
        <v>529</v>
      </c>
      <c r="C126" s="6" t="s">
        <v>151</v>
      </c>
      <c r="D126" s="6">
        <v>13.5898458679924</v>
      </c>
      <c r="E126" s="6">
        <v>2.2508832800393699</v>
      </c>
      <c r="F126" s="6">
        <v>115936</v>
      </c>
      <c r="G126" s="7">
        <v>10566</v>
      </c>
      <c r="H126" s="7" t="s">
        <v>151</v>
      </c>
      <c r="I126" s="7">
        <v>2016</v>
      </c>
      <c r="J126" s="7" t="s">
        <v>24</v>
      </c>
      <c r="K126" s="7" t="s">
        <v>175</v>
      </c>
      <c r="L126" s="7" t="s">
        <v>26</v>
      </c>
      <c r="M126" s="7" t="s">
        <v>27</v>
      </c>
      <c r="N126" s="7">
        <v>0</v>
      </c>
      <c r="O126" s="8">
        <v>20200000000000</v>
      </c>
      <c r="P126" s="7">
        <v>13.568316353624301</v>
      </c>
      <c r="Q126" s="7">
        <v>2.23361137765778</v>
      </c>
      <c r="R126" s="7">
        <v>3063.1315530675802</v>
      </c>
      <c r="S126" s="7">
        <v>4039.1162203129702</v>
      </c>
      <c r="T126" s="7">
        <v>248867.318</v>
      </c>
      <c r="U126" s="7">
        <v>343189.52299999999</v>
      </c>
      <c r="V126">
        <f t="shared" si="1"/>
        <v>3638018.3548809877</v>
      </c>
      <c r="W126">
        <f t="shared" si="2"/>
        <v>5743054.0820890199</v>
      </c>
      <c r="Z126">
        <f t="shared" si="3"/>
        <v>3062.8536427602949</v>
      </c>
    </row>
    <row r="127" spans="1:26" x14ac:dyDescent="0.25">
      <c r="A127" s="6" t="s">
        <v>234</v>
      </c>
      <c r="B127" s="6">
        <v>532</v>
      </c>
      <c r="C127" s="6" t="s">
        <v>151</v>
      </c>
      <c r="D127" s="6">
        <v>13.5625260506368</v>
      </c>
      <c r="E127" s="6">
        <v>2.2583261286479801</v>
      </c>
      <c r="F127" s="6">
        <v>115939</v>
      </c>
      <c r="G127" s="7">
        <v>10569</v>
      </c>
      <c r="H127" s="7" t="s">
        <v>151</v>
      </c>
      <c r="I127" s="7">
        <v>2016</v>
      </c>
      <c r="J127" s="7" t="s">
        <v>24</v>
      </c>
      <c r="K127" s="7" t="s">
        <v>185</v>
      </c>
      <c r="L127" s="7" t="s">
        <v>32</v>
      </c>
      <c r="M127" s="7" t="s">
        <v>27</v>
      </c>
      <c r="N127" s="7">
        <v>0</v>
      </c>
      <c r="O127" s="8">
        <v>20200000000000</v>
      </c>
      <c r="P127" s="7">
        <v>13.568316353624301</v>
      </c>
      <c r="Q127" s="7">
        <v>2.23361137765778</v>
      </c>
      <c r="R127" s="7">
        <v>2807.73097624806</v>
      </c>
      <c r="S127" s="7">
        <v>4039.1162203129702</v>
      </c>
      <c r="T127" s="7">
        <v>249693.21599999999</v>
      </c>
      <c r="U127" s="7">
        <v>340151.712</v>
      </c>
      <c r="V127">
        <f t="shared" si="1"/>
        <v>7470693.8280489082</v>
      </c>
      <c r="W127">
        <f t="shared" si="2"/>
        <v>411322.12633597793</v>
      </c>
      <c r="Z127">
        <f t="shared" si="3"/>
        <v>2807.4928235678335</v>
      </c>
    </row>
    <row r="128" spans="1:26" x14ac:dyDescent="0.25">
      <c r="A128" s="6" t="s">
        <v>235</v>
      </c>
      <c r="B128" s="6">
        <v>531</v>
      </c>
      <c r="C128" s="6" t="s">
        <v>151</v>
      </c>
      <c r="D128" s="6">
        <v>13.5789600593593</v>
      </c>
      <c r="E128" s="6">
        <v>2.2566468048062198</v>
      </c>
      <c r="F128" s="6">
        <v>115938</v>
      </c>
      <c r="G128" s="7">
        <v>10568</v>
      </c>
      <c r="H128" s="7" t="s">
        <v>151</v>
      </c>
      <c r="I128" s="7">
        <v>2016</v>
      </c>
      <c r="J128" s="7" t="s">
        <v>24</v>
      </c>
      <c r="K128" s="7" t="s">
        <v>185</v>
      </c>
      <c r="L128" s="7" t="s">
        <v>32</v>
      </c>
      <c r="M128" s="7" t="s">
        <v>27</v>
      </c>
      <c r="N128" s="7">
        <v>0</v>
      </c>
      <c r="O128" s="8">
        <v>20200000000000</v>
      </c>
      <c r="P128" s="7">
        <v>13.568316353624301</v>
      </c>
      <c r="Q128" s="7">
        <v>2.23361137765778</v>
      </c>
      <c r="R128" s="7">
        <v>2808.8757719786499</v>
      </c>
      <c r="S128" s="7">
        <v>4039.1162203129702</v>
      </c>
      <c r="T128" s="7">
        <v>249505.74299999999</v>
      </c>
      <c r="U128" s="7">
        <v>341979.38400000002</v>
      </c>
      <c r="V128">
        <f t="shared" si="1"/>
        <v>6481016.1746559246</v>
      </c>
      <c r="W128">
        <f t="shared" si="2"/>
        <v>1407374.1235840896</v>
      </c>
      <c r="Z128">
        <f t="shared" si="3"/>
        <v>2808.6278319207786</v>
      </c>
    </row>
    <row r="129" spans="1:26" x14ac:dyDescent="0.25">
      <c r="A129" s="6" t="s">
        <v>236</v>
      </c>
      <c r="B129" s="6">
        <v>542</v>
      </c>
      <c r="C129" s="6" t="s">
        <v>151</v>
      </c>
      <c r="D129" s="6">
        <v>13.5465840394219</v>
      </c>
      <c r="E129" s="6">
        <v>2.2202901534678299</v>
      </c>
      <c r="F129" s="6">
        <v>115949</v>
      </c>
      <c r="G129" s="7">
        <v>10589</v>
      </c>
      <c r="H129" s="7" t="s">
        <v>151</v>
      </c>
      <c r="I129" s="7">
        <v>2014</v>
      </c>
      <c r="J129" s="7" t="s">
        <v>24</v>
      </c>
      <c r="K129" s="7" t="s">
        <v>185</v>
      </c>
      <c r="L129" s="7" t="s">
        <v>32</v>
      </c>
      <c r="M129" s="7" t="s">
        <v>61</v>
      </c>
      <c r="N129" s="7">
        <v>0</v>
      </c>
      <c r="O129" s="8">
        <v>20100000000000</v>
      </c>
      <c r="P129" s="7">
        <v>13.568316353624301</v>
      </c>
      <c r="Q129" s="7">
        <v>2.23361137765778</v>
      </c>
      <c r="R129" s="7">
        <v>2830.83842755871</v>
      </c>
      <c r="S129" s="7">
        <v>4039.1162203129702</v>
      </c>
      <c r="T129" s="7">
        <v>245489.43799999999</v>
      </c>
      <c r="U129" s="7">
        <v>338374.39799999999</v>
      </c>
      <c r="V129">
        <f t="shared" si="1"/>
        <v>2162432.0114410231</v>
      </c>
      <c r="W129">
        <f t="shared" si="2"/>
        <v>5849906.5209639799</v>
      </c>
      <c r="Z129">
        <f t="shared" si="3"/>
        <v>2830.6074493657725</v>
      </c>
    </row>
    <row r="130" spans="1:26" x14ac:dyDescent="0.25">
      <c r="A130" s="6" t="s">
        <v>237</v>
      </c>
      <c r="B130" s="6">
        <v>541</v>
      </c>
      <c r="C130" s="6" t="s">
        <v>151</v>
      </c>
      <c r="D130" s="6">
        <v>13.5539998831881</v>
      </c>
      <c r="E130" s="6">
        <v>2.2209255847479898</v>
      </c>
      <c r="F130" s="6">
        <v>115948</v>
      </c>
      <c r="G130" s="7">
        <v>10588</v>
      </c>
      <c r="H130" s="7" t="s">
        <v>151</v>
      </c>
      <c r="I130" s="7">
        <v>2014</v>
      </c>
      <c r="J130" s="7" t="s">
        <v>24</v>
      </c>
      <c r="K130" s="7" t="s">
        <v>167</v>
      </c>
      <c r="L130" s="7" t="s">
        <v>45</v>
      </c>
      <c r="M130" s="7" t="s">
        <v>61</v>
      </c>
      <c r="N130" s="7">
        <v>0</v>
      </c>
      <c r="O130" s="8">
        <v>20100000000000</v>
      </c>
      <c r="P130" s="7">
        <v>13.568316353624301</v>
      </c>
      <c r="Q130" s="7">
        <v>2.23361137765778</v>
      </c>
      <c r="R130" s="7">
        <v>2122.2077885810199</v>
      </c>
      <c r="S130" s="7">
        <v>4039.1162203129702</v>
      </c>
      <c r="T130" s="7">
        <v>245558.88699999999</v>
      </c>
      <c r="U130" s="7">
        <v>339199.31400000001</v>
      </c>
      <c r="V130">
        <f t="shared" ref="V130:V163" si="4">(T130-$X$64)*(T130-$X$64)</f>
        <v>1963002.7491840411</v>
      </c>
      <c r="W130">
        <f t="shared" ref="W130:W163" si="5">(U130-$X$63)*(U130-$X$63)</f>
        <v>2540013.5625639022</v>
      </c>
      <c r="Z130">
        <f t="shared" si="3"/>
        <v>2122.0311759604151</v>
      </c>
    </row>
    <row r="131" spans="1:26" x14ac:dyDescent="0.25">
      <c r="A131" s="6" t="s">
        <v>238</v>
      </c>
      <c r="B131" s="6">
        <v>544</v>
      </c>
      <c r="C131" s="6" t="s">
        <v>151</v>
      </c>
      <c r="D131" s="6">
        <v>13.5264155221587</v>
      </c>
      <c r="E131" s="6">
        <v>2.1917615258737402</v>
      </c>
      <c r="F131" s="6">
        <v>115951</v>
      </c>
      <c r="G131" s="7">
        <v>10592</v>
      </c>
      <c r="H131" s="7" t="s">
        <v>151</v>
      </c>
      <c r="I131" s="7">
        <v>2014</v>
      </c>
      <c r="J131" s="7" t="s">
        <v>24</v>
      </c>
      <c r="K131" s="7" t="s">
        <v>167</v>
      </c>
      <c r="L131" s="7" t="s">
        <v>45</v>
      </c>
      <c r="M131" s="7" t="s">
        <v>61</v>
      </c>
      <c r="N131" s="7">
        <v>0</v>
      </c>
      <c r="O131" s="8">
        <v>20100000000000</v>
      </c>
      <c r="P131" s="7">
        <v>13.568316353624301</v>
      </c>
      <c r="Q131" s="7">
        <v>2.23361137765778</v>
      </c>
      <c r="R131" s="7">
        <v>6568.0113505252502</v>
      </c>
      <c r="S131" s="7">
        <v>4039.1162203129702</v>
      </c>
      <c r="T131" s="7">
        <v>242337.29399999999</v>
      </c>
      <c r="U131" s="7">
        <v>336127.96299999999</v>
      </c>
      <c r="V131">
        <f t="shared" si="4"/>
        <v>21369031.702225074</v>
      </c>
      <c r="W131">
        <f t="shared" si="5"/>
        <v>21763092.698648941</v>
      </c>
      <c r="Z131">
        <f t="shared" ref="Z131:Z163" si="6">SQRT(V131+W131)</f>
        <v>6567.505188492356</v>
      </c>
    </row>
    <row r="132" spans="1:26" x14ac:dyDescent="0.25">
      <c r="A132" s="6" t="s">
        <v>239</v>
      </c>
      <c r="B132" s="6">
        <v>543</v>
      </c>
      <c r="C132" s="6" t="s">
        <v>151</v>
      </c>
      <c r="D132" s="6">
        <v>13.534146479376499</v>
      </c>
      <c r="E132" s="6">
        <v>2.1832621294437899</v>
      </c>
      <c r="F132" s="6">
        <v>115950</v>
      </c>
      <c r="G132" s="7">
        <v>10591</v>
      </c>
      <c r="H132" s="7" t="s">
        <v>151</v>
      </c>
      <c r="I132" s="7">
        <v>2014</v>
      </c>
      <c r="J132" s="7" t="s">
        <v>24</v>
      </c>
      <c r="K132" s="7" t="s">
        <v>177</v>
      </c>
      <c r="L132" s="7" t="s">
        <v>45</v>
      </c>
      <c r="M132" s="7" t="s">
        <v>61</v>
      </c>
      <c r="N132" s="7">
        <v>0</v>
      </c>
      <c r="O132" s="8">
        <v>20100000000000</v>
      </c>
      <c r="P132" s="7">
        <v>13.568316353624301</v>
      </c>
      <c r="Q132" s="7">
        <v>2.23361137765778</v>
      </c>
      <c r="R132" s="7">
        <v>6741.1759197922102</v>
      </c>
      <c r="S132" s="7">
        <v>4039.1162203129702</v>
      </c>
      <c r="T132" s="7">
        <v>241396.68900000001</v>
      </c>
      <c r="U132" s="7">
        <v>336986.96600000001</v>
      </c>
      <c r="V132">
        <f t="shared" si="4"/>
        <v>30949973.092899885</v>
      </c>
      <c r="W132">
        <f t="shared" si="5"/>
        <v>14486321.088099752</v>
      </c>
      <c r="Z132">
        <f t="shared" si="6"/>
        <v>6740.6449380604254</v>
      </c>
    </row>
    <row r="133" spans="1:26" x14ac:dyDescent="0.25">
      <c r="A133" s="6" t="s">
        <v>240</v>
      </c>
      <c r="B133" s="6">
        <v>538</v>
      </c>
      <c r="C133" s="6" t="s">
        <v>151</v>
      </c>
      <c r="D133" s="6">
        <v>13.5409204140459</v>
      </c>
      <c r="E133" s="6">
        <v>2.2196882030481802</v>
      </c>
      <c r="F133" s="6">
        <v>115945</v>
      </c>
      <c r="G133" s="7">
        <v>10583</v>
      </c>
      <c r="H133" s="7" t="s">
        <v>151</v>
      </c>
      <c r="I133" s="7">
        <v>2014</v>
      </c>
      <c r="J133" s="7" t="s">
        <v>24</v>
      </c>
      <c r="K133" s="7" t="s">
        <v>177</v>
      </c>
      <c r="L133" s="7" t="s">
        <v>45</v>
      </c>
      <c r="M133" s="7" t="s">
        <v>61</v>
      </c>
      <c r="N133" s="7">
        <v>0</v>
      </c>
      <c r="O133" s="8">
        <v>20100000000000</v>
      </c>
      <c r="P133" s="7">
        <v>13.568316353624301</v>
      </c>
      <c r="Q133" s="7">
        <v>2.23361137765778</v>
      </c>
      <c r="R133" s="7">
        <v>3414.23597059854</v>
      </c>
      <c r="S133" s="7">
        <v>4039.1162203129702</v>
      </c>
      <c r="T133" s="7">
        <v>245423.503</v>
      </c>
      <c r="U133" s="7">
        <v>337744.37800000003</v>
      </c>
      <c r="V133">
        <f t="shared" si="4"/>
        <v>2360697.0399360172</v>
      </c>
      <c r="W133">
        <f t="shared" si="5"/>
        <v>9294437.5476837326</v>
      </c>
      <c r="Z133">
        <f t="shared" si="6"/>
        <v>3413.9617144337967</v>
      </c>
    </row>
    <row r="134" spans="1:26" x14ac:dyDescent="0.25">
      <c r="A134" s="6" t="s">
        <v>241</v>
      </c>
      <c r="B134" s="6">
        <v>537</v>
      </c>
      <c r="C134" s="6" t="s">
        <v>151</v>
      </c>
      <c r="D134" s="6">
        <v>13.568348436930901</v>
      </c>
      <c r="E134" s="6">
        <v>2.2389088969280801</v>
      </c>
      <c r="F134" s="6">
        <v>115944</v>
      </c>
      <c r="G134" s="7">
        <v>10577</v>
      </c>
      <c r="H134" s="7" t="s">
        <v>151</v>
      </c>
      <c r="I134" s="7">
        <v>2016</v>
      </c>
      <c r="J134" s="7" t="s">
        <v>24</v>
      </c>
      <c r="K134" s="7" t="s">
        <v>185</v>
      </c>
      <c r="L134" s="7" t="s">
        <v>32</v>
      </c>
      <c r="M134" s="7" t="s">
        <v>27</v>
      </c>
      <c r="N134" s="7">
        <v>0</v>
      </c>
      <c r="O134" s="8">
        <v>20200000000000</v>
      </c>
      <c r="P134" s="7">
        <v>13.568316353624301</v>
      </c>
      <c r="Q134" s="7">
        <v>2.23361137765778</v>
      </c>
      <c r="R134" s="7">
        <v>585.78918410176198</v>
      </c>
      <c r="S134" s="7">
        <v>4039.1162203129702</v>
      </c>
      <c r="T134" s="7">
        <v>247545.68400000001</v>
      </c>
      <c r="U134" s="7">
        <v>340797.196</v>
      </c>
      <c r="V134">
        <f t="shared" si="4"/>
        <v>343073.77562500682</v>
      </c>
      <c r="W134">
        <f t="shared" si="5"/>
        <v>17.139600000115671</v>
      </c>
      <c r="Z134">
        <f t="shared" si="6"/>
        <v>585.73963091548353</v>
      </c>
    </row>
    <row r="135" spans="1:26" x14ac:dyDescent="0.25">
      <c r="A135" s="6" t="s">
        <v>242</v>
      </c>
      <c r="B135" s="6">
        <v>540</v>
      </c>
      <c r="C135" s="6" t="s">
        <v>151</v>
      </c>
      <c r="D135" s="6">
        <v>13.529068190344701</v>
      </c>
      <c r="E135" s="6">
        <v>2.1772381034557502</v>
      </c>
      <c r="F135" s="6">
        <v>115947</v>
      </c>
      <c r="G135" s="7">
        <v>10586</v>
      </c>
      <c r="H135" s="7" t="s">
        <v>151</v>
      </c>
      <c r="I135" s="7">
        <v>2014</v>
      </c>
      <c r="J135" s="7" t="s">
        <v>24</v>
      </c>
      <c r="K135" s="7" t="s">
        <v>167</v>
      </c>
      <c r="L135" s="7" t="s">
        <v>45</v>
      </c>
      <c r="M135" s="7" t="s">
        <v>61</v>
      </c>
      <c r="N135" s="7">
        <v>0</v>
      </c>
      <c r="O135" s="8">
        <v>20100000000000</v>
      </c>
      <c r="P135" s="7">
        <v>13.568316353624301</v>
      </c>
      <c r="Q135" s="7">
        <v>2.23361137765778</v>
      </c>
      <c r="R135" s="7">
        <v>7610.3667480737404</v>
      </c>
      <c r="S135" s="7">
        <v>4039.1162203129702</v>
      </c>
      <c r="T135" s="7">
        <v>240731.17499999999</v>
      </c>
      <c r="U135" s="7">
        <v>336421.45</v>
      </c>
      <c r="V135">
        <f t="shared" si="4"/>
        <v>38797750.118656173</v>
      </c>
      <c r="W135">
        <f t="shared" si="5"/>
        <v>19110939.019235745</v>
      </c>
      <c r="Z135">
        <f t="shared" si="6"/>
        <v>7609.7758927508448</v>
      </c>
    </row>
    <row r="136" spans="1:26" x14ac:dyDescent="0.25">
      <c r="A136" s="6" t="s">
        <v>243</v>
      </c>
      <c r="B136" s="6">
        <v>539</v>
      </c>
      <c r="C136" s="6" t="s">
        <v>151</v>
      </c>
      <c r="D136" s="6">
        <v>13.5611906014651</v>
      </c>
      <c r="E136" s="6">
        <v>2.20824768088579</v>
      </c>
      <c r="F136" s="6">
        <v>115946</v>
      </c>
      <c r="G136" s="7">
        <v>10585</v>
      </c>
      <c r="H136" s="7" t="s">
        <v>151</v>
      </c>
      <c r="I136" s="7">
        <v>2014</v>
      </c>
      <c r="J136" s="7" t="s">
        <v>24</v>
      </c>
      <c r="K136" s="7" t="s">
        <v>185</v>
      </c>
      <c r="L136" s="7" t="s">
        <v>32</v>
      </c>
      <c r="M136" s="7" t="s">
        <v>61</v>
      </c>
      <c r="N136" s="7">
        <v>0</v>
      </c>
      <c r="O136" s="8">
        <v>20100000000000</v>
      </c>
      <c r="P136" s="7">
        <v>13.568316353624301</v>
      </c>
      <c r="Q136" s="7">
        <v>2.23361137765778</v>
      </c>
      <c r="R136" s="7">
        <v>2914.47197271815</v>
      </c>
      <c r="S136" s="7">
        <v>4039.1162203129702</v>
      </c>
      <c r="T136" s="7">
        <v>244156.353</v>
      </c>
      <c r="U136" s="7">
        <v>339997.75799999997</v>
      </c>
      <c r="V136">
        <f t="shared" si="4"/>
        <v>7860206.6032359991</v>
      </c>
      <c r="W136">
        <f t="shared" si="5"/>
        <v>632498.90880401561</v>
      </c>
      <c r="Z136">
        <f t="shared" si="6"/>
        <v>2914.2246845499089</v>
      </c>
    </row>
    <row r="137" spans="1:26" x14ac:dyDescent="0.25">
      <c r="A137" s="6" t="s">
        <v>244</v>
      </c>
      <c r="B137" s="6">
        <v>582</v>
      </c>
      <c r="C137" s="6" t="s">
        <v>151</v>
      </c>
      <c r="D137" s="6">
        <v>13.581131635216799</v>
      </c>
      <c r="E137" s="6">
        <v>2.2435599450354902</v>
      </c>
      <c r="F137" s="6">
        <v>116270</v>
      </c>
      <c r="G137" s="7">
        <v>11059</v>
      </c>
      <c r="H137" s="7" t="s">
        <v>151</v>
      </c>
      <c r="I137" s="7">
        <v>2016</v>
      </c>
      <c r="J137" s="7" t="s">
        <v>24</v>
      </c>
      <c r="K137" s="7" t="s">
        <v>171</v>
      </c>
      <c r="L137" s="7" t="s">
        <v>26</v>
      </c>
      <c r="M137" s="7" t="s">
        <v>61</v>
      </c>
      <c r="N137" s="7">
        <v>0</v>
      </c>
      <c r="O137" s="8">
        <v>20200000000000</v>
      </c>
      <c r="P137" s="7">
        <v>13.568316353624301</v>
      </c>
      <c r="Q137" s="7">
        <v>2.23361137765778</v>
      </c>
      <c r="R137" s="7">
        <v>1800.6209754999099</v>
      </c>
      <c r="S137" s="7">
        <v>4039.1162203129702</v>
      </c>
      <c r="T137" s="7">
        <v>248058.54800000001</v>
      </c>
      <c r="U137" s="7">
        <v>342219.50699999998</v>
      </c>
      <c r="V137">
        <f t="shared" si="4"/>
        <v>1206897.7909210159</v>
      </c>
      <c r="W137">
        <f t="shared" si="5"/>
        <v>2034762.4554010027</v>
      </c>
      <c r="Z137">
        <f t="shared" si="6"/>
        <v>1800.4611204694254</v>
      </c>
    </row>
    <row r="138" spans="1:26" x14ac:dyDescent="0.25">
      <c r="A138" s="6" t="s">
        <v>245</v>
      </c>
      <c r="B138" s="6">
        <v>581</v>
      </c>
      <c r="C138" s="6" t="s">
        <v>151</v>
      </c>
      <c r="D138" s="6">
        <v>13.564762330916899</v>
      </c>
      <c r="E138" s="6">
        <v>2.2440424762793301</v>
      </c>
      <c r="F138" s="6">
        <v>116269</v>
      </c>
      <c r="G138" s="7">
        <v>11058</v>
      </c>
      <c r="H138" s="7" t="s">
        <v>151</v>
      </c>
      <c r="I138" s="7">
        <v>2016</v>
      </c>
      <c r="J138" s="7" t="s">
        <v>24</v>
      </c>
      <c r="K138" s="7" t="s">
        <v>185</v>
      </c>
      <c r="L138" s="7" t="s">
        <v>32</v>
      </c>
      <c r="M138" s="7" t="s">
        <v>61</v>
      </c>
      <c r="N138" s="7">
        <v>0</v>
      </c>
      <c r="O138" s="8">
        <v>20200000000000</v>
      </c>
      <c r="P138" s="7">
        <v>13.568316353624301</v>
      </c>
      <c r="Q138" s="7">
        <v>2.23361137765778</v>
      </c>
      <c r="R138" s="7">
        <v>1219.2971424481</v>
      </c>
      <c r="S138" s="7">
        <v>4039.1162203129702</v>
      </c>
      <c r="T138" s="7">
        <v>248113.67600000001</v>
      </c>
      <c r="U138" s="7">
        <v>340398.886</v>
      </c>
      <c r="V138">
        <f t="shared" si="4"/>
        <v>1331062.9160890097</v>
      </c>
      <c r="W138">
        <f t="shared" si="5"/>
        <v>155369.98889998716</v>
      </c>
      <c r="Z138">
        <f t="shared" si="6"/>
        <v>1219.1935469764417</v>
      </c>
    </row>
    <row r="139" spans="1:26" x14ac:dyDescent="0.25">
      <c r="A139" s="6" t="s">
        <v>246</v>
      </c>
      <c r="B139" s="6">
        <v>584</v>
      </c>
      <c r="C139" s="6" t="s">
        <v>151</v>
      </c>
      <c r="D139" s="6">
        <v>13.5714811875068</v>
      </c>
      <c r="E139" s="6">
        <v>2.2435714779414302</v>
      </c>
      <c r="F139" s="6">
        <v>116272</v>
      </c>
      <c r="G139" s="7">
        <v>11061</v>
      </c>
      <c r="H139" s="7" t="s">
        <v>151</v>
      </c>
      <c r="I139" s="7">
        <v>2016</v>
      </c>
      <c r="J139" s="7" t="s">
        <v>24</v>
      </c>
      <c r="K139" s="7" t="s">
        <v>171</v>
      </c>
      <c r="L139" s="7" t="s">
        <v>45</v>
      </c>
      <c r="M139" s="7" t="s">
        <v>61</v>
      </c>
      <c r="N139" s="7">
        <v>0</v>
      </c>
      <c r="O139" s="8">
        <v>20200000000000</v>
      </c>
      <c r="P139" s="7">
        <v>13.568316353624301</v>
      </c>
      <c r="Q139" s="7">
        <v>2.23361137765778</v>
      </c>
      <c r="R139" s="7">
        <v>1156.24368832237</v>
      </c>
      <c r="S139" s="7">
        <v>4039.1162203129702</v>
      </c>
      <c r="T139" s="7">
        <v>248060.86799999999</v>
      </c>
      <c r="U139" s="7">
        <v>341146.14</v>
      </c>
      <c r="V139">
        <f t="shared" si="4"/>
        <v>1212000.6262809671</v>
      </c>
      <c r="W139">
        <f t="shared" si="5"/>
        <v>124668.31105602236</v>
      </c>
      <c r="Z139">
        <f t="shared" si="6"/>
        <v>1156.1439950702461</v>
      </c>
    </row>
    <row r="140" spans="1:26" x14ac:dyDescent="0.25">
      <c r="A140" s="6" t="s">
        <v>247</v>
      </c>
      <c r="B140" s="6">
        <v>583</v>
      </c>
      <c r="C140" s="6" t="s">
        <v>151</v>
      </c>
      <c r="D140" s="6">
        <v>13.565506012692399</v>
      </c>
      <c r="E140" s="6">
        <v>2.2345354218722902</v>
      </c>
      <c r="F140" s="6">
        <v>116271</v>
      </c>
      <c r="G140" s="7">
        <v>11060</v>
      </c>
      <c r="H140" s="7" t="s">
        <v>151</v>
      </c>
      <c r="I140" s="7">
        <v>2016</v>
      </c>
      <c r="J140" s="7" t="s">
        <v>24</v>
      </c>
      <c r="K140" s="7" t="s">
        <v>185</v>
      </c>
      <c r="L140" s="7" t="s">
        <v>32</v>
      </c>
      <c r="M140" s="7" t="s">
        <v>61</v>
      </c>
      <c r="N140" s="7">
        <v>0</v>
      </c>
      <c r="O140" s="8">
        <v>20200000000000</v>
      </c>
      <c r="P140" s="7">
        <v>13.568316353624301</v>
      </c>
      <c r="Q140" s="7">
        <v>2.23361137765778</v>
      </c>
      <c r="R140" s="7">
        <v>328.88427754318798</v>
      </c>
      <c r="S140" s="7">
        <v>4039.1162203129702</v>
      </c>
      <c r="T140" s="7">
        <v>247062.43299999999</v>
      </c>
      <c r="U140" s="7">
        <v>340480.57400000002</v>
      </c>
      <c r="V140">
        <f t="shared" si="4"/>
        <v>10500.920675997424</v>
      </c>
      <c r="W140">
        <f t="shared" si="5"/>
        <v>97645.000323974979</v>
      </c>
      <c r="Z140">
        <f t="shared" si="6"/>
        <v>328.85547129395979</v>
      </c>
    </row>
    <row r="141" spans="1:26" x14ac:dyDescent="0.25">
      <c r="A141" s="6" t="s">
        <v>248</v>
      </c>
      <c r="B141" s="6">
        <v>578</v>
      </c>
      <c r="C141" s="6" t="s">
        <v>151</v>
      </c>
      <c r="D141" s="6">
        <v>13.5646558952534</v>
      </c>
      <c r="E141" s="6">
        <v>2.2367898882428099</v>
      </c>
      <c r="F141" s="6">
        <v>116266</v>
      </c>
      <c r="G141" s="7">
        <v>11055</v>
      </c>
      <c r="H141" s="7" t="s">
        <v>151</v>
      </c>
      <c r="I141" s="7">
        <v>2016</v>
      </c>
      <c r="J141" s="7" t="s">
        <v>24</v>
      </c>
      <c r="K141" s="7" t="s">
        <v>175</v>
      </c>
      <c r="L141" s="7" t="s">
        <v>26</v>
      </c>
      <c r="M141" s="7" t="s">
        <v>61</v>
      </c>
      <c r="N141" s="7">
        <v>0</v>
      </c>
      <c r="O141" s="8">
        <v>20200000000000</v>
      </c>
      <c r="P141" s="7">
        <v>13.568316353624301</v>
      </c>
      <c r="Q141" s="7">
        <v>2.23361137765778</v>
      </c>
      <c r="R141" s="7">
        <v>537.88319184402201</v>
      </c>
      <c r="S141" s="7">
        <v>4039.1162203129702</v>
      </c>
      <c r="T141" s="7">
        <v>247311.79399999999</v>
      </c>
      <c r="U141" s="7">
        <v>340386.26199999999</v>
      </c>
      <c r="V141">
        <f t="shared" si="4"/>
        <v>123787.86722499426</v>
      </c>
      <c r="W141">
        <f t="shared" si="5"/>
        <v>165481.35843599544</v>
      </c>
      <c r="Z141">
        <f t="shared" si="6"/>
        <v>537.83754578960895</v>
      </c>
    </row>
    <row r="142" spans="1:26" x14ac:dyDescent="0.25">
      <c r="A142" s="6" t="s">
        <v>249</v>
      </c>
      <c r="B142" s="6">
        <v>577</v>
      </c>
      <c r="C142" s="6" t="s">
        <v>151</v>
      </c>
      <c r="D142" s="6">
        <v>13.5573819887878</v>
      </c>
      <c r="E142" s="6">
        <v>2.3397680838300499</v>
      </c>
      <c r="F142" s="6">
        <v>116265</v>
      </c>
      <c r="G142" s="7">
        <v>11054</v>
      </c>
      <c r="H142" s="7" t="s">
        <v>151</v>
      </c>
      <c r="I142" s="7">
        <v>2016</v>
      </c>
      <c r="J142" s="7" t="s">
        <v>24</v>
      </c>
      <c r="K142" s="7" t="s">
        <v>185</v>
      </c>
      <c r="L142" s="7" t="s">
        <v>32</v>
      </c>
      <c r="M142" s="7" t="s">
        <v>61</v>
      </c>
      <c r="N142" s="7">
        <v>0</v>
      </c>
      <c r="O142" s="8">
        <v>20200000000000</v>
      </c>
      <c r="P142" s="7">
        <v>13.568316353624301</v>
      </c>
      <c r="Q142" s="7">
        <v>2.23361137765778</v>
      </c>
      <c r="R142" s="7">
        <v>11801.2295348158</v>
      </c>
      <c r="S142" s="7">
        <v>4039.1162203129702</v>
      </c>
      <c r="T142" s="7">
        <v>258698.57500000001</v>
      </c>
      <c r="U142" s="7">
        <v>339588.66399999999</v>
      </c>
      <c r="V142">
        <f t="shared" si="4"/>
        <v>137795105.59545621</v>
      </c>
      <c r="W142">
        <f t="shared" si="5"/>
        <v>1450560.0896639822</v>
      </c>
      <c r="Z142">
        <f t="shared" si="6"/>
        <v>11800.240068961317</v>
      </c>
    </row>
    <row r="143" spans="1:26" x14ac:dyDescent="0.25">
      <c r="A143" s="6" t="s">
        <v>250</v>
      </c>
      <c r="B143" s="6">
        <v>580</v>
      </c>
      <c r="C143" s="6" t="s">
        <v>151</v>
      </c>
      <c r="D143" s="6">
        <v>13.562745447444501</v>
      </c>
      <c r="E143" s="6">
        <v>2.23819994697004</v>
      </c>
      <c r="F143" s="6">
        <v>116268</v>
      </c>
      <c r="G143" s="7">
        <v>11057</v>
      </c>
      <c r="H143" s="7" t="s">
        <v>151</v>
      </c>
      <c r="I143" s="7">
        <v>2016</v>
      </c>
      <c r="J143" s="7" t="s">
        <v>24</v>
      </c>
      <c r="K143" s="7" t="s">
        <v>175</v>
      </c>
      <c r="L143" s="7" t="s">
        <v>26</v>
      </c>
      <c r="M143" s="7" t="s">
        <v>61</v>
      </c>
      <c r="N143" s="7">
        <v>0</v>
      </c>
      <c r="O143" s="8">
        <v>20200000000000</v>
      </c>
      <c r="P143" s="7">
        <v>13.568316353624301</v>
      </c>
      <c r="Q143" s="7">
        <v>2.23361137765778</v>
      </c>
      <c r="R143" s="7">
        <v>800.90269843819203</v>
      </c>
      <c r="S143" s="7">
        <v>4039.1162203129702</v>
      </c>
      <c r="T143" s="7">
        <v>247467.90700000001</v>
      </c>
      <c r="U143" s="7">
        <v>340173.924</v>
      </c>
      <c r="V143">
        <f t="shared" si="4"/>
        <v>258011.17070400403</v>
      </c>
      <c r="W143">
        <f t="shared" si="5"/>
        <v>383324.43342397927</v>
      </c>
      <c r="Z143">
        <f t="shared" si="6"/>
        <v>800.83431752640524</v>
      </c>
    </row>
    <row r="144" spans="1:26" x14ac:dyDescent="0.25">
      <c r="A144" s="6" t="s">
        <v>251</v>
      </c>
      <c r="B144" s="6">
        <v>579</v>
      </c>
      <c r="C144" s="6" t="s">
        <v>151</v>
      </c>
      <c r="D144" s="6">
        <v>13.5774482621276</v>
      </c>
      <c r="E144" s="6">
        <v>2.2443150652881099</v>
      </c>
      <c r="F144" s="6">
        <v>116267</v>
      </c>
      <c r="G144" s="7">
        <v>11056</v>
      </c>
      <c r="H144" s="7" t="s">
        <v>151</v>
      </c>
      <c r="I144" s="7">
        <v>2016</v>
      </c>
      <c r="J144" s="7" t="s">
        <v>24</v>
      </c>
      <c r="K144" s="7" t="s">
        <v>171</v>
      </c>
      <c r="L144" s="7" t="s">
        <v>26</v>
      </c>
      <c r="M144" s="7" t="s">
        <v>61</v>
      </c>
      <c r="N144" s="7">
        <v>0</v>
      </c>
      <c r="O144" s="8">
        <v>20200000000000</v>
      </c>
      <c r="P144" s="7">
        <v>13.568316353624301</v>
      </c>
      <c r="Q144" s="7">
        <v>2.23361137765778</v>
      </c>
      <c r="R144" s="7">
        <v>1559.70055386536</v>
      </c>
      <c r="S144" s="7">
        <v>4039.1162203129702</v>
      </c>
      <c r="T144" s="7">
        <v>248142.43700000001</v>
      </c>
      <c r="U144" s="7">
        <v>341809.90700000001</v>
      </c>
      <c r="V144">
        <f t="shared" si="4"/>
        <v>1398254.2204840067</v>
      </c>
      <c r="W144">
        <f t="shared" si="5"/>
        <v>1033985.9562010493</v>
      </c>
      <c r="Z144">
        <f t="shared" si="6"/>
        <v>1559.5640982931916</v>
      </c>
    </row>
    <row r="145" spans="1:26" x14ac:dyDescent="0.25">
      <c r="A145" s="6" t="s">
        <v>252</v>
      </c>
      <c r="B145" s="6">
        <v>590</v>
      </c>
      <c r="C145" s="6" t="s">
        <v>151</v>
      </c>
      <c r="D145" s="6">
        <v>13.556643133673701</v>
      </c>
      <c r="E145" s="6">
        <v>2.2484916148961802</v>
      </c>
      <c r="F145" s="6">
        <v>116278</v>
      </c>
      <c r="G145" s="7">
        <v>11067</v>
      </c>
      <c r="H145" s="7" t="s">
        <v>151</v>
      </c>
      <c r="I145" s="7">
        <v>2016</v>
      </c>
      <c r="J145" s="7" t="s">
        <v>24</v>
      </c>
      <c r="K145" s="7" t="s">
        <v>185</v>
      </c>
      <c r="L145" s="7" t="s">
        <v>32</v>
      </c>
      <c r="M145" s="7" t="s">
        <v>27</v>
      </c>
      <c r="N145" s="7">
        <v>0</v>
      </c>
      <c r="O145" s="8">
        <v>20200000000000</v>
      </c>
      <c r="P145" s="7">
        <v>13.568316353624301</v>
      </c>
      <c r="Q145" s="7">
        <v>2.23361137765778</v>
      </c>
      <c r="R145" s="7">
        <v>2096.0328790101198</v>
      </c>
      <c r="S145" s="7">
        <v>4039.1162203129702</v>
      </c>
      <c r="T145" s="7">
        <v>248606.492</v>
      </c>
      <c r="U145" s="7">
        <v>339496.31099999999</v>
      </c>
      <c r="V145">
        <f t="shared" si="4"/>
        <v>2711070.9200889864</v>
      </c>
      <c r="W145">
        <f t="shared" si="5"/>
        <v>1681547.5950249878</v>
      </c>
      <c r="Z145">
        <f t="shared" si="6"/>
        <v>2095.8574653620826</v>
      </c>
    </row>
    <row r="146" spans="1:26" x14ac:dyDescent="0.25">
      <c r="A146" s="6" t="s">
        <v>253</v>
      </c>
      <c r="B146" s="6">
        <v>589</v>
      </c>
      <c r="C146" s="6" t="s">
        <v>151</v>
      </c>
      <c r="D146" s="6">
        <v>13.5639940688712</v>
      </c>
      <c r="E146" s="6">
        <v>2.2349410655777402</v>
      </c>
      <c r="F146" s="6">
        <v>116277</v>
      </c>
      <c r="G146" s="7">
        <v>11066</v>
      </c>
      <c r="H146" s="7" t="s">
        <v>151</v>
      </c>
      <c r="I146" s="7">
        <v>2016</v>
      </c>
      <c r="J146" s="7" t="s">
        <v>24</v>
      </c>
      <c r="K146" s="7" t="s">
        <v>185</v>
      </c>
      <c r="L146" s="7" t="s">
        <v>32</v>
      </c>
      <c r="M146" s="7" t="s">
        <v>27</v>
      </c>
      <c r="N146" s="7">
        <v>0</v>
      </c>
      <c r="O146" s="8">
        <v>20200000000000</v>
      </c>
      <c r="P146" s="7">
        <v>13.568316353624301</v>
      </c>
      <c r="Q146" s="7">
        <v>2.23361137765778</v>
      </c>
      <c r="R146" s="7">
        <v>502.770766579118</v>
      </c>
      <c r="S146" s="7">
        <v>4039.1162203129702</v>
      </c>
      <c r="T146" s="7">
        <v>247107.448</v>
      </c>
      <c r="U146" s="7">
        <v>340312.45</v>
      </c>
      <c r="V146">
        <f t="shared" si="4"/>
        <v>21753.005121000413</v>
      </c>
      <c r="W146">
        <f t="shared" si="5"/>
        <v>230982.1272359718</v>
      </c>
      <c r="Z146">
        <f t="shared" si="6"/>
        <v>502.72769205303598</v>
      </c>
    </row>
    <row r="147" spans="1:26" x14ac:dyDescent="0.25">
      <c r="A147" s="6" t="s">
        <v>254</v>
      </c>
      <c r="B147" s="6">
        <v>592</v>
      </c>
      <c r="C147" s="6" t="s">
        <v>151</v>
      </c>
      <c r="D147" s="6">
        <v>13.556011425586901</v>
      </c>
      <c r="E147" s="6">
        <v>2.2444223436162898</v>
      </c>
      <c r="F147" s="6">
        <v>116280</v>
      </c>
      <c r="G147" s="7">
        <v>11071</v>
      </c>
      <c r="H147" s="7" t="s">
        <v>151</v>
      </c>
      <c r="I147" s="7">
        <v>2016</v>
      </c>
      <c r="J147" s="7" t="s">
        <v>24</v>
      </c>
      <c r="K147" s="7" t="s">
        <v>171</v>
      </c>
      <c r="L147" s="7" t="s">
        <v>26</v>
      </c>
      <c r="M147" s="7" t="s">
        <v>27</v>
      </c>
      <c r="N147" s="7">
        <v>0</v>
      </c>
      <c r="O147" s="8">
        <v>20200000000000</v>
      </c>
      <c r="P147" s="7">
        <v>13.568316353624301</v>
      </c>
      <c r="Q147" s="7">
        <v>2.23361137765778</v>
      </c>
      <c r="R147" s="7">
        <v>1817.2804233649699</v>
      </c>
      <c r="S147" s="7">
        <v>4039.1162203129702</v>
      </c>
      <c r="T147" s="7">
        <v>248156.63399999999</v>
      </c>
      <c r="U147" s="7">
        <v>339425.60399999999</v>
      </c>
      <c r="V147">
        <f t="shared" si="4"/>
        <v>1432031.0556249721</v>
      </c>
      <c r="W147">
        <f t="shared" si="5"/>
        <v>1869924.9723039733</v>
      </c>
      <c r="Z147">
        <f t="shared" si="6"/>
        <v>1817.1285116713527</v>
      </c>
    </row>
    <row r="148" spans="1:26" x14ac:dyDescent="0.25">
      <c r="A148" s="6" t="s">
        <v>255</v>
      </c>
      <c r="B148" s="6">
        <v>591</v>
      </c>
      <c r="C148" s="6" t="s">
        <v>151</v>
      </c>
      <c r="D148" s="6">
        <v>13.555379590695599</v>
      </c>
      <c r="E148" s="6">
        <v>2.2406194704122999</v>
      </c>
      <c r="F148" s="6">
        <v>116279</v>
      </c>
      <c r="G148" s="7">
        <v>11068</v>
      </c>
      <c r="H148" s="7" t="s">
        <v>151</v>
      </c>
      <c r="I148" s="7">
        <v>2016</v>
      </c>
      <c r="J148" s="7" t="s">
        <v>24</v>
      </c>
      <c r="K148" s="7" t="s">
        <v>185</v>
      </c>
      <c r="L148" s="7" t="s">
        <v>32</v>
      </c>
      <c r="M148" s="7" t="s">
        <v>61</v>
      </c>
      <c r="N148" s="7">
        <v>0</v>
      </c>
      <c r="O148" s="8">
        <v>20200000000000</v>
      </c>
      <c r="P148" s="7">
        <v>13.568316353624301</v>
      </c>
      <c r="Q148" s="7">
        <v>2.23361137765778</v>
      </c>
      <c r="R148" s="7">
        <v>1634.4112772511401</v>
      </c>
      <c r="S148" s="7">
        <v>4039.1162203129702</v>
      </c>
      <c r="T148" s="7">
        <v>247736.231</v>
      </c>
      <c r="U148" s="7">
        <v>339354.913</v>
      </c>
      <c r="V148">
        <f t="shared" si="4"/>
        <v>602598.21798399568</v>
      </c>
      <c r="W148">
        <f t="shared" si="5"/>
        <v>2068255.2884489477</v>
      </c>
      <c r="Z148">
        <f t="shared" si="6"/>
        <v>1634.2746116956425</v>
      </c>
    </row>
    <row r="149" spans="1:26" x14ac:dyDescent="0.25">
      <c r="A149" s="6" t="s">
        <v>256</v>
      </c>
      <c r="B149" s="6">
        <v>586</v>
      </c>
      <c r="C149" s="6" t="s">
        <v>151</v>
      </c>
      <c r="D149" s="6">
        <v>13.590827797265099</v>
      </c>
      <c r="E149" s="6">
        <v>2.24617962159232</v>
      </c>
      <c r="F149" s="6">
        <v>116274</v>
      </c>
      <c r="G149" s="7">
        <v>11063</v>
      </c>
      <c r="H149" s="7" t="s">
        <v>151</v>
      </c>
      <c r="I149" s="7">
        <v>2016</v>
      </c>
      <c r="J149" s="7" t="s">
        <v>24</v>
      </c>
      <c r="K149" s="7" t="s">
        <v>171</v>
      </c>
      <c r="L149" s="7" t="s">
        <v>26</v>
      </c>
      <c r="M149" s="7" t="s">
        <v>61</v>
      </c>
      <c r="N149" s="7">
        <v>0</v>
      </c>
      <c r="O149" s="8">
        <v>20200000000000</v>
      </c>
      <c r="P149" s="7">
        <v>13.568316353624301</v>
      </c>
      <c r="Q149" s="7">
        <v>2.23361137765778</v>
      </c>
      <c r="R149" s="7">
        <v>2863.8632260709501</v>
      </c>
      <c r="S149" s="7">
        <v>4039.1162203129702</v>
      </c>
      <c r="T149" s="7">
        <v>248347.15100000001</v>
      </c>
      <c r="U149" s="7">
        <v>343298.234</v>
      </c>
      <c r="V149">
        <f t="shared" si="4"/>
        <v>1924301.6448640279</v>
      </c>
      <c r="W149">
        <f t="shared" si="5"/>
        <v>6275916.811684072</v>
      </c>
      <c r="Z149">
        <f t="shared" si="6"/>
        <v>2863.6023565690994</v>
      </c>
    </row>
    <row r="150" spans="1:26" x14ac:dyDescent="0.25">
      <c r="A150" s="6" t="s">
        <v>257</v>
      </c>
      <c r="B150" s="6">
        <v>585</v>
      </c>
      <c r="C150" s="6" t="s">
        <v>151</v>
      </c>
      <c r="D150" s="6">
        <v>13.5697643169697</v>
      </c>
      <c r="E150" s="6">
        <v>2.2418186920790499</v>
      </c>
      <c r="F150" s="6">
        <v>116273</v>
      </c>
      <c r="G150" s="7">
        <v>11062</v>
      </c>
      <c r="H150" s="7" t="s">
        <v>151</v>
      </c>
      <c r="I150" s="7">
        <v>2016</v>
      </c>
      <c r="J150" s="7" t="s">
        <v>24</v>
      </c>
      <c r="K150" s="7" t="s">
        <v>185</v>
      </c>
      <c r="L150" s="7" t="s">
        <v>32</v>
      </c>
      <c r="M150" s="7" t="s">
        <v>61</v>
      </c>
      <c r="N150" s="7">
        <v>0</v>
      </c>
      <c r="O150" s="8">
        <v>20200000000000</v>
      </c>
      <c r="P150" s="7">
        <v>13.568316353624301</v>
      </c>
      <c r="Q150" s="7">
        <v>2.23361137765778</v>
      </c>
      <c r="R150" s="7">
        <v>921.71341480916499</v>
      </c>
      <c r="S150" s="7">
        <v>4039.1162203129702</v>
      </c>
      <c r="T150" s="7">
        <v>247867.255</v>
      </c>
      <c r="U150" s="7">
        <v>340954.99200000003</v>
      </c>
      <c r="V150">
        <f t="shared" si="4"/>
        <v>823186.03161600383</v>
      </c>
      <c r="W150">
        <f t="shared" si="5"/>
        <v>26223.268096014628</v>
      </c>
      <c r="Z150">
        <f t="shared" si="6"/>
        <v>921.63403784366517</v>
      </c>
    </row>
    <row r="151" spans="1:26" x14ac:dyDescent="0.25">
      <c r="A151" s="6" t="s">
        <v>258</v>
      </c>
      <c r="B151" s="6">
        <v>588</v>
      </c>
      <c r="C151" s="6" t="s">
        <v>151</v>
      </c>
      <c r="D151" s="6">
        <v>13.575645560294401</v>
      </c>
      <c r="E151" s="6">
        <v>2.2373814182179199</v>
      </c>
      <c r="F151" s="6">
        <v>116276</v>
      </c>
      <c r="G151" s="7">
        <v>11065</v>
      </c>
      <c r="H151" s="7" t="s">
        <v>151</v>
      </c>
      <c r="I151" s="7">
        <v>2016</v>
      </c>
      <c r="J151" s="7" t="s">
        <v>24</v>
      </c>
      <c r="K151" s="7" t="s">
        <v>171</v>
      </c>
      <c r="L151" s="7" t="s">
        <v>26</v>
      </c>
      <c r="M151" s="7" t="s">
        <v>61</v>
      </c>
      <c r="N151" s="7">
        <v>0</v>
      </c>
      <c r="O151" s="8">
        <v>20200000000000</v>
      </c>
      <c r="P151" s="7">
        <v>13.568316353624301</v>
      </c>
      <c r="Q151" s="7">
        <v>2.23361137765778</v>
      </c>
      <c r="R151" s="7">
        <v>915.66664440427701</v>
      </c>
      <c r="S151" s="7">
        <v>4039.1162203129702</v>
      </c>
      <c r="T151" s="7">
        <v>247376.00599999999</v>
      </c>
      <c r="U151" s="7">
        <v>341608.65700000001</v>
      </c>
      <c r="V151">
        <f t="shared" si="4"/>
        <v>173095.10620899283</v>
      </c>
      <c r="W151">
        <f t="shared" si="5"/>
        <v>665204.99120103952</v>
      </c>
      <c r="Z151">
        <f t="shared" si="6"/>
        <v>915.58729644421794</v>
      </c>
    </row>
    <row r="152" spans="1:26" x14ac:dyDescent="0.25">
      <c r="A152" s="6" t="s">
        <v>259</v>
      </c>
      <c r="B152" s="6">
        <v>587</v>
      </c>
      <c r="C152" s="6" t="s">
        <v>151</v>
      </c>
      <c r="D152" s="6">
        <v>13.587007368395399</v>
      </c>
      <c r="E152" s="6">
        <v>2.2438172059992798</v>
      </c>
      <c r="F152" s="6">
        <v>116275</v>
      </c>
      <c r="G152" s="7">
        <v>11064</v>
      </c>
      <c r="H152" s="7" t="s">
        <v>151</v>
      </c>
      <c r="I152" s="7">
        <v>2016</v>
      </c>
      <c r="J152" s="7" t="s">
        <v>24</v>
      </c>
      <c r="K152" s="7" t="s">
        <v>171</v>
      </c>
      <c r="L152" s="7" t="s">
        <v>26</v>
      </c>
      <c r="M152" s="7" t="s">
        <v>27</v>
      </c>
      <c r="N152" s="7">
        <v>0</v>
      </c>
      <c r="O152" s="8">
        <v>20200000000000</v>
      </c>
      <c r="P152" s="7">
        <v>13.568316353624301</v>
      </c>
      <c r="Q152" s="7">
        <v>2.23361137765778</v>
      </c>
      <c r="R152" s="7">
        <v>2365.6287586233502</v>
      </c>
      <c r="S152" s="7">
        <v>4039.1162203129702</v>
      </c>
      <c r="T152" s="7">
        <v>248086.36</v>
      </c>
      <c r="U152" s="7">
        <v>342873.05900000001</v>
      </c>
      <c r="V152">
        <f t="shared" si="4"/>
        <v>1268779.2128009629</v>
      </c>
      <c r="W152">
        <f t="shared" si="5"/>
        <v>4326412.4800091088</v>
      </c>
      <c r="Z152">
        <f t="shared" si="6"/>
        <v>2365.4157547480045</v>
      </c>
    </row>
    <row r="153" spans="1:26" x14ac:dyDescent="0.25">
      <c r="A153" s="6" t="s">
        <v>260</v>
      </c>
      <c r="B153" s="6">
        <v>598</v>
      </c>
      <c r="C153" s="6" t="s">
        <v>151</v>
      </c>
      <c r="D153" s="6">
        <v>13.5622900307604</v>
      </c>
      <c r="E153" s="6">
        <v>2.2410693796482</v>
      </c>
      <c r="F153" s="6">
        <v>116286</v>
      </c>
      <c r="G153" s="7">
        <v>11077</v>
      </c>
      <c r="H153" s="7" t="s">
        <v>151</v>
      </c>
      <c r="I153" s="7">
        <v>2016</v>
      </c>
      <c r="J153" s="7" t="s">
        <v>24</v>
      </c>
      <c r="K153" s="7" t="s">
        <v>185</v>
      </c>
      <c r="L153" s="7" t="s">
        <v>32</v>
      </c>
      <c r="M153" s="7" t="s">
        <v>61</v>
      </c>
      <c r="N153" s="7">
        <v>0</v>
      </c>
      <c r="O153" s="8">
        <v>20200000000000</v>
      </c>
      <c r="P153" s="7">
        <v>13.568316353624301</v>
      </c>
      <c r="Q153" s="7">
        <v>2.23361137765778</v>
      </c>
      <c r="R153" s="7">
        <v>1062.7534156563299</v>
      </c>
      <c r="S153" s="7">
        <v>4039.1162203129702</v>
      </c>
      <c r="T153" s="7">
        <v>247785.22</v>
      </c>
      <c r="U153" s="7">
        <v>340123.58100000001</v>
      </c>
      <c r="V153">
        <f t="shared" si="4"/>
        <v>681055.71812099766</v>
      </c>
      <c r="W153">
        <f t="shared" si="5"/>
        <v>448196.77562496881</v>
      </c>
      <c r="Z153">
        <f t="shared" si="6"/>
        <v>1062.6629257417267</v>
      </c>
    </row>
    <row r="154" spans="1:26" x14ac:dyDescent="0.25">
      <c r="A154" s="6" t="s">
        <v>261</v>
      </c>
      <c r="B154" s="6">
        <v>597</v>
      </c>
      <c r="C154" s="6" t="s">
        <v>151</v>
      </c>
      <c r="D154" s="6">
        <v>13.5576797102505</v>
      </c>
      <c r="E154" s="6">
        <v>2.2401253433100101</v>
      </c>
      <c r="F154" s="6">
        <v>116285</v>
      </c>
      <c r="G154" s="7">
        <v>11076</v>
      </c>
      <c r="H154" s="7" t="s">
        <v>151</v>
      </c>
      <c r="I154" s="7">
        <v>2016</v>
      </c>
      <c r="J154" s="7" t="s">
        <v>24</v>
      </c>
      <c r="K154" s="7" t="s">
        <v>171</v>
      </c>
      <c r="L154" s="7" t="s">
        <v>26</v>
      </c>
      <c r="M154" s="7" t="s">
        <v>61</v>
      </c>
      <c r="N154" s="7">
        <v>0</v>
      </c>
      <c r="O154" s="8">
        <v>20200000000000</v>
      </c>
      <c r="P154" s="7">
        <v>13.568316353624301</v>
      </c>
      <c r="Q154" s="7">
        <v>2.23361137765778</v>
      </c>
      <c r="R154" s="7">
        <v>1385.1732614380801</v>
      </c>
      <c r="S154" s="7">
        <v>4039.1162203129702</v>
      </c>
      <c r="T154" s="7">
        <v>247681.345</v>
      </c>
      <c r="U154" s="7">
        <v>339610.69199999998</v>
      </c>
      <c r="V154">
        <f t="shared" si="4"/>
        <v>520397.76099599799</v>
      </c>
      <c r="W154">
        <f t="shared" si="5"/>
        <v>1397984.6284960033</v>
      </c>
      <c r="Z154">
        <f t="shared" si="6"/>
        <v>1385.05681814574</v>
      </c>
    </row>
    <row r="155" spans="1:26" x14ac:dyDescent="0.25">
      <c r="A155" s="6" t="s">
        <v>262</v>
      </c>
      <c r="B155" s="6">
        <v>600</v>
      </c>
      <c r="C155" s="6" t="s">
        <v>151</v>
      </c>
      <c r="D155" s="6">
        <v>13.5610996530266</v>
      </c>
      <c r="E155" s="6">
        <v>2.2407696823749998</v>
      </c>
      <c r="F155" s="6">
        <v>116288</v>
      </c>
      <c r="G155" s="7">
        <v>11079</v>
      </c>
      <c r="H155" s="7" t="s">
        <v>151</v>
      </c>
      <c r="I155" s="7">
        <v>2016</v>
      </c>
      <c r="J155" s="7" t="s">
        <v>24</v>
      </c>
      <c r="K155" s="7" t="s">
        <v>167</v>
      </c>
      <c r="L155" s="7" t="s">
        <v>45</v>
      </c>
      <c r="M155" s="7" t="s">
        <v>61</v>
      </c>
      <c r="N155" s="7">
        <v>0</v>
      </c>
      <c r="O155" s="8">
        <v>20200000000000</v>
      </c>
      <c r="P155" s="7">
        <v>13.568316353624301</v>
      </c>
      <c r="Q155" s="7">
        <v>2.23361137765778</v>
      </c>
      <c r="R155" s="7">
        <v>1127.3595148158699</v>
      </c>
      <c r="S155" s="7">
        <v>4039.1162203129702</v>
      </c>
      <c r="T155" s="7">
        <v>247752.21400000001</v>
      </c>
      <c r="U155" s="7">
        <v>339991.14799999999</v>
      </c>
      <c r="V155">
        <f t="shared" si="4"/>
        <v>627667.98502500739</v>
      </c>
      <c r="W155">
        <f t="shared" si="5"/>
        <v>643056.44046399323</v>
      </c>
      <c r="Z155">
        <f t="shared" si="6"/>
        <v>1127.2641329737235</v>
      </c>
    </row>
    <row r="156" spans="1:26" x14ac:dyDescent="0.25">
      <c r="A156" s="6" t="s">
        <v>263</v>
      </c>
      <c r="B156" s="6">
        <v>599</v>
      </c>
      <c r="C156" s="6" t="s">
        <v>151</v>
      </c>
      <c r="D156" s="6">
        <v>13.5589448018612</v>
      </c>
      <c r="E156" s="6">
        <v>2.2430806126801599</v>
      </c>
      <c r="F156" s="6">
        <v>116287</v>
      </c>
      <c r="G156" s="7">
        <v>11078</v>
      </c>
      <c r="H156" s="7" t="s">
        <v>151</v>
      </c>
      <c r="I156" s="7">
        <v>2016</v>
      </c>
      <c r="J156" s="7" t="s">
        <v>24</v>
      </c>
      <c r="K156" s="7" t="s">
        <v>171</v>
      </c>
      <c r="L156" s="7" t="s">
        <v>26</v>
      </c>
      <c r="M156" s="7" t="s">
        <v>27</v>
      </c>
      <c r="N156" s="7">
        <v>0</v>
      </c>
      <c r="O156" s="8">
        <v>20200000000000</v>
      </c>
      <c r="P156" s="7">
        <v>13.568316353624301</v>
      </c>
      <c r="Q156" s="7">
        <v>2.23361137765778</v>
      </c>
      <c r="R156" s="7">
        <v>1477.5142307618801</v>
      </c>
      <c r="S156" s="7">
        <v>4039.1162203129702</v>
      </c>
      <c r="T156" s="7">
        <v>248007.962</v>
      </c>
      <c r="U156" s="7">
        <v>339751.72399999999</v>
      </c>
      <c r="V156">
        <f t="shared" si="4"/>
        <v>1098310.2880089937</v>
      </c>
      <c r="W156">
        <f t="shared" si="5"/>
        <v>1084372.3342239894</v>
      </c>
      <c r="Z156">
        <f t="shared" si="6"/>
        <v>1477.3904772378164</v>
      </c>
    </row>
    <row r="157" spans="1:26" x14ac:dyDescent="0.25">
      <c r="A157" s="6" t="s">
        <v>264</v>
      </c>
      <c r="B157" s="6">
        <v>594</v>
      </c>
      <c r="C157" s="6" t="s">
        <v>151</v>
      </c>
      <c r="D157" s="6">
        <v>13.5542274809135</v>
      </c>
      <c r="E157" s="6">
        <v>2.2438670176487698</v>
      </c>
      <c r="F157" s="6">
        <v>116282</v>
      </c>
      <c r="G157" s="7">
        <v>11073</v>
      </c>
      <c r="H157" s="7" t="s">
        <v>151</v>
      </c>
      <c r="I157" s="7">
        <v>2016</v>
      </c>
      <c r="J157" s="7" t="s">
        <v>24</v>
      </c>
      <c r="K157" s="7" t="s">
        <v>171</v>
      </c>
      <c r="L157" s="7" t="s">
        <v>26</v>
      </c>
      <c r="M157" s="7" t="s">
        <v>27</v>
      </c>
      <c r="N157" s="7">
        <v>0</v>
      </c>
      <c r="O157" s="8">
        <v>20200000000000</v>
      </c>
      <c r="P157" s="7">
        <v>13.568316353624301</v>
      </c>
      <c r="Q157" s="7">
        <v>2.23361137765778</v>
      </c>
      <c r="R157" s="7">
        <v>1934.4409884683901</v>
      </c>
      <c r="S157" s="7">
        <v>4039.1162203129702</v>
      </c>
      <c r="T157" s="7">
        <v>248095.429</v>
      </c>
      <c r="U157" s="7">
        <v>339227.12300000002</v>
      </c>
      <c r="V157">
        <f t="shared" si="4"/>
        <v>1289292.1209000025</v>
      </c>
      <c r="W157">
        <f t="shared" si="5"/>
        <v>2452146.1604888774</v>
      </c>
      <c r="Z157">
        <f t="shared" si="6"/>
        <v>1934.2797836375378</v>
      </c>
    </row>
    <row r="158" spans="1:26" x14ac:dyDescent="0.25">
      <c r="A158" s="6" t="s">
        <v>265</v>
      </c>
      <c r="B158" s="6">
        <v>593</v>
      </c>
      <c r="C158" s="6" t="s">
        <v>151</v>
      </c>
      <c r="D158" s="6">
        <v>13.5524863340771</v>
      </c>
      <c r="E158" s="6">
        <v>2.2404917379034299</v>
      </c>
      <c r="F158" s="6">
        <v>116281</v>
      </c>
      <c r="G158" s="7">
        <v>11072</v>
      </c>
      <c r="H158" s="7" t="s">
        <v>151</v>
      </c>
      <c r="I158" s="7">
        <v>2016</v>
      </c>
      <c r="J158" s="7" t="s">
        <v>24</v>
      </c>
      <c r="K158" s="7" t="s">
        <v>167</v>
      </c>
      <c r="L158" s="7" t="s">
        <v>45</v>
      </c>
      <c r="M158" s="7" t="s">
        <v>27</v>
      </c>
      <c r="N158" s="7">
        <v>0</v>
      </c>
      <c r="O158" s="8">
        <v>20200000000000</v>
      </c>
      <c r="P158" s="7">
        <v>13.568316353624301</v>
      </c>
      <c r="Q158" s="7">
        <v>2.23361137765778</v>
      </c>
      <c r="R158" s="7">
        <v>1918.18487840394</v>
      </c>
      <c r="S158" s="7">
        <v>4039.1162203129702</v>
      </c>
      <c r="T158" s="7">
        <v>247722.42600000001</v>
      </c>
      <c r="U158" s="7">
        <v>339033.09399999998</v>
      </c>
      <c r="V158">
        <f t="shared" si="4"/>
        <v>581355.92608900636</v>
      </c>
      <c r="W158">
        <f t="shared" si="5"/>
        <v>3097466.2414439982</v>
      </c>
      <c r="Z158">
        <f t="shared" si="6"/>
        <v>1918.0255909484119</v>
      </c>
    </row>
    <row r="159" spans="1:26" x14ac:dyDescent="0.25">
      <c r="A159" s="6" t="s">
        <v>266</v>
      </c>
      <c r="B159" s="6">
        <v>596</v>
      </c>
      <c r="C159" s="6" t="s">
        <v>151</v>
      </c>
      <c r="D159" s="6">
        <v>13.5643595551494</v>
      </c>
      <c r="E159" s="6">
        <v>2.2459998794909102</v>
      </c>
      <c r="F159" s="6">
        <v>116284</v>
      </c>
      <c r="G159" s="7">
        <v>11075</v>
      </c>
      <c r="H159" s="7" t="s">
        <v>151</v>
      </c>
      <c r="I159" s="7">
        <v>2016</v>
      </c>
      <c r="J159" s="7" t="s">
        <v>24</v>
      </c>
      <c r="K159" s="7" t="s">
        <v>185</v>
      </c>
      <c r="L159" s="7" t="s">
        <v>32</v>
      </c>
      <c r="M159" s="7" t="s">
        <v>61</v>
      </c>
      <c r="N159" s="7">
        <v>0</v>
      </c>
      <c r="O159" s="8">
        <v>20200000000000</v>
      </c>
      <c r="P159" s="7">
        <v>13.568316353624301</v>
      </c>
      <c r="Q159" s="7">
        <v>2.23361137765778</v>
      </c>
      <c r="R159" s="7">
        <v>1438.8411798505299</v>
      </c>
      <c r="S159" s="7">
        <v>4039.1162203129702</v>
      </c>
      <c r="T159" s="7">
        <v>248330.14300000001</v>
      </c>
      <c r="U159" s="7">
        <v>340354.3</v>
      </c>
      <c r="V159">
        <f t="shared" si="4"/>
        <v>1877404.193856023</v>
      </c>
      <c r="W159">
        <f t="shared" si="5"/>
        <v>192506.8275359947</v>
      </c>
      <c r="Z159">
        <f t="shared" si="6"/>
        <v>1438.7185344576671</v>
      </c>
    </row>
    <row r="160" spans="1:26" x14ac:dyDescent="0.25">
      <c r="A160" s="6" t="s">
        <v>267</v>
      </c>
      <c r="B160" s="6">
        <v>595</v>
      </c>
      <c r="C160" s="6" t="s">
        <v>151</v>
      </c>
      <c r="D160" s="6">
        <v>13.555784005027901</v>
      </c>
      <c r="E160" s="6">
        <v>2.2464464720271198</v>
      </c>
      <c r="F160" s="6">
        <v>116283</v>
      </c>
      <c r="G160" s="7">
        <v>11074</v>
      </c>
      <c r="H160" s="7" t="s">
        <v>151</v>
      </c>
      <c r="I160" s="7">
        <v>2016</v>
      </c>
      <c r="J160" s="7" t="s">
        <v>24</v>
      </c>
      <c r="K160" s="7" t="s">
        <v>185</v>
      </c>
      <c r="L160" s="7" t="s">
        <v>32</v>
      </c>
      <c r="M160" s="7" t="s">
        <v>61</v>
      </c>
      <c r="N160" s="7">
        <v>0</v>
      </c>
      <c r="O160" s="8">
        <v>20200000000000</v>
      </c>
      <c r="P160" s="7">
        <v>13.568316353624301</v>
      </c>
      <c r="Q160" s="7">
        <v>2.23361137765778</v>
      </c>
      <c r="R160" s="7">
        <v>1989.37548196846</v>
      </c>
      <c r="S160" s="7">
        <v>4039.1162203129702</v>
      </c>
      <c r="T160" s="7">
        <v>248380.46100000001</v>
      </c>
      <c r="U160" s="7">
        <v>339400.53</v>
      </c>
      <c r="V160">
        <f t="shared" si="4"/>
        <v>2017825.9320040217</v>
      </c>
      <c r="W160">
        <f t="shared" si="5"/>
        <v>1939128.6606758728</v>
      </c>
      <c r="Z160">
        <f t="shared" si="6"/>
        <v>1989.2095396613938</v>
      </c>
    </row>
    <row r="161" spans="1:26" x14ac:dyDescent="0.25">
      <c r="A161" s="6" t="s">
        <v>268</v>
      </c>
      <c r="B161" s="6">
        <v>602</v>
      </c>
      <c r="C161" s="6" t="s">
        <v>151</v>
      </c>
      <c r="D161" s="6">
        <v>13.562165812802</v>
      </c>
      <c r="E161" s="6">
        <v>2.2502996667962498</v>
      </c>
      <c r="F161" s="6">
        <v>116290</v>
      </c>
      <c r="G161" s="7">
        <v>11081</v>
      </c>
      <c r="H161" s="7" t="s">
        <v>151</v>
      </c>
      <c r="I161" s="7">
        <v>2016</v>
      </c>
      <c r="J161" s="7" t="s">
        <v>24</v>
      </c>
      <c r="K161" s="7" t="s">
        <v>185</v>
      </c>
      <c r="L161" s="7" t="s">
        <v>32</v>
      </c>
      <c r="M161" s="7" t="s">
        <v>61</v>
      </c>
      <c r="N161" s="7">
        <v>0</v>
      </c>
      <c r="O161" s="8">
        <v>20200000000000</v>
      </c>
      <c r="P161" s="7">
        <v>13.568316353624301</v>
      </c>
      <c r="Q161" s="7">
        <v>2.23361137765778</v>
      </c>
      <c r="R161" s="7">
        <v>1968.0669302931401</v>
      </c>
      <c r="S161" s="7">
        <v>4039.1162203129702</v>
      </c>
      <c r="T161" s="7">
        <v>248805.796</v>
      </c>
      <c r="U161" s="7">
        <v>340110.76799999998</v>
      </c>
      <c r="V161">
        <f t="shared" si="4"/>
        <v>3407114.2305689985</v>
      </c>
      <c r="W161">
        <f t="shared" si="5"/>
        <v>465516.91494400066</v>
      </c>
      <c r="Z161">
        <f t="shared" si="6"/>
        <v>1967.900186877627</v>
      </c>
    </row>
    <row r="162" spans="1:26" x14ac:dyDescent="0.25">
      <c r="A162" s="6" t="s">
        <v>269</v>
      </c>
      <c r="B162" s="6">
        <v>601</v>
      </c>
      <c r="C162" s="6" t="s">
        <v>151</v>
      </c>
      <c r="D162" s="6">
        <v>13.560699912471</v>
      </c>
      <c r="E162" s="6">
        <v>2.2372061673307799</v>
      </c>
      <c r="F162" s="6">
        <v>116289</v>
      </c>
      <c r="G162" s="7">
        <v>11080</v>
      </c>
      <c r="H162" s="7" t="s">
        <v>151</v>
      </c>
      <c r="I162" s="7">
        <v>2016</v>
      </c>
      <c r="J162" s="7" t="s">
        <v>24</v>
      </c>
      <c r="K162" s="7" t="s">
        <v>185</v>
      </c>
      <c r="L162" s="7" t="s">
        <v>32</v>
      </c>
      <c r="M162" s="7" t="s">
        <v>27</v>
      </c>
      <c r="N162" s="7">
        <v>0</v>
      </c>
      <c r="O162" s="8">
        <v>20200000000000</v>
      </c>
      <c r="P162" s="7">
        <v>13.568316353624301</v>
      </c>
      <c r="Q162" s="7">
        <v>2.23361137765778</v>
      </c>
      <c r="R162" s="7">
        <v>935.83200155807299</v>
      </c>
      <c r="S162" s="7">
        <v>4039.1162203129702</v>
      </c>
      <c r="T162" s="7">
        <v>247358.25099999999</v>
      </c>
      <c r="U162" s="7">
        <v>339946.3</v>
      </c>
      <c r="V162">
        <f t="shared" si="4"/>
        <v>158636.51726398943</v>
      </c>
      <c r="W162">
        <f t="shared" si="5"/>
        <v>716995.72353598976</v>
      </c>
      <c r="Z162">
        <f t="shared" si="6"/>
        <v>935.7522325915013</v>
      </c>
    </row>
    <row r="163" spans="1:26" x14ac:dyDescent="0.25">
      <c r="A163" s="6" t="s">
        <v>270</v>
      </c>
      <c r="B163" s="6">
        <v>603</v>
      </c>
      <c r="C163" s="6" t="s">
        <v>151</v>
      </c>
      <c r="D163" s="6">
        <v>13.5719257457766</v>
      </c>
      <c r="E163" s="6">
        <v>2.2472907123965302</v>
      </c>
      <c r="F163" s="6">
        <v>116291</v>
      </c>
      <c r="G163" s="7">
        <v>11082</v>
      </c>
      <c r="H163" s="7" t="s">
        <v>151</v>
      </c>
      <c r="I163" s="7">
        <v>2016</v>
      </c>
      <c r="J163" s="7" t="s">
        <v>24</v>
      </c>
      <c r="K163" s="7" t="s">
        <v>171</v>
      </c>
      <c r="L163" s="7" t="s">
        <v>26</v>
      </c>
      <c r="M163" s="7" t="s">
        <v>27</v>
      </c>
      <c r="N163" s="7">
        <v>0</v>
      </c>
      <c r="O163" s="8">
        <v>20200000000000</v>
      </c>
      <c r="P163" s="7">
        <v>13.568316353624301</v>
      </c>
      <c r="Q163" s="7">
        <v>2.23361137765778</v>
      </c>
      <c r="R163" s="7">
        <v>1564.9826981274</v>
      </c>
      <c r="S163" s="7">
        <v>4039.1162203129702</v>
      </c>
      <c r="T163" s="7">
        <v>248472.041</v>
      </c>
      <c r="U163" s="7">
        <v>341195.98800000001</v>
      </c>
      <c r="V163">
        <f t="shared" si="4"/>
        <v>2286391.9747239845</v>
      </c>
      <c r="W163">
        <f t="shared" si="5"/>
        <v>162354.19662402401</v>
      </c>
      <c r="Z163">
        <f t="shared" si="6"/>
        <v>1564.847012122274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>
      <selection activeCell="A10" sqref="A10:B11"/>
    </sheetView>
  </sheetViews>
  <sheetFormatPr defaultRowHeight="15" x14ac:dyDescent="0.25"/>
  <cols>
    <col min="1" max="1" width="56.7109375" bestFit="1" customWidth="1"/>
  </cols>
  <sheetData>
    <row r="1" spans="1:42" x14ac:dyDescent="0.25">
      <c r="A1" t="s">
        <v>0</v>
      </c>
      <c r="B1" t="s">
        <v>6</v>
      </c>
      <c r="C1" t="s">
        <v>95</v>
      </c>
      <c r="D1" t="s">
        <v>8</v>
      </c>
      <c r="E1" t="s">
        <v>10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13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14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</row>
    <row r="2" spans="1:42" x14ac:dyDescent="0.25">
      <c r="A2" t="s">
        <v>131</v>
      </c>
      <c r="B2">
        <v>21</v>
      </c>
      <c r="C2" t="s">
        <v>22</v>
      </c>
      <c r="D2">
        <v>2015</v>
      </c>
      <c r="E2" t="s">
        <v>22</v>
      </c>
      <c r="F2" t="s">
        <v>132</v>
      </c>
      <c r="H2" t="s">
        <v>133</v>
      </c>
      <c r="I2" t="s">
        <v>134</v>
      </c>
      <c r="J2" t="s">
        <v>135</v>
      </c>
      <c r="K2" t="s">
        <v>24</v>
      </c>
      <c r="L2">
        <v>0</v>
      </c>
      <c r="M2">
        <v>45</v>
      </c>
      <c r="N2">
        <v>6</v>
      </c>
      <c r="O2" t="s">
        <v>136</v>
      </c>
      <c r="P2" t="s">
        <v>136</v>
      </c>
      <c r="R2" t="s">
        <v>136</v>
      </c>
      <c r="S2" t="s">
        <v>136</v>
      </c>
      <c r="U2">
        <v>30</v>
      </c>
      <c r="V2">
        <v>55</v>
      </c>
      <c r="W2">
        <v>40</v>
      </c>
      <c r="X2">
        <v>125</v>
      </c>
      <c r="Y2">
        <v>1</v>
      </c>
      <c r="AE2" s="1">
        <v>20200000000000</v>
      </c>
      <c r="AG2" t="s">
        <v>137</v>
      </c>
      <c r="AH2" t="s">
        <v>138</v>
      </c>
      <c r="AI2" t="s">
        <v>139</v>
      </c>
      <c r="AJ2" t="s">
        <v>140</v>
      </c>
      <c r="AK2" t="s">
        <v>141</v>
      </c>
      <c r="AL2" t="s">
        <v>142</v>
      </c>
      <c r="AM2" t="s">
        <v>143</v>
      </c>
      <c r="AN2" t="s">
        <v>144</v>
      </c>
      <c r="AO2" t="s">
        <v>145</v>
      </c>
    </row>
    <row r="4" spans="1:42" x14ac:dyDescent="0.25">
      <c r="A4">
        <v>277935.98200000002</v>
      </c>
      <c r="B4" t="s">
        <v>146</v>
      </c>
    </row>
    <row r="5" spans="1:42" x14ac:dyDescent="0.25">
      <c r="A5">
        <v>298684.49200000003</v>
      </c>
      <c r="B5" t="s">
        <v>147</v>
      </c>
    </row>
    <row r="7" spans="1:42" x14ac:dyDescent="0.25">
      <c r="A7" t="s">
        <v>0</v>
      </c>
      <c r="B7" t="s">
        <v>6</v>
      </c>
      <c r="C7" t="s">
        <v>95</v>
      </c>
      <c r="D7" t="s">
        <v>8</v>
      </c>
      <c r="E7" t="s">
        <v>10</v>
      </c>
      <c r="F7" t="s">
        <v>96</v>
      </c>
      <c r="G7" t="s">
        <v>97</v>
      </c>
      <c r="H7" t="s">
        <v>98</v>
      </c>
      <c r="I7" t="s">
        <v>99</v>
      </c>
      <c r="J7" t="s">
        <v>100</v>
      </c>
      <c r="K7" t="s">
        <v>101</v>
      </c>
      <c r="L7" t="s">
        <v>13</v>
      </c>
      <c r="M7" t="s">
        <v>102</v>
      </c>
      <c r="N7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110</v>
      </c>
      <c r="V7" t="s">
        <v>111</v>
      </c>
      <c r="W7" t="s">
        <v>112</v>
      </c>
      <c r="X7" t="s">
        <v>113</v>
      </c>
      <c r="Y7" t="s">
        <v>114</v>
      </c>
      <c r="Z7" t="s">
        <v>115</v>
      </c>
      <c r="AA7" t="s">
        <v>116</v>
      </c>
      <c r="AB7" t="s">
        <v>117</v>
      </c>
      <c r="AC7" t="s">
        <v>118</v>
      </c>
      <c r="AD7" t="s">
        <v>119</v>
      </c>
      <c r="AE7" t="s">
        <v>14</v>
      </c>
      <c r="AF7" t="s">
        <v>120</v>
      </c>
      <c r="AG7" t="s">
        <v>121</v>
      </c>
      <c r="AH7" t="s">
        <v>122</v>
      </c>
      <c r="AI7" t="s">
        <v>123</v>
      </c>
      <c r="AJ7" t="s">
        <v>124</v>
      </c>
      <c r="AK7" t="s">
        <v>125</v>
      </c>
      <c r="AL7" t="s">
        <v>126</v>
      </c>
      <c r="AM7" t="s">
        <v>127</v>
      </c>
      <c r="AN7" t="s">
        <v>128</v>
      </c>
      <c r="AO7" t="s">
        <v>129</v>
      </c>
      <c r="AP7" t="s">
        <v>130</v>
      </c>
    </row>
    <row r="8" spans="1:42" x14ac:dyDescent="0.25">
      <c r="A8" t="s">
        <v>150</v>
      </c>
      <c r="B8">
        <v>21</v>
      </c>
      <c r="C8" t="s">
        <v>151</v>
      </c>
      <c r="D8">
        <v>2014</v>
      </c>
      <c r="E8" t="s">
        <v>151</v>
      </c>
      <c r="F8" t="s">
        <v>152</v>
      </c>
      <c r="G8" t="s">
        <v>153</v>
      </c>
      <c r="H8" t="s">
        <v>154</v>
      </c>
      <c r="I8" t="s">
        <v>134</v>
      </c>
      <c r="J8" t="s">
        <v>135</v>
      </c>
      <c r="K8" t="s">
        <v>24</v>
      </c>
      <c r="L8">
        <v>0</v>
      </c>
      <c r="M8">
        <v>0</v>
      </c>
      <c r="N8">
        <v>0</v>
      </c>
      <c r="O8" t="s">
        <v>136</v>
      </c>
      <c r="P8" t="s">
        <v>136</v>
      </c>
      <c r="R8" t="s">
        <v>136</v>
      </c>
      <c r="S8" t="s">
        <v>155</v>
      </c>
      <c r="U8">
        <v>24</v>
      </c>
      <c r="V8">
        <v>28</v>
      </c>
      <c r="W8">
        <v>23</v>
      </c>
      <c r="X8">
        <v>75</v>
      </c>
      <c r="Y8">
        <v>0</v>
      </c>
      <c r="Z8" t="s">
        <v>156</v>
      </c>
      <c r="AE8" s="1">
        <v>20100000000000</v>
      </c>
      <c r="AF8" t="s">
        <v>157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144</v>
      </c>
      <c r="AM8" t="s">
        <v>163</v>
      </c>
      <c r="AN8" t="s">
        <v>164</v>
      </c>
      <c r="AO8" t="s">
        <v>165</v>
      </c>
    </row>
    <row r="10" spans="1:42" x14ac:dyDescent="0.25">
      <c r="A10">
        <v>340793.05599999998</v>
      </c>
      <c r="B10" t="s">
        <v>146</v>
      </c>
    </row>
    <row r="11" spans="1:42" x14ac:dyDescent="0.25">
      <c r="A11">
        <v>246959.959</v>
      </c>
      <c r="B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livelihood</vt:lpstr>
      <vt:lpstr>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Pizzolato</dc:creator>
  <cp:lastModifiedBy>Marco Pizzolato</cp:lastModifiedBy>
  <dcterms:created xsi:type="dcterms:W3CDTF">2019-03-27T10:52:43Z</dcterms:created>
  <dcterms:modified xsi:type="dcterms:W3CDTF">2019-03-27T14:48:04Z</dcterms:modified>
</cp:coreProperties>
</file>