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Christensen\Downloads\"/>
    </mc:Choice>
  </mc:AlternateContent>
  <xr:revisionPtr revIDLastSave="0" documentId="13_ncr:1_{1B98EEEA-0829-4B52-AFED-05F3A6E1DC8C}" xr6:coauthVersionLast="37" xr6:coauthVersionMax="37" xr10:uidLastSave="{00000000-0000-0000-0000-000000000000}"/>
  <bookViews>
    <workbookView xWindow="0" yWindow="0" windowWidth="22560" windowHeight="11120" activeTab="8" xr2:uid="{00000000-000D-0000-FFFF-FFFF00000000}"/>
  </bookViews>
  <sheets>
    <sheet name="Sexual Aggression" sheetId="1" r:id="rId1"/>
    <sheet name="Restraints" sheetId="2" r:id="rId2"/>
    <sheet name="Physical Assault" sheetId="3" r:id="rId3"/>
    <sheet name="AWOLs" sheetId="4" r:id="rId4"/>
    <sheet name="Self-Harm" sheetId="5" r:id="rId5"/>
    <sheet name="Property Damage" sheetId="6" r:id="rId6"/>
    <sheet name="Stealing" sheetId="7" r:id="rId7"/>
    <sheet name="Weapons" sheetId="8" r:id="rId8"/>
    <sheet name="Residential Campus Data" sheetId="9" r:id="rId9"/>
    <sheet name="Suicide Attempts" sheetId="10" r:id="rId10"/>
    <sheet name="ER Visits" sheetId="11" r:id="rId11"/>
    <sheet name="Totals" sheetId="1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9" l="1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U4" i="9"/>
  <c r="BV4" i="9"/>
  <c r="BW4" i="9"/>
  <c r="BX4" i="9"/>
  <c r="BY4" i="9"/>
  <c r="BZ4" i="9"/>
  <c r="CA4" i="9"/>
  <c r="CB4" i="9"/>
  <c r="CC4" i="9"/>
  <c r="CD4" i="9"/>
  <c r="CE4" i="9"/>
  <c r="CG4" i="9"/>
  <c r="CH4" i="9"/>
  <c r="CI4" i="9"/>
  <c r="CJ4" i="9"/>
  <c r="CK4" i="9"/>
  <c r="CL4" i="9"/>
  <c r="CM4" i="9"/>
  <c r="CN4" i="9"/>
  <c r="CO4" i="9"/>
  <c r="CP4" i="9"/>
  <c r="CQ4" i="9"/>
  <c r="CS4" i="9"/>
  <c r="CT4" i="9"/>
  <c r="CU4" i="9"/>
  <c r="CV4" i="9"/>
  <c r="CW4" i="9"/>
  <c r="CX4" i="9"/>
  <c r="CY4" i="9"/>
  <c r="CZ4" i="9"/>
  <c r="DA4" i="9"/>
  <c r="DB4" i="9"/>
  <c r="DC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4" i="9"/>
  <c r="EJ37" i="9"/>
  <c r="EI37" i="9"/>
  <c r="EH37" i="9"/>
  <c r="EG37" i="9"/>
  <c r="EF37" i="9"/>
  <c r="EE37" i="9"/>
  <c r="ED37" i="9"/>
  <c r="EC37" i="9"/>
  <c r="EB37" i="9"/>
  <c r="EA37" i="9"/>
  <c r="DY37" i="9"/>
  <c r="DX37" i="9"/>
  <c r="DW37" i="9"/>
  <c r="DV37" i="9"/>
  <c r="DU37" i="9"/>
  <c r="DT37" i="9"/>
  <c r="DS37" i="9"/>
  <c r="DR37" i="9"/>
  <c r="DQ37" i="9"/>
  <c r="DP37" i="9"/>
  <c r="DN37" i="9"/>
  <c r="DM37" i="9"/>
  <c r="DL37" i="9"/>
  <c r="DK37" i="9"/>
  <c r="DJ37" i="9"/>
  <c r="DI37" i="9"/>
  <c r="DH37" i="9"/>
  <c r="DG37" i="9"/>
  <c r="DF37" i="9"/>
  <c r="DE37" i="9"/>
  <c r="DB37" i="9"/>
  <c r="DA37" i="9"/>
  <c r="CZ37" i="9"/>
  <c r="CY37" i="9"/>
  <c r="CX37" i="9"/>
  <c r="CW37" i="9"/>
  <c r="CV37" i="9"/>
  <c r="CU37" i="9"/>
  <c r="CT37" i="9"/>
  <c r="CS37" i="9"/>
  <c r="CP37" i="9"/>
  <c r="CO37" i="9"/>
  <c r="CN37" i="9"/>
  <c r="CM37" i="9"/>
  <c r="CL37" i="9"/>
  <c r="CK37" i="9"/>
  <c r="CJ37" i="9"/>
  <c r="CI37" i="9"/>
  <c r="CH37" i="9"/>
  <c r="CG37" i="9"/>
  <c r="CD37" i="9"/>
  <c r="CC37" i="9"/>
  <c r="CB37" i="9"/>
  <c r="CA37" i="9"/>
  <c r="BZ37" i="9"/>
  <c r="BY37" i="9"/>
  <c r="BX37" i="9"/>
  <c r="BW37" i="9"/>
  <c r="BV37" i="9"/>
  <c r="BU37" i="9"/>
  <c r="BQ37" i="9"/>
  <c r="BP37" i="9"/>
  <c r="BO37" i="9"/>
  <c r="BN37" i="9"/>
  <c r="BM37" i="9"/>
  <c r="BL37" i="9"/>
  <c r="BK37" i="9"/>
  <c r="BJ37" i="9"/>
  <c r="BI37" i="9"/>
  <c r="BH37" i="9"/>
  <c r="BF37" i="9"/>
  <c r="BE37" i="9"/>
  <c r="BD37" i="9"/>
  <c r="BC37" i="9"/>
  <c r="BB37" i="9"/>
  <c r="BA37" i="9"/>
  <c r="AZ37" i="9"/>
  <c r="AY37" i="9"/>
  <c r="AX37" i="9"/>
  <c r="AW37" i="9"/>
  <c r="AU37" i="9"/>
  <c r="AT37" i="9"/>
  <c r="AS37" i="9"/>
  <c r="AR37" i="9"/>
  <c r="AQ37" i="9"/>
  <c r="AP37" i="9"/>
  <c r="AO37" i="9"/>
  <c r="AN37" i="9"/>
  <c r="AM37" i="9"/>
  <c r="AL37" i="9"/>
  <c r="AJ37" i="9"/>
  <c r="AI37" i="9"/>
  <c r="AH37" i="9"/>
  <c r="AG37" i="9"/>
  <c r="AF37" i="9"/>
  <c r="AE37" i="9"/>
  <c r="AD37" i="9"/>
  <c r="AC37" i="9"/>
  <c r="AB37" i="9"/>
  <c r="AA37" i="9"/>
  <c r="Y37" i="9"/>
  <c r="X37" i="9"/>
  <c r="W37" i="9"/>
  <c r="V37" i="9"/>
  <c r="U37" i="9"/>
  <c r="T37" i="9"/>
  <c r="S37" i="9"/>
  <c r="R37" i="9"/>
  <c r="Q37" i="9"/>
  <c r="P37" i="9"/>
  <c r="N37" i="9"/>
  <c r="M37" i="9"/>
  <c r="L37" i="9"/>
  <c r="K37" i="9"/>
  <c r="J37" i="9"/>
  <c r="I37" i="9"/>
  <c r="H37" i="9"/>
  <c r="G37" i="9"/>
  <c r="F37" i="9"/>
  <c r="E37" i="9"/>
  <c r="EK36" i="9"/>
  <c r="DZ36" i="9"/>
  <c r="DO36" i="9"/>
  <c r="DC36" i="9"/>
  <c r="CE36" i="9"/>
  <c r="BR36" i="9"/>
  <c r="BG36" i="9"/>
  <c r="AV36" i="9"/>
  <c r="AK36" i="9"/>
  <c r="Z36" i="9"/>
  <c r="O36" i="9"/>
  <c r="EK35" i="9"/>
  <c r="DZ35" i="9"/>
  <c r="DO35" i="9"/>
  <c r="DC35" i="9"/>
  <c r="CQ35" i="9"/>
  <c r="CE35" i="9"/>
  <c r="BR35" i="9"/>
  <c r="BG35" i="9"/>
  <c r="AV35" i="9"/>
  <c r="AK35" i="9"/>
  <c r="Z35" i="9"/>
  <c r="O35" i="9"/>
  <c r="EK34" i="9"/>
  <c r="DZ34" i="9"/>
  <c r="DO34" i="9"/>
  <c r="DC34" i="9"/>
  <c r="CQ34" i="9"/>
  <c r="CE34" i="9"/>
  <c r="BR34" i="9"/>
  <c r="BG34" i="9"/>
  <c r="AV34" i="9"/>
  <c r="AK34" i="9"/>
  <c r="Z34" i="9"/>
  <c r="O34" i="9"/>
  <c r="AK33" i="9"/>
  <c r="Z33" i="9"/>
  <c r="O33" i="9"/>
  <c r="EK32" i="9"/>
  <c r="DZ32" i="9"/>
  <c r="DO32" i="9"/>
  <c r="DC32" i="9"/>
  <c r="CQ32" i="9"/>
  <c r="CE32" i="9"/>
  <c r="BR32" i="9"/>
  <c r="BG32" i="9"/>
  <c r="AV32" i="9"/>
  <c r="AK32" i="9"/>
  <c r="Z32" i="9"/>
  <c r="O32" i="9"/>
  <c r="EK31" i="9"/>
  <c r="DZ31" i="9"/>
  <c r="DO31" i="9"/>
  <c r="CQ31" i="9"/>
  <c r="CE31" i="9"/>
  <c r="BR31" i="9"/>
  <c r="BG31" i="9"/>
  <c r="AV31" i="9"/>
  <c r="AK31" i="9"/>
  <c r="Z31" i="9"/>
  <c r="O31" i="9"/>
  <c r="EK29" i="9"/>
  <c r="DZ29" i="9"/>
  <c r="DO29" i="9"/>
  <c r="CQ29" i="9"/>
  <c r="CE29" i="9"/>
  <c r="BR29" i="9"/>
  <c r="BG29" i="9"/>
  <c r="AV29" i="9"/>
  <c r="AK29" i="9"/>
  <c r="Z29" i="9"/>
  <c r="O29" i="9"/>
  <c r="EK28" i="9"/>
  <c r="DZ28" i="9"/>
  <c r="DO28" i="9"/>
  <c r="DC28" i="9"/>
  <c r="CQ28" i="9"/>
  <c r="CE28" i="9"/>
  <c r="BR28" i="9"/>
  <c r="BG28" i="9"/>
  <c r="AV28" i="9"/>
  <c r="AK28" i="9"/>
  <c r="Z28" i="9"/>
  <c r="O28" i="9"/>
  <c r="EK27" i="9"/>
  <c r="DZ27" i="9"/>
  <c r="DO27" i="9"/>
  <c r="DC27" i="9"/>
  <c r="CQ27" i="9"/>
  <c r="CE27" i="9"/>
  <c r="BR27" i="9"/>
  <c r="BG27" i="9"/>
  <c r="AV27" i="9"/>
  <c r="AK27" i="9"/>
  <c r="Z27" i="9"/>
  <c r="O27" i="9"/>
  <c r="EK26" i="9"/>
  <c r="DZ26" i="9"/>
  <c r="DO26" i="9"/>
  <c r="DC26" i="9"/>
  <c r="CQ26" i="9"/>
  <c r="BR26" i="9"/>
  <c r="BG26" i="9"/>
  <c r="AV26" i="9"/>
  <c r="AK26" i="9"/>
  <c r="Z26" i="9"/>
  <c r="O26" i="9"/>
  <c r="EK25" i="9"/>
  <c r="DZ25" i="9"/>
  <c r="DO25" i="9"/>
  <c r="DC25" i="9"/>
  <c r="CQ25" i="9"/>
  <c r="CE25" i="9"/>
  <c r="BR25" i="9"/>
  <c r="BG25" i="9"/>
  <c r="AV25" i="9"/>
  <c r="AK25" i="9"/>
  <c r="Z25" i="9"/>
  <c r="O25" i="9"/>
  <c r="DC24" i="9"/>
  <c r="CQ24" i="9"/>
  <c r="CE24" i="9"/>
  <c r="BR24" i="9"/>
  <c r="BG24" i="9"/>
  <c r="AV24" i="9"/>
  <c r="AK24" i="9"/>
  <c r="Z24" i="9"/>
  <c r="O24" i="9"/>
  <c r="O23" i="9"/>
  <c r="EK22" i="9"/>
  <c r="DZ22" i="9"/>
  <c r="DO22" i="9"/>
  <c r="DC22" i="9"/>
  <c r="CQ22" i="9"/>
  <c r="CE22" i="9"/>
  <c r="BR22" i="9"/>
  <c r="BG22" i="9"/>
  <c r="AV22" i="9"/>
  <c r="AK22" i="9"/>
  <c r="Z22" i="9"/>
  <c r="O22" i="9"/>
  <c r="DO21" i="9"/>
  <c r="DC21" i="9"/>
  <c r="CQ21" i="9"/>
  <c r="CE21" i="9"/>
  <c r="BR21" i="9"/>
  <c r="BG21" i="9"/>
  <c r="AV21" i="9"/>
  <c r="AK21" i="9"/>
  <c r="Z21" i="9"/>
  <c r="O21" i="9"/>
  <c r="AK20" i="9"/>
  <c r="Z20" i="9"/>
  <c r="O20" i="9"/>
  <c r="BR19" i="9"/>
  <c r="BG19" i="9"/>
  <c r="AV19" i="9"/>
  <c r="AK19" i="9"/>
  <c r="Z19" i="9"/>
  <c r="O19" i="9"/>
  <c r="O18" i="9"/>
  <c r="EK17" i="9"/>
  <c r="DZ17" i="9"/>
  <c r="DO17" i="9"/>
  <c r="DC17" i="9"/>
  <c r="CQ17" i="9"/>
  <c r="CE17" i="9"/>
  <c r="BR17" i="9"/>
  <c r="BG17" i="9"/>
  <c r="AV17" i="9"/>
  <c r="AK17" i="9"/>
  <c r="Z17" i="9"/>
  <c r="O17" i="9"/>
  <c r="EK16" i="9"/>
  <c r="DZ16" i="9"/>
  <c r="DO16" i="9"/>
  <c r="DC16" i="9"/>
  <c r="CQ16" i="9"/>
  <c r="CE16" i="9"/>
  <c r="BR16" i="9"/>
  <c r="BG16" i="9"/>
  <c r="AV16" i="9"/>
  <c r="AK16" i="9"/>
  <c r="Z16" i="9"/>
  <c r="AV15" i="9"/>
  <c r="AK15" i="9"/>
  <c r="Z15" i="9"/>
  <c r="EK14" i="9"/>
  <c r="DZ14" i="9"/>
  <c r="DO14" i="9"/>
  <c r="DC14" i="9"/>
  <c r="CQ14" i="9"/>
  <c r="CE14" i="9"/>
  <c r="BR14" i="9"/>
  <c r="BG14" i="9"/>
  <c r="AV14" i="9"/>
  <c r="AK14" i="9"/>
  <c r="Z14" i="9"/>
  <c r="O14" i="9"/>
  <c r="EK13" i="9"/>
  <c r="DZ13" i="9"/>
  <c r="DO13" i="9"/>
  <c r="DC13" i="9"/>
  <c r="CQ13" i="9"/>
  <c r="CE13" i="9"/>
  <c r="BR13" i="9"/>
  <c r="BG13" i="9"/>
  <c r="AV13" i="9"/>
  <c r="AK13" i="9"/>
  <c r="Z13" i="9"/>
  <c r="O13" i="9"/>
  <c r="EK12" i="9"/>
  <c r="DZ12" i="9"/>
  <c r="DO12" i="9"/>
  <c r="DC12" i="9"/>
  <c r="CQ12" i="9"/>
  <c r="CE12" i="9"/>
  <c r="BR12" i="9"/>
  <c r="BG12" i="9"/>
  <c r="AV12" i="9"/>
  <c r="AK12" i="9"/>
  <c r="Z12" i="9"/>
  <c r="O12" i="9"/>
  <c r="EK11" i="9"/>
  <c r="DZ11" i="9"/>
  <c r="DO11" i="9"/>
  <c r="DC11" i="9"/>
  <c r="CQ11" i="9"/>
  <c r="CE11" i="9"/>
  <c r="BR11" i="9"/>
  <c r="BG11" i="9"/>
  <c r="AV11" i="9"/>
  <c r="AK11" i="9"/>
  <c r="Z11" i="9"/>
  <c r="O11" i="9"/>
  <c r="EK10" i="9"/>
  <c r="DZ10" i="9"/>
  <c r="DO10" i="9"/>
  <c r="DC10" i="9"/>
  <c r="CQ10" i="9"/>
  <c r="CE10" i="9"/>
  <c r="BR10" i="9"/>
  <c r="BG10" i="9"/>
  <c r="AV10" i="9"/>
  <c r="AK10" i="9"/>
  <c r="Z10" i="9"/>
  <c r="O10" i="9"/>
  <c r="BG9" i="9"/>
  <c r="AV9" i="9"/>
  <c r="AK9" i="9"/>
  <c r="Z9" i="9"/>
  <c r="O9" i="9"/>
  <c r="EK8" i="9"/>
  <c r="DZ8" i="9"/>
  <c r="DO8" i="9"/>
  <c r="DC8" i="9"/>
  <c r="CQ8" i="9"/>
  <c r="CE8" i="9"/>
  <c r="BR8" i="9"/>
  <c r="BG8" i="9"/>
  <c r="AV8" i="9"/>
  <c r="AK8" i="9"/>
  <c r="Z8" i="9"/>
  <c r="O8" i="9"/>
  <c r="AK7" i="9"/>
  <c r="Z7" i="9"/>
  <c r="O7" i="9"/>
  <c r="EK6" i="9"/>
  <c r="DZ6" i="9"/>
  <c r="DO6" i="9"/>
  <c r="DC6" i="9"/>
  <c r="CQ6" i="9"/>
  <c r="CE6" i="9"/>
  <c r="BR6" i="9"/>
  <c r="BG6" i="9"/>
  <c r="AV6" i="9"/>
  <c r="AK6" i="9"/>
  <c r="Z6" i="9"/>
  <c r="O6" i="9"/>
  <c r="EL2" i="9"/>
  <c r="DD2" i="9"/>
  <c r="DD4" i="9" s="1"/>
  <c r="CR2" i="9"/>
  <c r="CR4" i="9" s="1"/>
  <c r="CF2" i="9"/>
  <c r="CF4" i="9" s="1"/>
  <c r="BT2" i="9"/>
  <c r="BT4" i="9" s="1"/>
  <c r="S39" i="9" l="1"/>
  <c r="B4" i="4" s="1"/>
  <c r="W39" i="9"/>
  <c r="B4" i="8" s="1"/>
  <c r="O37" i="9"/>
  <c r="O39" i="9" s="1"/>
  <c r="B3" i="12" s="1"/>
  <c r="I39" i="9"/>
  <c r="B3" i="5" s="1"/>
  <c r="M39" i="9"/>
  <c r="B3" i="10" s="1"/>
  <c r="R39" i="9"/>
  <c r="V39" i="9"/>
  <c r="B4" i="7" s="1"/>
  <c r="AA39" i="9"/>
  <c r="B5" i="3" s="1"/>
  <c r="AE39" i="9"/>
  <c r="B5" i="5" s="1"/>
  <c r="AI39" i="9"/>
  <c r="B5" i="10" s="1"/>
  <c r="AN39" i="9"/>
  <c r="B6" i="2" s="1"/>
  <c r="AR39" i="9"/>
  <c r="B6" i="7" s="1"/>
  <c r="BG37" i="9"/>
  <c r="BG39" i="9" s="1"/>
  <c r="B7" i="12" s="1"/>
  <c r="BA39" i="9"/>
  <c r="B7" i="5" s="1"/>
  <c r="BE39" i="9"/>
  <c r="B7" i="10" s="1"/>
  <c r="BJ39" i="9"/>
  <c r="B8" i="2" s="1"/>
  <c r="BN39" i="9"/>
  <c r="B8" i="7" s="1"/>
  <c r="BU39" i="9"/>
  <c r="B9" i="3" s="1"/>
  <c r="BY39" i="9"/>
  <c r="B9" i="5" s="1"/>
  <c r="CC39" i="9"/>
  <c r="B9" i="10" s="1"/>
  <c r="CI39" i="9"/>
  <c r="B10" i="2" s="1"/>
  <c r="CM39" i="9"/>
  <c r="B10" i="7" s="1"/>
  <c r="DC37" i="9"/>
  <c r="DC39" i="9" s="1"/>
  <c r="B11" i="12" s="1"/>
  <c r="CW39" i="9"/>
  <c r="B11" i="5" s="1"/>
  <c r="DA39" i="9"/>
  <c r="B11" i="10" s="1"/>
  <c r="DG39" i="9"/>
  <c r="B12" i="2" s="1"/>
  <c r="DK39" i="9"/>
  <c r="B12" i="7" s="1"/>
  <c r="DP39" i="9"/>
  <c r="B13" i="3" s="1"/>
  <c r="DT39" i="9"/>
  <c r="B13" i="5" s="1"/>
  <c r="DX39" i="9"/>
  <c r="B13" i="10" s="1"/>
  <c r="EC39" i="9"/>
  <c r="B14" i="2" s="1"/>
  <c r="EG39" i="9"/>
  <c r="B14" i="7" s="1"/>
  <c r="F39" i="9"/>
  <c r="B3" i="1" s="1"/>
  <c r="J39" i="9"/>
  <c r="B3" i="6" s="1"/>
  <c r="AB39" i="9"/>
  <c r="B5" i="1" s="1"/>
  <c r="AF39" i="9"/>
  <c r="B5" i="6" s="1"/>
  <c r="AJ39" i="9"/>
  <c r="B5" i="11" s="1"/>
  <c r="AO39" i="9"/>
  <c r="B6" i="4" s="1"/>
  <c r="AS39" i="9"/>
  <c r="B6" i="8" s="1"/>
  <c r="AX39" i="9"/>
  <c r="B7" i="1" s="1"/>
  <c r="BB39" i="9"/>
  <c r="B7" i="6" s="1"/>
  <c r="BF39" i="9"/>
  <c r="B7" i="11" s="1"/>
  <c r="BK39" i="9"/>
  <c r="B8" i="4" s="1"/>
  <c r="BO39" i="9"/>
  <c r="B8" i="8" s="1"/>
  <c r="BV39" i="9"/>
  <c r="B9" i="1" s="1"/>
  <c r="BZ39" i="9"/>
  <c r="B9" i="6" s="1"/>
  <c r="CD39" i="9"/>
  <c r="B9" i="11" s="1"/>
  <c r="CJ39" i="9"/>
  <c r="B10" i="4" s="1"/>
  <c r="CN39" i="9"/>
  <c r="B10" i="8" s="1"/>
  <c r="CT39" i="9"/>
  <c r="B11" i="1" s="1"/>
  <c r="CX39" i="9"/>
  <c r="B11" i="6" s="1"/>
  <c r="DB39" i="9"/>
  <c r="B11" i="11" s="1"/>
  <c r="DH39" i="9"/>
  <c r="B12" i="4" s="1"/>
  <c r="DL39" i="9"/>
  <c r="B12" i="8" s="1"/>
  <c r="DQ39" i="9"/>
  <c r="B13" i="1" s="1"/>
  <c r="DU39" i="9"/>
  <c r="B13" i="6" s="1"/>
  <c r="DY39" i="9"/>
  <c r="B13" i="11" s="1"/>
  <c r="ED39" i="9"/>
  <c r="B14" i="4" s="1"/>
  <c r="EH39" i="9"/>
  <c r="B14" i="8" s="1"/>
  <c r="N39" i="9"/>
  <c r="B3" i="11" s="1"/>
  <c r="G39" i="9"/>
  <c r="B3" i="2" s="1"/>
  <c r="K39" i="9"/>
  <c r="B3" i="7" s="1"/>
  <c r="P39" i="9"/>
  <c r="B4" i="3" s="1"/>
  <c r="T39" i="9"/>
  <c r="B4" i="5" s="1"/>
  <c r="X39" i="9"/>
  <c r="B4" i="10" s="1"/>
  <c r="AK37" i="9"/>
  <c r="AK39" i="9" s="1"/>
  <c r="B5" i="12" s="1"/>
  <c r="AG39" i="9"/>
  <c r="B5" i="7" s="1"/>
  <c r="AV37" i="9"/>
  <c r="AV39" i="9" s="1"/>
  <c r="B6" i="12" s="1"/>
  <c r="AP39" i="9"/>
  <c r="B6" i="5" s="1"/>
  <c r="AT39" i="9"/>
  <c r="B6" i="10" s="1"/>
  <c r="AY39" i="9"/>
  <c r="B7" i="2" s="1"/>
  <c r="BC39" i="9"/>
  <c r="B7" i="7" s="1"/>
  <c r="BH39" i="9"/>
  <c r="B8" i="3" s="1"/>
  <c r="BL39" i="9"/>
  <c r="B8" i="5" s="1"/>
  <c r="BP39" i="9"/>
  <c r="B8" i="10" s="1"/>
  <c r="BW39" i="9"/>
  <c r="B9" i="2" s="1"/>
  <c r="CA39" i="9"/>
  <c r="B9" i="7" s="1"/>
  <c r="CQ37" i="9"/>
  <c r="CQ39" i="9" s="1"/>
  <c r="B10" i="12" s="1"/>
  <c r="CK39" i="9"/>
  <c r="B10" i="5" s="1"/>
  <c r="CO39" i="9"/>
  <c r="B10" i="10" s="1"/>
  <c r="CU39" i="9"/>
  <c r="B11" i="2" s="1"/>
  <c r="CY39" i="9"/>
  <c r="B11" i="7" s="1"/>
  <c r="DE39" i="9"/>
  <c r="B12" i="3" s="1"/>
  <c r="DI39" i="9"/>
  <c r="B12" i="5" s="1"/>
  <c r="DM39" i="9"/>
  <c r="B12" i="10" s="1"/>
  <c r="DR39" i="9"/>
  <c r="B13" i="2" s="1"/>
  <c r="DV39" i="9"/>
  <c r="B13" i="7" s="1"/>
  <c r="EK37" i="9"/>
  <c r="EK39" i="9" s="1"/>
  <c r="B14" i="12" s="1"/>
  <c r="EE39" i="9"/>
  <c r="B14" i="5" s="1"/>
  <c r="EI39" i="9"/>
  <c r="B14" i="10" s="1"/>
  <c r="H39" i="9"/>
  <c r="B3" i="4" s="1"/>
  <c r="L39" i="9"/>
  <c r="B3" i="8" s="1"/>
  <c r="Q39" i="9"/>
  <c r="B4" i="1" s="1"/>
  <c r="U39" i="9"/>
  <c r="B4" i="6" s="1"/>
  <c r="Y39" i="9"/>
  <c r="B4" i="11" s="1"/>
  <c r="AD39" i="9"/>
  <c r="B5" i="4" s="1"/>
  <c r="AH39" i="9"/>
  <c r="B5" i="8" s="1"/>
  <c r="AM39" i="9"/>
  <c r="B6" i="1" s="1"/>
  <c r="AQ39" i="9"/>
  <c r="B6" i="6" s="1"/>
  <c r="AU39" i="9"/>
  <c r="B6" i="11" s="1"/>
  <c r="AZ39" i="9"/>
  <c r="B7" i="4" s="1"/>
  <c r="BD39" i="9"/>
  <c r="B7" i="8" s="1"/>
  <c r="BI39" i="9"/>
  <c r="B8" i="1" s="1"/>
  <c r="BM39" i="9"/>
  <c r="B8" i="6" s="1"/>
  <c r="BQ39" i="9"/>
  <c r="B8" i="11" s="1"/>
  <c r="BX39" i="9"/>
  <c r="B9" i="4" s="1"/>
  <c r="CB39" i="9"/>
  <c r="B9" i="8" s="1"/>
  <c r="CH39" i="9"/>
  <c r="B10" i="1" s="1"/>
  <c r="CL39" i="9"/>
  <c r="B10" i="6" s="1"/>
  <c r="CP39" i="9"/>
  <c r="B10" i="11" s="1"/>
  <c r="CV39" i="9"/>
  <c r="B11" i="4" s="1"/>
  <c r="CZ39" i="9"/>
  <c r="B11" i="8" s="1"/>
  <c r="DF39" i="9"/>
  <c r="B12" i="1" s="1"/>
  <c r="DJ39" i="9"/>
  <c r="B12" i="6" s="1"/>
  <c r="DN39" i="9"/>
  <c r="B12" i="11" s="1"/>
  <c r="DS39" i="9"/>
  <c r="B13" i="4" s="1"/>
  <c r="DW39" i="9"/>
  <c r="B13" i="8" s="1"/>
  <c r="EB39" i="9"/>
  <c r="B14" i="1" s="1"/>
  <c r="EF39" i="9"/>
  <c r="B14" i="6" s="1"/>
  <c r="EJ39" i="9"/>
  <c r="B14" i="11" s="1"/>
  <c r="B4" i="2"/>
  <c r="CE37" i="9"/>
  <c r="CE39" i="9" s="1"/>
  <c r="B9" i="12" s="1"/>
  <c r="DZ37" i="9"/>
  <c r="DZ39" i="9" s="1"/>
  <c r="B13" i="12" s="1"/>
  <c r="E39" i="9"/>
  <c r="B3" i="3" s="1"/>
  <c r="AC39" i="9"/>
  <c r="B5" i="2" s="1"/>
  <c r="AW39" i="9"/>
  <c r="B7" i="3" s="1"/>
  <c r="CS39" i="9"/>
  <c r="B11" i="3" s="1"/>
  <c r="Z37" i="9"/>
  <c r="Z39" i="9" s="1"/>
  <c r="B4" i="12" s="1"/>
  <c r="BR37" i="9"/>
  <c r="BR39" i="9" s="1"/>
  <c r="B8" i="12" s="1"/>
  <c r="DO37" i="9"/>
  <c r="DO39" i="9" s="1"/>
  <c r="B12" i="12" s="1"/>
  <c r="AL39" i="9"/>
  <c r="B6" i="3" s="1"/>
  <c r="CG39" i="9"/>
  <c r="B10" i="3" s="1"/>
  <c r="EA39" i="9"/>
  <c r="B14" i="3" s="1"/>
</calcChain>
</file>

<file path=xl/sharedStrings.xml><?xml version="1.0" encoding="utf-8"?>
<sst xmlns="http://schemas.openxmlformats.org/spreadsheetml/2006/main" count="471" uniqueCount="96">
  <si>
    <t>Sexual Aggression</t>
  </si>
  <si>
    <t>Physical Assault</t>
  </si>
  <si>
    <t>Month of Placement</t>
  </si>
  <si>
    <t>Means</t>
  </si>
  <si>
    <t>1st month</t>
  </si>
  <si>
    <t>Restraints</t>
  </si>
  <si>
    <t>1st Month</t>
  </si>
  <si>
    <t>2nd month</t>
  </si>
  <si>
    <t>2nd Month</t>
  </si>
  <si>
    <t>3rd Month</t>
  </si>
  <si>
    <t>3rd month</t>
  </si>
  <si>
    <t>4th Month</t>
  </si>
  <si>
    <t>4th month</t>
  </si>
  <si>
    <t>5th Month</t>
  </si>
  <si>
    <t>5th month</t>
  </si>
  <si>
    <t>6th month</t>
  </si>
  <si>
    <t>6th Month</t>
  </si>
  <si>
    <t>7th Month</t>
  </si>
  <si>
    <t>7th month</t>
  </si>
  <si>
    <t>8th Month</t>
  </si>
  <si>
    <t>8th month</t>
  </si>
  <si>
    <t>9th month</t>
  </si>
  <si>
    <t>9th Month</t>
  </si>
  <si>
    <t>10th month</t>
  </si>
  <si>
    <t>11th month</t>
  </si>
  <si>
    <t>10th Month</t>
  </si>
  <si>
    <t>12th month</t>
  </si>
  <si>
    <t>11th Month</t>
  </si>
  <si>
    <t>12th Month</t>
  </si>
  <si>
    <t>Self-Harm</t>
  </si>
  <si>
    <t>Property Damage</t>
  </si>
  <si>
    <t>Weapons</t>
  </si>
  <si>
    <t>Stealing</t>
  </si>
  <si>
    <t>1st Month of Placement</t>
  </si>
  <si>
    <t xml:space="preserve"># youth
in program
</t>
  </si>
  <si>
    <t>2nd Month of Placement</t>
  </si>
  <si>
    <t>3rd Month of Placement</t>
  </si>
  <si>
    <t>4th Month of Placement</t>
  </si>
  <si>
    <t>5th Month of Placement</t>
  </si>
  <si>
    <t>6th Month of Placement</t>
  </si>
  <si>
    <t>ACEs</t>
  </si>
  <si>
    <t>7th Month of Placement</t>
  </si>
  <si>
    <t>8th Month of Placement</t>
  </si>
  <si>
    <t>9th Month of Placement</t>
  </si>
  <si>
    <t>10th Month of Placement</t>
  </si>
  <si>
    <t>11th Month of Placement</t>
  </si>
  <si>
    <t>12th Month of Placement</t>
  </si>
  <si>
    <t>Name</t>
  </si>
  <si>
    <t>Date of 
Admission</t>
  </si>
  <si>
    <t>Date of
Discharge</t>
  </si>
  <si>
    <t>ACEs 
Score</t>
  </si>
  <si>
    <t>Sexually Aggressive Behavior</t>
  </si>
  <si>
    <t>AWOLs</t>
  </si>
  <si>
    <t>Suicide Attempts</t>
  </si>
  <si>
    <t>ER visits</t>
  </si>
  <si>
    <t>Total Incidents</t>
  </si>
  <si>
    <t>6 Month Totals</t>
  </si>
  <si>
    <t>Child A</t>
  </si>
  <si>
    <t>CHild B</t>
  </si>
  <si>
    <t>Child C</t>
  </si>
  <si>
    <t>9/7/14</t>
  </si>
  <si>
    <t>Child F</t>
  </si>
  <si>
    <t>Child I</t>
  </si>
  <si>
    <t>Child J</t>
  </si>
  <si>
    <t>CHild L</t>
  </si>
  <si>
    <t>Child M</t>
  </si>
  <si>
    <t>Child N</t>
  </si>
  <si>
    <t>Child P</t>
  </si>
  <si>
    <t>Child T</t>
  </si>
  <si>
    <t>Child V</t>
  </si>
  <si>
    <t>ER Visits</t>
  </si>
  <si>
    <t>Child W</t>
  </si>
  <si>
    <t>Child X</t>
  </si>
  <si>
    <t>Child Y</t>
  </si>
  <si>
    <t>Totals</t>
  </si>
  <si>
    <t>Child AF</t>
  </si>
  <si>
    <t>Child AH</t>
  </si>
  <si>
    <t>Child AI</t>
  </si>
  <si>
    <t>Child AL</t>
  </si>
  <si>
    <t>Child AM</t>
  </si>
  <si>
    <t>Child AN</t>
  </si>
  <si>
    <t>Child AO</t>
  </si>
  <si>
    <t>Child AQ</t>
  </si>
  <si>
    <t>Child AS</t>
  </si>
  <si>
    <t>Child AU</t>
  </si>
  <si>
    <t>Child AW</t>
  </si>
  <si>
    <t>Child BA</t>
  </si>
  <si>
    <t>Child BB</t>
  </si>
  <si>
    <t>Child BD</t>
  </si>
  <si>
    <t>Child BK</t>
  </si>
  <si>
    <t>Child BL</t>
  </si>
  <si>
    <t>Child BO</t>
  </si>
  <si>
    <t>Totals # incidents</t>
  </si>
  <si>
    <t># youth w/BIRs 
(1 or more) in category</t>
  </si>
  <si>
    <t>*2 or more programs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</si>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</sst>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>
    <font>
      <sz val="10"/>
      <color rgb="FF000000"/>
      <name val="Arial"/>
    </font>
    <font>
      <sz val="11"/>
      <name val="Calibri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textRotation="90"/>
    </xf>
    <xf numFmtId="0" fontId="2" fillId="0" borderId="0" xfId="0" applyFont="1" applyAlignment="1">
      <alignment horizontal="left"/>
    </xf>
    <xf numFmtId="0" fontId="2" fillId="0" borderId="0" xfId="0" applyFont="1" applyAlignment="1">
      <alignment textRotation="90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3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4" borderId="0" xfId="0" applyFont="1" applyFill="1" applyAlignment="1"/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0" fontId="3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/>
    <xf numFmtId="0" fontId="2" fillId="4" borderId="0" xfId="0" applyFont="1" applyFill="1" applyAlignment="1"/>
    <xf numFmtId="0" fontId="5" fillId="6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5" fillId="0" borderId="0" xfId="0" applyFont="1" applyAlignment="1"/>
    <xf numFmtId="0" fontId="2" fillId="6" borderId="0" xfId="0" applyFont="1" applyFill="1"/>
    <xf numFmtId="2" fontId="2" fillId="0" borderId="0" xfId="0" applyNumberFormat="1" applyFont="1" applyAlignment="1">
      <alignment horizontal="left"/>
    </xf>
    <xf numFmtId="2" fontId="2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Sexual Aggression:Means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'Sexual Aggression'!$A$1:$A$14</c:f>
              <c:strCache>
                <c:ptCount val="14"/>
                <c:pt idx="0">
                  <c:v>Sexual Aggression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'Sexual Aggression'!$B$1:$B$14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1</c:v>
                </c:pt>
                <c:pt idx="8" formatCode="0.00">
                  <c:v>0.15384615384615385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F78-4910-A8AA-AE4759A9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013993"/>
        <c:axId val="51121809"/>
        <c:axId val="0"/>
      </c:bar3DChart>
      <c:catAx>
        <c:axId val="51101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1121809"/>
        <c:crosses val="autoZero"/>
        <c:auto val="1"/>
        <c:lblAlgn val="ctr"/>
        <c:lblOffset val="100"/>
        <c:noMultiLvlLbl val="1"/>
      </c:catAx>
      <c:valAx>
        <c:axId val="51121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1013993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ER Visits: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'ER Visits'!$A$1:$A$14</c:f>
              <c:strCache>
                <c:ptCount val="14"/>
                <c:pt idx="0">
                  <c:v>ER Visits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'ER Visits'!$B$1:$B$14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1</c:v>
                </c:pt>
                <c:pt idx="8" formatCode="0.00">
                  <c:v>0.15384615384615385</c:v>
                </c:pt>
                <c:pt idx="9" formatCode="0.00">
                  <c:v>7.6923076923076927E-2</c:v>
                </c:pt>
                <c:pt idx="10" formatCode="0.00">
                  <c:v>0.08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01B-4C84-A836-D899A1D9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1946358"/>
        <c:axId val="485246805"/>
        <c:axId val="0"/>
      </c:bar3DChart>
      <c:catAx>
        <c:axId val="1091946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85246805"/>
        <c:crosses val="autoZero"/>
        <c:auto val="1"/>
        <c:lblAlgn val="ctr"/>
        <c:lblOffset val="100"/>
        <c:noMultiLvlLbl val="1"/>
      </c:catAx>
      <c:valAx>
        <c:axId val="485246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1946358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Totals: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Totals!$A$1:$A$14</c:f>
              <c:strCache>
                <c:ptCount val="14"/>
                <c:pt idx="0">
                  <c:v>Totals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Totals!$B$1:$B$14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34</c:v>
                </c:pt>
                <c:pt idx="8" formatCode="0.00">
                  <c:v>1.6153846153846154</c:v>
                </c:pt>
                <c:pt idx="9" formatCode="0.00">
                  <c:v>1.3076923076923077</c:v>
                </c:pt>
                <c:pt idx="10" formatCode="0.00">
                  <c:v>1.1599999999999999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EEB-4DB7-BF1B-12CD5075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695105"/>
        <c:axId val="2002864128"/>
        <c:axId val="0"/>
      </c:bar3DChart>
      <c:catAx>
        <c:axId val="378695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02864128"/>
        <c:crosses val="autoZero"/>
        <c:auto val="1"/>
        <c:lblAlgn val="ctr"/>
        <c:lblOffset val="100"/>
        <c:noMultiLvlLbl val="1"/>
      </c:catAx>
      <c:valAx>
        <c:axId val="200286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78695105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Restraints: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Restraints!$A$1:$A$14</c:f>
              <c:strCache>
                <c:ptCount val="14"/>
                <c:pt idx="0">
                  <c:v>Restraints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Restraints!$B$1:$B$14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3</c:v>
                </c:pt>
                <c:pt idx="8" formatCode="0.00">
                  <c:v>0.46153846153846156</c:v>
                </c:pt>
                <c:pt idx="9" formatCode="0.00">
                  <c:v>0.46153846153846156</c:v>
                </c:pt>
                <c:pt idx="10" formatCode="0.00">
                  <c:v>0.16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221-4216-9F96-F73BA482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569099"/>
        <c:axId val="611968070"/>
        <c:axId val="0"/>
      </c:bar3DChart>
      <c:catAx>
        <c:axId val="73656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11968070"/>
        <c:crosses val="autoZero"/>
        <c:auto val="1"/>
        <c:lblAlgn val="ctr"/>
        <c:lblOffset val="100"/>
        <c:noMultiLvlLbl val="1"/>
      </c:catAx>
      <c:valAx>
        <c:axId val="61196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6569099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Physical Assault:Means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'Physical Assault'!$A$1:$A$14</c:f>
              <c:strCache>
                <c:ptCount val="14"/>
                <c:pt idx="0">
                  <c:v>Physical Assault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'Physical Assault'!$B$1:$B$14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8</c:v>
                </c:pt>
                <c:pt idx="8" formatCode="0.00">
                  <c:v>0.30769230769230771</c:v>
                </c:pt>
                <c:pt idx="9" formatCode="0.00">
                  <c:v>0.46153846153846156</c:v>
                </c:pt>
                <c:pt idx="10" formatCode="0.00">
                  <c:v>0.36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638-455A-8F99-2E76822D3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544052"/>
        <c:axId val="1090088815"/>
        <c:axId val="0"/>
      </c:bar3DChart>
      <c:catAx>
        <c:axId val="23554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90088815"/>
        <c:crosses val="autoZero"/>
        <c:auto val="1"/>
        <c:lblAlgn val="ctr"/>
        <c:lblOffset val="100"/>
        <c:noMultiLvlLbl val="1"/>
      </c:catAx>
      <c:valAx>
        <c:axId val="1090088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5544052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AWOL: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AWOLs!$A$1:$A$14</c:f>
              <c:strCache>
                <c:ptCount val="14"/>
                <c:pt idx="0">
                  <c:v>AWOLs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AWOLs!$B$1:$B$14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3</c:v>
                </c:pt>
                <c:pt idx="8" formatCode="0.00">
                  <c:v>7.6923076923076927E-2</c:v>
                </c:pt>
                <c:pt idx="9" formatCode="0.00">
                  <c:v>0</c:v>
                </c:pt>
                <c:pt idx="10" formatCode="0.00">
                  <c:v>0.16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D9C-480A-AC97-8A64EDEF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4945243"/>
        <c:axId val="340864224"/>
        <c:axId val="0"/>
      </c:bar3DChart>
      <c:catAx>
        <c:axId val="1254945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40864224"/>
        <c:crosses val="autoZero"/>
        <c:auto val="1"/>
        <c:lblAlgn val="ctr"/>
        <c:lblOffset val="100"/>
        <c:noMultiLvlLbl val="1"/>
      </c:catAx>
      <c:valAx>
        <c:axId val="34086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4945243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Self-Harm: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'Self-Harm'!$A$1:$A$14</c:f>
              <c:strCache>
                <c:ptCount val="14"/>
                <c:pt idx="0">
                  <c:v>Self-Harm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'Self-Harm'!$B$1:$B$14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4</c:v>
                </c:pt>
                <c:pt idx="8" formatCode="0.00">
                  <c:v>0.11538461538461539</c:v>
                </c:pt>
                <c:pt idx="9" formatCode="0.00">
                  <c:v>3.8461538461538464E-2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40-4FE7-9F88-DEED7725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219359"/>
        <c:axId val="801167177"/>
        <c:axId val="0"/>
      </c:bar3DChart>
      <c:catAx>
        <c:axId val="49921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01167177"/>
        <c:crosses val="autoZero"/>
        <c:auto val="1"/>
        <c:lblAlgn val="ctr"/>
        <c:lblOffset val="100"/>
        <c:noMultiLvlLbl val="1"/>
      </c:catAx>
      <c:valAx>
        <c:axId val="801167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9219359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Property Damage: Percentage of youth with 1 or more BIR(s)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'Property Damage'!$A$1:$A$14</c:f>
              <c:strCache>
                <c:ptCount val="14"/>
                <c:pt idx="0">
                  <c:v>Property Damage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'Property Damage'!$B$1:$B$14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11</c:v>
                </c:pt>
                <c:pt idx="8" formatCode="0.00">
                  <c:v>0.23076923076923078</c:v>
                </c:pt>
                <c:pt idx="9" formatCode="0.00">
                  <c:v>0.26923076923076922</c:v>
                </c:pt>
                <c:pt idx="10" formatCode="0.00">
                  <c:v>0.4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AC-44EC-9B4D-F8DAB733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9953915"/>
        <c:axId val="1715680184"/>
        <c:axId val="0"/>
      </c:bar3DChart>
      <c:catAx>
        <c:axId val="1129953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15680184"/>
        <c:crosses val="autoZero"/>
        <c:auto val="1"/>
        <c:lblAlgn val="ctr"/>
        <c:lblOffset val="100"/>
        <c:noMultiLvlLbl val="1"/>
      </c:catAx>
      <c:valAx>
        <c:axId val="171568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2995391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Stealing: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Stealing!$A$1:$A$14</c:f>
              <c:strCache>
                <c:ptCount val="14"/>
                <c:pt idx="0">
                  <c:v>Stealing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Stealing!$B$1:$B$14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2</c:v>
                </c:pt>
                <c:pt idx="8" formatCode="0.00">
                  <c:v>7.6923076923076927E-2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C88-410A-8F35-33D2973D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4362713"/>
        <c:axId val="114080486"/>
        <c:axId val="0"/>
      </c:bar3DChart>
      <c:catAx>
        <c:axId val="1074362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4080486"/>
        <c:crosses val="autoZero"/>
        <c:auto val="1"/>
        <c:lblAlgn val="ctr"/>
        <c:lblOffset val="100"/>
        <c:noMultiLvlLbl val="1"/>
      </c:catAx>
      <c:valAx>
        <c:axId val="114080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74362713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Weapons: Means vs. Month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Weapons!$A$1:$A$14</c:f>
              <c:strCache>
                <c:ptCount val="14"/>
                <c:pt idx="0">
                  <c:v>Weapons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Weapons!$B$1:$B$14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1</c:v>
                </c:pt>
                <c:pt idx="8" formatCode="0.00">
                  <c:v>3.8461538461538464E-2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199-4656-ADC9-ADCBCB1E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2329598"/>
        <c:axId val="1984428689"/>
        <c:axId val="0"/>
      </c:bar3DChart>
      <c:catAx>
        <c:axId val="1002329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 of Placement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84428689"/>
        <c:crosses val="autoZero"/>
        <c:auto val="1"/>
        <c:lblAlgn val="ctr"/>
        <c:lblOffset val="100"/>
        <c:noMultiLvlLbl val="1"/>
      </c:catAx>
      <c:valAx>
        <c:axId val="1984428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of youth 
with 1 or more BIR(s)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02329598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Suicide Attempts: Means VS months of placement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'Suicide Attempts'!$A$1:$A$14</c:f>
              <c:strCache>
                <c:ptCount val="14"/>
                <c:pt idx="0">
                  <c:v>Suicide Attempts</c:v>
                </c:pt>
                <c:pt idx="1">
                  <c:v>Month of Placement</c:v>
                </c:pt>
                <c:pt idx="2">
                  <c:v>1st Month</c:v>
                </c:pt>
                <c:pt idx="3">
                  <c:v>2nd Month</c:v>
                </c:pt>
                <c:pt idx="4">
                  <c:v>3rd Month</c:v>
                </c:pt>
                <c:pt idx="5">
                  <c:v>4th Month</c:v>
                </c:pt>
                <c:pt idx="6">
                  <c:v>5th Month</c:v>
                </c:pt>
                <c:pt idx="7">
                  <c:v>6th Month</c:v>
                </c:pt>
                <c:pt idx="8">
                  <c:v>7th Month</c:v>
                </c:pt>
                <c:pt idx="9">
                  <c:v>8th Month</c:v>
                </c:pt>
                <c:pt idx="10">
                  <c:v>9th Month</c:v>
                </c:pt>
                <c:pt idx="11">
                  <c:v>10th Month</c:v>
                </c:pt>
                <c:pt idx="12">
                  <c:v>11th Month</c:v>
                </c:pt>
                <c:pt idx="13">
                  <c:v>12th Month</c:v>
                </c:pt>
              </c:strCache>
            </c:strRef>
          </c:cat>
          <c:val>
            <c:numRef>
              <c:f>'Suicide Attempts'!$B$1:$B$14</c:f>
              <c:numCache>
                <c:formatCode>General</c:formatCode>
                <c:ptCount val="14"/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2D3-44E9-B22C-2211B884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216343"/>
        <c:axId val="1783302443"/>
        <c:axId val="0"/>
      </c:bar3DChart>
      <c:catAx>
        <c:axId val="19052163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83302443"/>
        <c:crosses val="autoZero"/>
        <c:auto val="1"/>
        <c:lblAlgn val="ctr"/>
        <c:lblOffset val="100"/>
        <c:noMultiLvlLbl val="1"/>
      </c:catAx>
      <c:valAx>
        <c:axId val="1783302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5216343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19050</xdr:rowOff>
    </xdr:from>
    <xdr:ext cx="9553575" cy="5905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0</xdr:rowOff>
    </xdr:from>
    <xdr:ext cx="9629775" cy="595312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620250" cy="5943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847725</xdr:colOff>
      <xdr:row>0</xdr:row>
      <xdr:rowOff>0</xdr:rowOff>
    </xdr:from>
    <xdr:ext cx="9610725" cy="5943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895350</xdr:colOff>
      <xdr:row>0</xdr:row>
      <xdr:rowOff>0</xdr:rowOff>
    </xdr:from>
    <xdr:ext cx="9601200" cy="5943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352425</xdr:colOff>
      <xdr:row>0</xdr:row>
      <xdr:rowOff>0</xdr:rowOff>
    </xdr:from>
    <xdr:ext cx="9172575" cy="56769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19050</xdr:rowOff>
    </xdr:from>
    <xdr:ext cx="9572625" cy="59150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0</xdr:row>
      <xdr:rowOff>9525</xdr:rowOff>
    </xdr:from>
    <xdr:ext cx="9686925" cy="59912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0</xdr:rowOff>
    </xdr:from>
    <xdr:ext cx="9582150" cy="59245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0</xdr:row>
      <xdr:rowOff>9525</xdr:rowOff>
    </xdr:from>
    <xdr:ext cx="9534525" cy="5895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9534525" cy="58959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0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Data'!F39</f>
        <v>#REF!</v>
      </c>
    </row>
    <row r="4" spans="1:2" ht="15.75" customHeight="1">
      <c r="A4" s="3" t="s">
        <v>8</v>
      </c>
      <c r="B4" s="4" t="e">
        <f>'Residential Campus Data'!Q39</f>
        <v>#REF!</v>
      </c>
    </row>
    <row r="5" spans="1:2" ht="15.75" customHeight="1">
      <c r="A5" s="3" t="s">
        <v>9</v>
      </c>
      <c r="B5" s="4" t="e">
        <f>'Residential Campus Data'!AB39</f>
        <v>#REF!</v>
      </c>
    </row>
    <row r="6" spans="1:2" ht="15.75" customHeight="1">
      <c r="A6" s="3" t="s">
        <v>11</v>
      </c>
      <c r="B6" s="4" t="e">
        <f>'Residential Campus Data'!AM39</f>
        <v>#REF!</v>
      </c>
    </row>
    <row r="7" spans="1:2" ht="15.75" customHeight="1">
      <c r="A7" s="3" t="s">
        <v>13</v>
      </c>
      <c r="B7" s="4" t="e">
        <f>'Residential Campus Data'!AX39</f>
        <v>#REF!</v>
      </c>
    </row>
    <row r="8" spans="1:2" ht="15.75" customHeight="1">
      <c r="A8" s="3" t="s">
        <v>16</v>
      </c>
      <c r="B8" s="4">
        <f>'Residential Campus Data'!BI39</f>
        <v>1</v>
      </c>
    </row>
    <row r="9" spans="1:2" ht="15.75" customHeight="1">
      <c r="A9" s="3" t="s">
        <v>17</v>
      </c>
      <c r="B9" s="4">
        <f>'Residential Campus Data'!BV39</f>
        <v>0.15384615384615385</v>
      </c>
    </row>
    <row r="10" spans="1:2" ht="15.75" customHeight="1">
      <c r="A10" s="3" t="s">
        <v>19</v>
      </c>
      <c r="B10" s="4">
        <f>'Residential Campus Data'!CH39</f>
        <v>0</v>
      </c>
    </row>
    <row r="11" spans="1:2" ht="15.75" customHeight="1">
      <c r="A11" s="3" t="s">
        <v>22</v>
      </c>
      <c r="B11" s="4">
        <f>'Residential Campus Data'!CT39</f>
        <v>0</v>
      </c>
    </row>
    <row r="12" spans="1:2" ht="15.75" customHeight="1">
      <c r="A12" s="3" t="s">
        <v>25</v>
      </c>
      <c r="B12" s="4" t="e">
        <f>'Residential Campus Data'!DF39</f>
        <v>#REF!</v>
      </c>
    </row>
    <row r="13" spans="1:2" ht="15.75" customHeight="1">
      <c r="A13" s="3" t="s">
        <v>27</v>
      </c>
      <c r="B13" s="4" t="e">
        <f>'Residential Campus Data'!DQ39</f>
        <v>#REF!</v>
      </c>
    </row>
    <row r="14" spans="1:2" ht="15.75" customHeight="1">
      <c r="A14" s="3" t="s">
        <v>28</v>
      </c>
      <c r="B14" s="4">
        <f>'Residential Campus Data'!EB39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53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Data'!M39</f>
        <v>#REF!</v>
      </c>
    </row>
    <row r="4" spans="1:2" ht="15.75" customHeight="1">
      <c r="A4" s="3" t="s">
        <v>8</v>
      </c>
      <c r="B4" s="4" t="e">
        <f>'Residential Campus Data'!X39</f>
        <v>#REF!</v>
      </c>
    </row>
    <row r="5" spans="1:2" ht="15.75" customHeight="1">
      <c r="A5" s="3" t="s">
        <v>9</v>
      </c>
      <c r="B5" s="4" t="e">
        <f>'Residential Campus Data'!AI39</f>
        <v>#REF!</v>
      </c>
    </row>
    <row r="6" spans="1:2" ht="15.75" customHeight="1">
      <c r="A6" s="3" t="s">
        <v>11</v>
      </c>
      <c r="B6" s="4" t="e">
        <f>'Residential Campus Data'!AT39</f>
        <v>#REF!</v>
      </c>
    </row>
    <row r="7" spans="1:2" ht="15.75" customHeight="1">
      <c r="A7" s="3" t="s">
        <v>13</v>
      </c>
      <c r="B7" s="4" t="e">
        <f>'Residential Campus Data'!BE39</f>
        <v>#REF!</v>
      </c>
    </row>
    <row r="8" spans="1:2" ht="15.75" customHeight="1">
      <c r="A8" s="3" t="s">
        <v>16</v>
      </c>
      <c r="B8" s="4">
        <f>'Residential Campus Data'!BP39</f>
        <v>0</v>
      </c>
    </row>
    <row r="9" spans="1:2" ht="15.75" customHeight="1">
      <c r="A9" s="3" t="s">
        <v>17</v>
      </c>
      <c r="B9" s="4">
        <f>'Residential Campus Data'!CC39</f>
        <v>0</v>
      </c>
    </row>
    <row r="10" spans="1:2" ht="15.75" customHeight="1">
      <c r="A10" s="3" t="s">
        <v>19</v>
      </c>
      <c r="B10" s="4">
        <f>'Residential Campus Data'!CO39</f>
        <v>0</v>
      </c>
    </row>
    <row r="11" spans="1:2" ht="15.75" customHeight="1">
      <c r="A11" s="3" t="s">
        <v>22</v>
      </c>
      <c r="B11" s="4">
        <f>'Residential Campus Data'!DA39</f>
        <v>0</v>
      </c>
    </row>
    <row r="12" spans="1:2" ht="15.75" customHeight="1">
      <c r="A12" s="3" t="s">
        <v>25</v>
      </c>
      <c r="B12" s="4" t="e">
        <f>'Residential Campus Data'!DM39</f>
        <v>#REF!</v>
      </c>
    </row>
    <row r="13" spans="1:2" ht="15.75" customHeight="1">
      <c r="A13" s="3" t="s">
        <v>27</v>
      </c>
      <c r="B13" s="4" t="e">
        <f>'Residential Campus Data'!DX39</f>
        <v>#REF!</v>
      </c>
    </row>
    <row r="14" spans="1:2" ht="15.75" customHeight="1">
      <c r="A14" s="3" t="s">
        <v>28</v>
      </c>
      <c r="B14" s="4">
        <f>'Residential Campus Data'!EI39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70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Data'!N39</f>
        <v>#REF!</v>
      </c>
    </row>
    <row r="4" spans="1:2" ht="15.75" customHeight="1">
      <c r="A4" s="3" t="s">
        <v>8</v>
      </c>
      <c r="B4" s="4" t="e">
        <f>'Residential Campus Data'!Y39</f>
        <v>#REF!</v>
      </c>
    </row>
    <row r="5" spans="1:2" ht="15.75" customHeight="1">
      <c r="A5" s="3" t="s">
        <v>9</v>
      </c>
      <c r="B5" s="4" t="e">
        <f>'Residential Campus Data'!AJ39</f>
        <v>#REF!</v>
      </c>
    </row>
    <row r="6" spans="1:2" ht="15.75" customHeight="1">
      <c r="A6" s="3" t="s">
        <v>11</v>
      </c>
      <c r="B6" s="4" t="e">
        <f>'Residential Campus Data'!AU39</f>
        <v>#REF!</v>
      </c>
    </row>
    <row r="7" spans="1:2" ht="15.75" customHeight="1">
      <c r="A7" s="3" t="s">
        <v>13</v>
      </c>
      <c r="B7" s="4" t="e">
        <f>'Residential Campus Data'!BF39</f>
        <v>#REF!</v>
      </c>
    </row>
    <row r="8" spans="1:2" ht="15.75" customHeight="1">
      <c r="A8" s="3" t="s">
        <v>16</v>
      </c>
      <c r="B8" s="4">
        <f>'Residential Campus Data'!BQ39</f>
        <v>1</v>
      </c>
    </row>
    <row r="9" spans="1:2" ht="15.75" customHeight="1">
      <c r="A9" s="3" t="s">
        <v>17</v>
      </c>
      <c r="B9" s="4">
        <f>'Residential Campus Data'!CD39</f>
        <v>0.15384615384615385</v>
      </c>
    </row>
    <row r="10" spans="1:2" ht="15.75" customHeight="1">
      <c r="A10" s="3" t="s">
        <v>19</v>
      </c>
      <c r="B10" s="4">
        <f>'Residential Campus Data'!CP39</f>
        <v>7.6923076923076927E-2</v>
      </c>
    </row>
    <row r="11" spans="1:2" ht="15.75" customHeight="1">
      <c r="A11" s="3" t="s">
        <v>22</v>
      </c>
      <c r="B11" s="4">
        <f>'Residential Campus Data'!DB39</f>
        <v>0.08</v>
      </c>
    </row>
    <row r="12" spans="1:2" ht="15.75" customHeight="1">
      <c r="A12" s="3" t="s">
        <v>25</v>
      </c>
      <c r="B12" s="4" t="e">
        <f>'Residential Campus Data'!DN39</f>
        <v>#REF!</v>
      </c>
    </row>
    <row r="13" spans="1:2" ht="15.75" customHeight="1">
      <c r="A13" s="3" t="s">
        <v>27</v>
      </c>
      <c r="B13" s="4" t="e">
        <f>'Residential Campus Data'!DY39</f>
        <v>#REF!</v>
      </c>
    </row>
    <row r="14" spans="1:2" ht="15.75" customHeight="1">
      <c r="A14" s="3" t="s">
        <v>28</v>
      </c>
      <c r="B14" s="4">
        <f>'Residential Campus Data'!EJ39</f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74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4</v>
      </c>
      <c r="B3" s="4" t="e">
        <f>'Residential Campus Data'!O39</f>
        <v>#REF!</v>
      </c>
    </row>
    <row r="4" spans="1:2" ht="15.75" customHeight="1">
      <c r="A4" s="3" t="s">
        <v>8</v>
      </c>
      <c r="B4" s="4" t="e">
        <f>'Residential Campus Data'!Z39</f>
        <v>#REF!</v>
      </c>
    </row>
    <row r="5" spans="1:2" ht="15.75" customHeight="1">
      <c r="A5" s="3" t="s">
        <v>9</v>
      </c>
      <c r="B5" s="4" t="e">
        <f>'Residential Campus Data'!AK39</f>
        <v>#REF!</v>
      </c>
    </row>
    <row r="6" spans="1:2" ht="15.75" customHeight="1">
      <c r="A6" s="3" t="s">
        <v>11</v>
      </c>
      <c r="B6" s="4" t="e">
        <f>'Residential Campus Data'!AV39</f>
        <v>#REF!</v>
      </c>
    </row>
    <row r="7" spans="1:2" ht="15.75" customHeight="1">
      <c r="A7" s="3" t="s">
        <v>13</v>
      </c>
      <c r="B7" s="4" t="e">
        <f>'Residential Campus Data'!BG39</f>
        <v>#REF!</v>
      </c>
    </row>
    <row r="8" spans="1:2" ht="15.75" customHeight="1">
      <c r="A8" s="3" t="s">
        <v>16</v>
      </c>
      <c r="B8" s="4">
        <f>'Residential Campus Data'!BR39</f>
        <v>34</v>
      </c>
    </row>
    <row r="9" spans="1:2" ht="15.75" customHeight="1">
      <c r="A9" s="3" t="s">
        <v>17</v>
      </c>
      <c r="B9" s="4">
        <f>'Residential Campus Data'!CE39</f>
        <v>1.6153846153846154</v>
      </c>
    </row>
    <row r="10" spans="1:2" ht="15.75" customHeight="1">
      <c r="A10" s="3" t="s">
        <v>19</v>
      </c>
      <c r="B10" s="4">
        <f>'Residential Campus Data'!CQ39</f>
        <v>1.3076923076923077</v>
      </c>
    </row>
    <row r="11" spans="1:2" ht="15.75" customHeight="1">
      <c r="A11" s="3" t="s">
        <v>22</v>
      </c>
      <c r="B11" s="4">
        <f>'Residential Campus Data'!DC39</f>
        <v>1.1599999999999999</v>
      </c>
    </row>
    <row r="12" spans="1:2" ht="15.75" customHeight="1">
      <c r="A12" s="3" t="s">
        <v>25</v>
      </c>
      <c r="B12" s="4" t="e">
        <f>'Residential Campus Data'!DO39</f>
        <v>#REF!</v>
      </c>
    </row>
    <row r="13" spans="1:2" ht="15.75" customHeight="1">
      <c r="A13" s="3" t="s">
        <v>27</v>
      </c>
      <c r="B13" s="4" t="e">
        <f>'Residential Campus Data'!DZ39</f>
        <v>#REF!</v>
      </c>
    </row>
    <row r="14" spans="1:2" ht="15.75" customHeight="1">
      <c r="A14" s="3" t="s">
        <v>28</v>
      </c>
      <c r="B14" s="4">
        <f>'Residential Campus Data'!EK39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5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Data'!G39</f>
        <v>#REF!</v>
      </c>
    </row>
    <row r="4" spans="1:2" ht="15.75" customHeight="1">
      <c r="A4" s="3" t="s">
        <v>8</v>
      </c>
      <c r="B4" s="4" t="e">
        <f>'Residential Campus Data'!Q39</f>
        <v>#REF!</v>
      </c>
    </row>
    <row r="5" spans="1:2" ht="15.75" customHeight="1">
      <c r="A5" s="3" t="s">
        <v>9</v>
      </c>
      <c r="B5" s="4" t="e">
        <f>'Residential Campus Data'!AC39</f>
        <v>#REF!</v>
      </c>
    </row>
    <row r="6" spans="1:2" ht="15.75" customHeight="1">
      <c r="A6" s="3" t="s">
        <v>11</v>
      </c>
      <c r="B6" s="4" t="e">
        <f>'Residential Campus Data'!AN39</f>
        <v>#REF!</v>
      </c>
    </row>
    <row r="7" spans="1:2" ht="15.75" customHeight="1">
      <c r="A7" s="3" t="s">
        <v>13</v>
      </c>
      <c r="B7" s="4" t="e">
        <f>'Residential Campus Data'!AY39</f>
        <v>#REF!</v>
      </c>
    </row>
    <row r="8" spans="1:2" ht="15.75" customHeight="1">
      <c r="A8" s="3" t="s">
        <v>16</v>
      </c>
      <c r="B8" s="4">
        <f>'Residential Campus Data'!BJ39</f>
        <v>3</v>
      </c>
    </row>
    <row r="9" spans="1:2" ht="15.75" customHeight="1">
      <c r="A9" s="3" t="s">
        <v>17</v>
      </c>
      <c r="B9" s="4">
        <f>'Residential Campus Data'!BW39</f>
        <v>0.46153846153846156</v>
      </c>
    </row>
    <row r="10" spans="1:2" ht="15.75" customHeight="1">
      <c r="A10" s="3" t="s">
        <v>19</v>
      </c>
      <c r="B10" s="4">
        <f>'Residential Campus Data'!CI39</f>
        <v>0.46153846153846156</v>
      </c>
    </row>
    <row r="11" spans="1:2" ht="15.75" customHeight="1">
      <c r="A11" s="3" t="s">
        <v>22</v>
      </c>
      <c r="B11" s="4">
        <f>'Residential Campus Data'!CU39</f>
        <v>0.16</v>
      </c>
    </row>
    <row r="12" spans="1:2" ht="15.75" customHeight="1">
      <c r="A12" s="3" t="s">
        <v>25</v>
      </c>
      <c r="B12" s="4" t="e">
        <f>'Residential Campus Data'!DG39</f>
        <v>#REF!</v>
      </c>
    </row>
    <row r="13" spans="1:2" ht="15.75" customHeight="1">
      <c r="A13" s="3" t="s">
        <v>27</v>
      </c>
      <c r="B13" s="4" t="e">
        <f>'Residential Campus Data'!DR39</f>
        <v>#REF!</v>
      </c>
    </row>
    <row r="14" spans="1:2" ht="15.75" customHeight="1">
      <c r="A14" s="3" t="s">
        <v>28</v>
      </c>
      <c r="B14" s="4">
        <f>'Residential Campus Data'!EC39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2" t="s">
        <v>1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4</v>
      </c>
      <c r="B3" s="4" t="e">
        <f>'Residential Campus Data'!E39</f>
        <v>#REF!</v>
      </c>
    </row>
    <row r="4" spans="1:2" ht="15.75" customHeight="1">
      <c r="A4" s="3" t="s">
        <v>7</v>
      </c>
      <c r="B4" s="4" t="e">
        <f>'Residential Campus Data'!P39</f>
        <v>#REF!</v>
      </c>
    </row>
    <row r="5" spans="1:2" ht="15.75" customHeight="1">
      <c r="A5" s="3" t="s">
        <v>10</v>
      </c>
      <c r="B5" s="4" t="e">
        <f>'Residential Campus Data'!AA39</f>
        <v>#REF!</v>
      </c>
    </row>
    <row r="6" spans="1:2" ht="15.75" customHeight="1">
      <c r="A6" s="3" t="s">
        <v>12</v>
      </c>
      <c r="B6" s="4" t="e">
        <f>'Residential Campus Data'!AL39</f>
        <v>#REF!</v>
      </c>
    </row>
    <row r="7" spans="1:2" ht="15.75" customHeight="1">
      <c r="A7" s="3" t="s">
        <v>14</v>
      </c>
      <c r="B7" s="4" t="e">
        <f>'Residential Campus Data'!AW39</f>
        <v>#REF!</v>
      </c>
    </row>
    <row r="8" spans="1:2" ht="15.75" customHeight="1">
      <c r="A8" s="3" t="s">
        <v>15</v>
      </c>
      <c r="B8" s="4">
        <f>'Residential Campus Data'!BH39</f>
        <v>8</v>
      </c>
    </row>
    <row r="9" spans="1:2" ht="15.75" customHeight="1">
      <c r="A9" s="3" t="s">
        <v>18</v>
      </c>
      <c r="B9" s="4">
        <f>'Residential Campus Data'!BU39</f>
        <v>0.30769230769230771</v>
      </c>
    </row>
    <row r="10" spans="1:2" ht="15.75" customHeight="1">
      <c r="A10" s="3" t="s">
        <v>20</v>
      </c>
      <c r="B10" s="4">
        <f>'Residential Campus Data'!CG39</f>
        <v>0.46153846153846156</v>
      </c>
    </row>
    <row r="11" spans="1:2" ht="15.75" customHeight="1">
      <c r="A11" s="3" t="s">
        <v>21</v>
      </c>
      <c r="B11" s="4">
        <f>'Residential Campus Data'!CS39</f>
        <v>0.36</v>
      </c>
    </row>
    <row r="12" spans="1:2" ht="15.75" customHeight="1">
      <c r="A12" s="3" t="s">
        <v>23</v>
      </c>
      <c r="B12" s="4" t="e">
        <f>'Residential Campus Data'!DE39</f>
        <v>#REF!</v>
      </c>
    </row>
    <row r="13" spans="1:2" ht="15.75" customHeight="1">
      <c r="A13" s="3" t="s">
        <v>24</v>
      </c>
      <c r="B13" s="4" t="e">
        <f>'Residential Campus Data'!DP39</f>
        <v>#REF!</v>
      </c>
    </row>
    <row r="14" spans="1:2" ht="15.75" customHeight="1">
      <c r="A14" s="3" t="s">
        <v>26</v>
      </c>
      <c r="B14" s="4">
        <f>'Residential Campus Data'!EA39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14"/>
  <sheetViews>
    <sheetView topLeftCell="C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</cols>
  <sheetData>
    <row r="1" spans="1:2">
      <c r="A1" s="1" t="s">
        <v>52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Data'!H39</f>
        <v>#REF!</v>
      </c>
    </row>
    <row r="4" spans="1:2" ht="15.75" customHeight="1">
      <c r="A4" s="3" t="s">
        <v>8</v>
      </c>
      <c r="B4" s="4" t="e">
        <f>'Residential Campus Data'!S39</f>
        <v>#REF!</v>
      </c>
    </row>
    <row r="5" spans="1:2" ht="15.75" customHeight="1">
      <c r="A5" s="3" t="s">
        <v>9</v>
      </c>
      <c r="B5" s="4" t="e">
        <f>'Residential Campus Data'!AD39</f>
        <v>#REF!</v>
      </c>
    </row>
    <row r="6" spans="1:2" ht="15.75" customHeight="1">
      <c r="A6" s="3" t="s">
        <v>11</v>
      </c>
      <c r="B6" s="4" t="e">
        <f>'Residential Campus Data'!AO39</f>
        <v>#REF!</v>
      </c>
    </row>
    <row r="7" spans="1:2" ht="15.75" customHeight="1">
      <c r="A7" s="3" t="s">
        <v>13</v>
      </c>
      <c r="B7" s="4" t="e">
        <f>'Residential Campus Data'!AZ39</f>
        <v>#REF!</v>
      </c>
    </row>
    <row r="8" spans="1:2" ht="15.75" customHeight="1">
      <c r="A8" s="3" t="s">
        <v>16</v>
      </c>
      <c r="B8" s="4">
        <f>'Residential Campus Data'!BK39</f>
        <v>3</v>
      </c>
    </row>
    <row r="9" spans="1:2" ht="15.75" customHeight="1">
      <c r="A9" s="3" t="s">
        <v>17</v>
      </c>
      <c r="B9" s="4">
        <f>'Residential Campus Data'!BX39</f>
        <v>7.6923076923076927E-2</v>
      </c>
    </row>
    <row r="10" spans="1:2" ht="15.75" customHeight="1">
      <c r="A10" s="3" t="s">
        <v>19</v>
      </c>
      <c r="B10" s="4">
        <f>'Residential Campus Data'!CJ39</f>
        <v>0</v>
      </c>
    </row>
    <row r="11" spans="1:2" ht="15.75" customHeight="1">
      <c r="A11" s="3" t="s">
        <v>22</v>
      </c>
      <c r="B11" s="4">
        <f>'Residential Campus Data'!CV39</f>
        <v>0.16</v>
      </c>
    </row>
    <row r="12" spans="1:2" ht="15.75" customHeight="1">
      <c r="A12" s="3" t="s">
        <v>25</v>
      </c>
      <c r="B12" s="4" t="e">
        <f>'Residential Campus Data'!DH39</f>
        <v>#REF!</v>
      </c>
    </row>
    <row r="13" spans="1:2" ht="15.75" customHeight="1">
      <c r="A13" s="3" t="s">
        <v>27</v>
      </c>
      <c r="B13" s="4" t="e">
        <f>'Residential Campus Data'!DS39</f>
        <v>#REF!</v>
      </c>
    </row>
    <row r="14" spans="1:2" ht="15.75" customHeight="1">
      <c r="A14" s="3" t="s">
        <v>28</v>
      </c>
      <c r="B14" s="4">
        <f>'Residential Campus Data'!ED39</f>
        <v>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29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Data'!I39</f>
        <v>#REF!</v>
      </c>
    </row>
    <row r="4" spans="1:2" ht="15.75" customHeight="1">
      <c r="A4" s="3" t="s">
        <v>8</v>
      </c>
      <c r="B4" s="4" t="e">
        <f>'Residential Campus Data'!T39</f>
        <v>#REF!</v>
      </c>
    </row>
    <row r="5" spans="1:2" ht="15.75" customHeight="1">
      <c r="A5" s="3" t="s">
        <v>9</v>
      </c>
      <c r="B5" s="4" t="e">
        <f>'Residential Campus Data'!AE39</f>
        <v>#REF!</v>
      </c>
    </row>
    <row r="6" spans="1:2" ht="15.75" customHeight="1">
      <c r="A6" s="3" t="s">
        <v>11</v>
      </c>
      <c r="B6" s="4" t="e">
        <f>'Residential Campus Data'!AP39</f>
        <v>#REF!</v>
      </c>
    </row>
    <row r="7" spans="1:2" ht="15.75" customHeight="1">
      <c r="A7" s="3" t="s">
        <v>13</v>
      </c>
      <c r="B7" s="4" t="e">
        <f>'Residential Campus Data'!BA39</f>
        <v>#REF!</v>
      </c>
    </row>
    <row r="8" spans="1:2" ht="15.75" customHeight="1">
      <c r="A8" s="3" t="s">
        <v>16</v>
      </c>
      <c r="B8" s="4">
        <f>'Residential Campus Data'!BL39</f>
        <v>4</v>
      </c>
    </row>
    <row r="9" spans="1:2" ht="15.75" customHeight="1">
      <c r="A9" s="3" t="s">
        <v>17</v>
      </c>
      <c r="B9" s="4">
        <f>'Residential Campus Data'!BY39</f>
        <v>0.11538461538461539</v>
      </c>
    </row>
    <row r="10" spans="1:2" ht="15.75" customHeight="1">
      <c r="A10" s="3" t="s">
        <v>19</v>
      </c>
      <c r="B10" s="4">
        <f>'Residential Campus Data'!CK39</f>
        <v>3.8461538461538464E-2</v>
      </c>
    </row>
    <row r="11" spans="1:2" ht="15.75" customHeight="1">
      <c r="A11" s="3" t="s">
        <v>22</v>
      </c>
      <c r="B11" s="4">
        <f>'Residential Campus Data'!CW39</f>
        <v>0</v>
      </c>
    </row>
    <row r="12" spans="1:2" ht="15.75" customHeight="1">
      <c r="A12" s="3" t="s">
        <v>25</v>
      </c>
      <c r="B12" s="4" t="e">
        <f>'Residential Campus Data'!DI39</f>
        <v>#REF!</v>
      </c>
    </row>
    <row r="13" spans="1:2" ht="15.75" customHeight="1">
      <c r="A13" s="3" t="s">
        <v>27</v>
      </c>
      <c r="B13" s="4" t="e">
        <f>'Residential Campus Data'!DT39</f>
        <v>#REF!</v>
      </c>
    </row>
    <row r="14" spans="1:2" ht="15.75" customHeight="1">
      <c r="A14" s="3" t="s">
        <v>28</v>
      </c>
      <c r="B14" s="4">
        <f>'Residential Campus Data'!EE39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/>
  </sheetViews>
  <sheetFormatPr defaultColWidth="14.453125" defaultRowHeight="15.75" customHeight="1"/>
  <cols>
    <col min="1" max="1" width="18.08984375" customWidth="1"/>
    <col min="2" max="2" width="18.7265625" customWidth="1"/>
  </cols>
  <sheetData>
    <row r="1" spans="1:2">
      <c r="A1" s="1" t="s">
        <v>30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Data'!J39</f>
        <v>#REF!</v>
      </c>
    </row>
    <row r="4" spans="1:2" ht="15.75" customHeight="1">
      <c r="A4" s="3" t="s">
        <v>8</v>
      </c>
      <c r="B4" s="4" t="e">
        <f>'Residential Campus Data'!U39</f>
        <v>#REF!</v>
      </c>
    </row>
    <row r="5" spans="1:2" ht="15.75" customHeight="1">
      <c r="A5" s="3" t="s">
        <v>9</v>
      </c>
      <c r="B5" s="4" t="e">
        <f>'Residential Campus Data'!AF39</f>
        <v>#REF!</v>
      </c>
    </row>
    <row r="6" spans="1:2" ht="15.75" customHeight="1">
      <c r="A6" s="3" t="s">
        <v>11</v>
      </c>
      <c r="B6" s="4" t="e">
        <f>'Residential Campus Data'!AQ39</f>
        <v>#REF!</v>
      </c>
    </row>
    <row r="7" spans="1:2" ht="15.75" customHeight="1">
      <c r="A7" s="3" t="s">
        <v>13</v>
      </c>
      <c r="B7" s="4" t="e">
        <f>'Residential Campus Data'!BB39</f>
        <v>#REF!</v>
      </c>
    </row>
    <row r="8" spans="1:2" ht="15.75" customHeight="1">
      <c r="A8" s="3" t="s">
        <v>16</v>
      </c>
      <c r="B8" s="4">
        <f>'Residential Campus Data'!BM39</f>
        <v>11</v>
      </c>
    </row>
    <row r="9" spans="1:2" ht="15.75" customHeight="1">
      <c r="A9" s="3" t="s">
        <v>17</v>
      </c>
      <c r="B9" s="4">
        <f>'Residential Campus Data'!BZ39</f>
        <v>0.23076923076923078</v>
      </c>
    </row>
    <row r="10" spans="1:2" ht="15.75" customHeight="1">
      <c r="A10" s="3" t="s">
        <v>19</v>
      </c>
      <c r="B10" s="4">
        <f>'Residential Campus Data'!CL39</f>
        <v>0.26923076923076922</v>
      </c>
    </row>
    <row r="11" spans="1:2" ht="15.75" customHeight="1">
      <c r="A11" s="3" t="s">
        <v>22</v>
      </c>
      <c r="B11" s="4">
        <f>'Residential Campus Data'!CX39</f>
        <v>0.4</v>
      </c>
    </row>
    <row r="12" spans="1:2" ht="15.75" customHeight="1">
      <c r="A12" s="3" t="s">
        <v>25</v>
      </c>
      <c r="B12" s="4" t="e">
        <f>'Residential Campus Data'!DJ39</f>
        <v>#REF!</v>
      </c>
    </row>
    <row r="13" spans="1:2" ht="15.75" customHeight="1">
      <c r="A13" s="3" t="s">
        <v>27</v>
      </c>
      <c r="B13" s="4" t="e">
        <f>'Residential Campus Data'!DU39</f>
        <v>#REF!</v>
      </c>
    </row>
    <row r="14" spans="1:2" ht="15.75" customHeight="1">
      <c r="A14" s="3" t="s">
        <v>28</v>
      </c>
      <c r="B14" s="4">
        <f>'Residential Campus Data'!EF39</f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32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Data'!K39</f>
        <v>#REF!</v>
      </c>
    </row>
    <row r="4" spans="1:2" ht="15.75" customHeight="1">
      <c r="A4" s="3" t="s">
        <v>8</v>
      </c>
      <c r="B4" s="4" t="e">
        <f>'Residential Campus Data'!V39</f>
        <v>#REF!</v>
      </c>
    </row>
    <row r="5" spans="1:2" ht="15.75" customHeight="1">
      <c r="A5" s="3" t="s">
        <v>9</v>
      </c>
      <c r="B5" s="4" t="e">
        <f>'Residential Campus Data'!AG39</f>
        <v>#REF!</v>
      </c>
    </row>
    <row r="6" spans="1:2" ht="15.75" customHeight="1">
      <c r="A6" s="3" t="s">
        <v>11</v>
      </c>
      <c r="B6" s="4" t="e">
        <f>'Residential Campus Data'!AR39</f>
        <v>#REF!</v>
      </c>
    </row>
    <row r="7" spans="1:2" ht="15.75" customHeight="1">
      <c r="A7" s="3" t="s">
        <v>13</v>
      </c>
      <c r="B7" s="4" t="e">
        <f>'Residential Campus Data'!BC39</f>
        <v>#REF!</v>
      </c>
    </row>
    <row r="8" spans="1:2" ht="15.75" customHeight="1">
      <c r="A8" s="3" t="s">
        <v>16</v>
      </c>
      <c r="B8" s="4">
        <f>'Residential Campus Data'!BN39</f>
        <v>2</v>
      </c>
    </row>
    <row r="9" spans="1:2" ht="15.75" customHeight="1">
      <c r="A9" s="3" t="s">
        <v>17</v>
      </c>
      <c r="B9" s="4">
        <f>'Residential Campus Data'!CA39</f>
        <v>7.6923076923076927E-2</v>
      </c>
    </row>
    <row r="10" spans="1:2" ht="15.75" customHeight="1">
      <c r="A10" s="3" t="s">
        <v>19</v>
      </c>
      <c r="B10" s="4">
        <f>'Residential Campus Data'!CM39</f>
        <v>0</v>
      </c>
    </row>
    <row r="11" spans="1:2" ht="15.75" customHeight="1">
      <c r="A11" s="3" t="s">
        <v>22</v>
      </c>
      <c r="B11" s="4">
        <f>'Residential Campus Data'!CY39</f>
        <v>0</v>
      </c>
    </row>
    <row r="12" spans="1:2" ht="15.75" customHeight="1">
      <c r="A12" s="3" t="s">
        <v>25</v>
      </c>
      <c r="B12" s="4" t="e">
        <f>'Residential Campus Data'!DK39</f>
        <v>#REF!</v>
      </c>
    </row>
    <row r="13" spans="1:2" ht="15.75" customHeight="1">
      <c r="A13" s="3" t="s">
        <v>27</v>
      </c>
      <c r="B13" s="4" t="e">
        <f>'Residential Campus Data'!DV39</f>
        <v>#REF!</v>
      </c>
    </row>
    <row r="14" spans="1:2" ht="15.75" customHeight="1">
      <c r="A14" s="3" t="s">
        <v>28</v>
      </c>
      <c r="B14" s="4">
        <f>'Residential Campus Data'!EG39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"/>
  <sheetViews>
    <sheetView topLeftCell="D1" workbookViewId="0"/>
  </sheetViews>
  <sheetFormatPr defaultColWidth="14.453125" defaultRowHeight="15.75" customHeight="1"/>
  <cols>
    <col min="1" max="1" width="18.08984375" hidden="1" customWidth="1"/>
    <col min="2" max="2" width="18.7265625" hidden="1" customWidth="1"/>
    <col min="3" max="3" width="14.453125" hidden="1"/>
  </cols>
  <sheetData>
    <row r="1" spans="1:2">
      <c r="A1" s="1" t="s">
        <v>31</v>
      </c>
      <c r="B1" s="2"/>
    </row>
    <row r="2" spans="1:2">
      <c r="A2" s="2" t="s">
        <v>2</v>
      </c>
      <c r="B2" s="1" t="s">
        <v>3</v>
      </c>
    </row>
    <row r="3" spans="1:2" ht="15.75" customHeight="1">
      <c r="A3" s="3" t="s">
        <v>6</v>
      </c>
      <c r="B3" s="4" t="e">
        <f>'Residential Campus Data'!L39</f>
        <v>#REF!</v>
      </c>
    </row>
    <row r="4" spans="1:2" ht="15.75" customHeight="1">
      <c r="A4" s="3" t="s">
        <v>8</v>
      </c>
      <c r="B4" s="4" t="e">
        <f>'Residential Campus Data'!W39</f>
        <v>#REF!</v>
      </c>
    </row>
    <row r="5" spans="1:2" ht="15.75" customHeight="1">
      <c r="A5" s="3" t="s">
        <v>9</v>
      </c>
      <c r="B5" s="4" t="e">
        <f>'Residential Campus Data'!AH39</f>
        <v>#REF!</v>
      </c>
    </row>
    <row r="6" spans="1:2" ht="15.75" customHeight="1">
      <c r="A6" s="3" t="s">
        <v>11</v>
      </c>
      <c r="B6" s="4" t="e">
        <f>'Residential Campus Data'!AS39</f>
        <v>#REF!</v>
      </c>
    </row>
    <row r="7" spans="1:2" ht="15.75" customHeight="1">
      <c r="A7" s="3" t="s">
        <v>13</v>
      </c>
      <c r="B7" s="4" t="e">
        <f>'Residential Campus Data'!BD39</f>
        <v>#REF!</v>
      </c>
    </row>
    <row r="8" spans="1:2" ht="15.75" customHeight="1">
      <c r="A8" s="3" t="s">
        <v>16</v>
      </c>
      <c r="B8" s="4">
        <f>'Residential Campus Data'!BO39</f>
        <v>1</v>
      </c>
    </row>
    <row r="9" spans="1:2" ht="15.75" customHeight="1">
      <c r="A9" s="3" t="s">
        <v>17</v>
      </c>
      <c r="B9" s="4">
        <f>'Residential Campus Data'!CB39</f>
        <v>3.8461538461538464E-2</v>
      </c>
    </row>
    <row r="10" spans="1:2" ht="15.75" customHeight="1">
      <c r="A10" s="3" t="s">
        <v>19</v>
      </c>
      <c r="B10" s="4">
        <f>'Residential Campus Data'!CN39</f>
        <v>0</v>
      </c>
    </row>
    <row r="11" spans="1:2" ht="15.75" customHeight="1">
      <c r="A11" s="3" t="s">
        <v>22</v>
      </c>
      <c r="B11" s="4">
        <f>'Residential Campus Data'!CZ39</f>
        <v>0</v>
      </c>
    </row>
    <row r="12" spans="1:2" ht="15.75" customHeight="1">
      <c r="A12" s="3" t="s">
        <v>25</v>
      </c>
      <c r="B12" s="4" t="e">
        <f>'Residential Campus Data'!DL39</f>
        <v>#REF!</v>
      </c>
    </row>
    <row r="13" spans="1:2" ht="15.75" customHeight="1">
      <c r="A13" s="3" t="s">
        <v>27</v>
      </c>
      <c r="B13" s="4" t="e">
        <f>'Residential Campus Data'!DW39</f>
        <v>#REF!</v>
      </c>
    </row>
    <row r="14" spans="1:2" ht="15.75" customHeight="1">
      <c r="A14" s="3" t="s">
        <v>28</v>
      </c>
      <c r="B14" s="4">
        <f>'Residential Campus Data'!EH39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EL1028"/>
  <sheetViews>
    <sheetView tabSelected="1" topLeftCell="W1" workbookViewId="0">
      <selection activeCell="AH14" sqref="AH14"/>
    </sheetView>
  </sheetViews>
  <sheetFormatPr defaultColWidth="14.453125" defaultRowHeight="15.75" customHeight="1"/>
  <cols>
    <col min="1" max="1" width="22.08984375" customWidth="1"/>
    <col min="2" max="2" width="9.7265625" customWidth="1"/>
    <col min="3" max="3" width="9.54296875" customWidth="1"/>
    <col min="4" max="4" width="6" customWidth="1"/>
    <col min="5" max="5" width="5.453125" customWidth="1"/>
    <col min="6" max="9" width="6.453125" customWidth="1"/>
    <col min="10" max="10" width="7.453125" customWidth="1"/>
    <col min="11" max="14" width="6.453125" customWidth="1"/>
    <col min="15" max="15" width="7.453125" customWidth="1"/>
    <col min="16" max="16" width="5.7265625" customWidth="1"/>
    <col min="17" max="17" width="4.7265625" customWidth="1"/>
    <col min="18" max="18" width="4.81640625" customWidth="1"/>
    <col min="19" max="19" width="3.81640625" customWidth="1"/>
    <col min="20" max="21" width="4.81640625" customWidth="1"/>
    <col min="22" max="23" width="4.7265625" customWidth="1"/>
    <col min="24" max="24" width="3.26953125" customWidth="1"/>
    <col min="25" max="25" width="4.7265625" customWidth="1"/>
    <col min="26" max="26" width="5.81640625" customWidth="1"/>
    <col min="27" max="28" width="4.7265625" customWidth="1"/>
    <col min="29" max="29" width="4.81640625" customWidth="1"/>
    <col min="30" max="30" width="4.7265625" customWidth="1"/>
    <col min="31" max="32" width="4.81640625" customWidth="1"/>
    <col min="33" max="35" width="4.7265625" customWidth="1"/>
    <col min="36" max="37" width="4.81640625" customWidth="1"/>
    <col min="38" max="38" width="4.453125" customWidth="1"/>
    <col min="39" max="40" width="4.81640625" customWidth="1"/>
    <col min="41" max="41" width="4.7265625" customWidth="1"/>
    <col min="42" max="44" width="4.81640625" customWidth="1"/>
    <col min="45" max="45" width="3.81640625" customWidth="1"/>
    <col min="46" max="46" width="4.7265625" customWidth="1"/>
    <col min="47" max="48" width="4.81640625" customWidth="1"/>
    <col min="49" max="50" width="5.54296875" customWidth="1"/>
    <col min="51" max="51" width="4.81640625" customWidth="1"/>
    <col min="52" max="53" width="4.7265625" customWidth="1"/>
    <col min="54" max="54" width="4.81640625" customWidth="1"/>
    <col min="55" max="58" width="4.7265625" customWidth="1"/>
    <col min="59" max="59" width="4.81640625" customWidth="1"/>
    <col min="60" max="60" width="5.453125" customWidth="1"/>
    <col min="61" max="61" width="4.7265625" customWidth="1"/>
    <col min="62" max="63" width="4.81640625" customWidth="1"/>
    <col min="64" max="64" width="4.7265625" customWidth="1"/>
    <col min="65" max="65" width="4.81640625" customWidth="1"/>
    <col min="66" max="66" width="4.54296875" customWidth="1"/>
    <col min="67" max="69" width="4.7265625" customWidth="1"/>
    <col min="70" max="71" width="4.81640625" customWidth="1"/>
    <col min="72" max="72" width="22.08984375" customWidth="1"/>
    <col min="73" max="73" width="5.08984375" customWidth="1"/>
    <col min="74" max="74" width="4.7265625" customWidth="1"/>
    <col min="75" max="79" width="4.81640625" customWidth="1"/>
    <col min="80" max="81" width="4.7265625" customWidth="1"/>
    <col min="82" max="83" width="4.81640625" customWidth="1"/>
    <col min="84" max="84" width="22.08984375" customWidth="1"/>
    <col min="85" max="85" width="6.453125" customWidth="1"/>
    <col min="86" max="86" width="4.7265625" customWidth="1"/>
    <col min="87" max="87" width="4.81640625" customWidth="1"/>
    <col min="88" max="89" width="4.7265625" customWidth="1"/>
    <col min="90" max="90" width="4.81640625" customWidth="1"/>
    <col min="91" max="93" width="4.7265625" customWidth="1"/>
    <col min="94" max="95" width="4.81640625" customWidth="1"/>
    <col min="96" max="96" width="22.08984375" customWidth="1"/>
    <col min="97" max="97" width="5.54296875" customWidth="1"/>
    <col min="98" max="98" width="4.7265625" customWidth="1"/>
    <col min="99" max="100" width="4.81640625" customWidth="1"/>
    <col min="101" max="101" width="4.7265625" customWidth="1"/>
    <col min="102" max="102" width="4.81640625" customWidth="1"/>
    <col min="103" max="103" width="4.7265625" customWidth="1"/>
    <col min="104" max="104" width="3.81640625" customWidth="1"/>
    <col min="105" max="105" width="5.54296875" customWidth="1"/>
    <col min="106" max="107" width="4.81640625" customWidth="1"/>
    <col min="108" max="108" width="22.08984375" customWidth="1"/>
    <col min="109" max="109" width="5.453125" customWidth="1"/>
    <col min="110" max="110" width="4.7265625" customWidth="1"/>
    <col min="111" max="111" width="4.81640625" customWidth="1"/>
    <col min="112" max="113" width="4.7265625" customWidth="1"/>
    <col min="114" max="114" width="4.81640625" customWidth="1"/>
    <col min="115" max="118" width="4.7265625" customWidth="1"/>
    <col min="119" max="119" width="4.81640625" customWidth="1"/>
    <col min="120" max="120" width="7.26953125" customWidth="1"/>
    <col min="121" max="121" width="4.7265625" customWidth="1"/>
    <col min="122" max="122" width="4.81640625" customWidth="1"/>
    <col min="123" max="124" width="4.7265625" customWidth="1"/>
    <col min="125" max="125" width="4.81640625" customWidth="1"/>
    <col min="126" max="129" width="4.7265625" customWidth="1"/>
    <col min="130" max="130" width="4.81640625" customWidth="1"/>
    <col min="131" max="131" width="5.26953125" customWidth="1"/>
    <col min="132" max="132" width="4.7265625" customWidth="1"/>
    <col min="133" max="133" width="4.81640625" customWidth="1"/>
    <col min="134" max="134" width="4.7265625" customWidth="1"/>
    <col min="135" max="135" width="3.81640625" customWidth="1"/>
    <col min="136" max="136" width="4.81640625" customWidth="1"/>
    <col min="137" max="139" width="4.7265625" customWidth="1"/>
    <col min="140" max="141" width="4.81640625" customWidth="1"/>
    <col min="142" max="142" width="10" customWidth="1"/>
  </cols>
  <sheetData>
    <row r="1" spans="1:142" ht="15.75" customHeight="1">
      <c r="A1" s="5"/>
      <c r="B1" s="6"/>
      <c r="C1" s="6"/>
      <c r="D1" s="7"/>
      <c r="E1" s="47" t="s">
        <v>33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3" t="s">
        <v>35</v>
      </c>
      <c r="AA1" s="3" t="s">
        <v>36</v>
      </c>
      <c r="AL1" s="3" t="s">
        <v>37</v>
      </c>
      <c r="AW1" s="3" t="s">
        <v>38</v>
      </c>
      <c r="BH1" s="3" t="s">
        <v>39</v>
      </c>
      <c r="BS1" s="9" t="s">
        <v>40</v>
      </c>
      <c r="BT1" s="8" t="s">
        <v>34</v>
      </c>
      <c r="BU1" s="47" t="s">
        <v>41</v>
      </c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8" t="s">
        <v>34</v>
      </c>
      <c r="CG1" s="47" t="s">
        <v>42</v>
      </c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8" t="s">
        <v>34</v>
      </c>
      <c r="CS1" s="47" t="s">
        <v>43</v>
      </c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8" t="s">
        <v>34</v>
      </c>
      <c r="DE1" s="47" t="s">
        <v>44</v>
      </c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7" t="s">
        <v>45</v>
      </c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7" t="s">
        <v>46</v>
      </c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8" t="s">
        <v>34</v>
      </c>
    </row>
    <row r="2" spans="1:142" ht="15.75" customHeight="1">
      <c r="A2" s="3" t="s">
        <v>47</v>
      </c>
      <c r="B2" s="8" t="s">
        <v>48</v>
      </c>
      <c r="C2" s="8" t="s">
        <v>49</v>
      </c>
      <c r="D2" s="10" t="s">
        <v>50</v>
      </c>
      <c r="E2" s="11" t="s">
        <v>1</v>
      </c>
      <c r="F2" s="11" t="s">
        <v>51</v>
      </c>
      <c r="G2" s="11" t="s">
        <v>5</v>
      </c>
      <c r="H2" s="11" t="s">
        <v>52</v>
      </c>
      <c r="I2" s="11" t="s">
        <v>29</v>
      </c>
      <c r="J2" s="11" t="s">
        <v>30</v>
      </c>
      <c r="K2" s="11" t="s">
        <v>32</v>
      </c>
      <c r="L2" s="11" t="s">
        <v>31</v>
      </c>
      <c r="M2" s="11" t="s">
        <v>53</v>
      </c>
      <c r="N2" s="11" t="s">
        <v>54</v>
      </c>
      <c r="O2" s="11" t="s">
        <v>55</v>
      </c>
      <c r="P2" s="11" t="s">
        <v>1</v>
      </c>
      <c r="Q2" s="11" t="s">
        <v>51</v>
      </c>
      <c r="R2" s="11" t="s">
        <v>5</v>
      </c>
      <c r="S2" s="11" t="s">
        <v>52</v>
      </c>
      <c r="T2" s="11" t="s">
        <v>29</v>
      </c>
      <c r="U2" s="11" t="s">
        <v>30</v>
      </c>
      <c r="V2" s="11" t="s">
        <v>32</v>
      </c>
      <c r="W2" s="11" t="s">
        <v>31</v>
      </c>
      <c r="X2" s="11" t="s">
        <v>53</v>
      </c>
      <c r="Y2" s="11" t="s">
        <v>54</v>
      </c>
      <c r="Z2" s="11" t="s">
        <v>55</v>
      </c>
      <c r="AA2" s="11" t="s">
        <v>1</v>
      </c>
      <c r="AB2" s="11" t="s">
        <v>51</v>
      </c>
      <c r="AC2" s="11" t="s">
        <v>5</v>
      </c>
      <c r="AD2" s="11" t="s">
        <v>52</v>
      </c>
      <c r="AE2" s="11" t="s">
        <v>29</v>
      </c>
      <c r="AF2" s="11" t="s">
        <v>30</v>
      </c>
      <c r="AG2" s="11" t="s">
        <v>32</v>
      </c>
      <c r="AH2" s="11" t="s">
        <v>31</v>
      </c>
      <c r="AI2" s="11" t="s">
        <v>53</v>
      </c>
      <c r="AJ2" s="11" t="s">
        <v>54</v>
      </c>
      <c r="AK2" s="11" t="s">
        <v>55</v>
      </c>
      <c r="AL2" s="11" t="s">
        <v>1</v>
      </c>
      <c r="AM2" s="11" t="s">
        <v>51</v>
      </c>
      <c r="AN2" s="11" t="s">
        <v>5</v>
      </c>
      <c r="AO2" s="11" t="s">
        <v>52</v>
      </c>
      <c r="AP2" s="11" t="s">
        <v>29</v>
      </c>
      <c r="AQ2" s="11" t="s">
        <v>30</v>
      </c>
      <c r="AR2" s="11" t="s">
        <v>32</v>
      </c>
      <c r="AS2" s="11" t="s">
        <v>31</v>
      </c>
      <c r="AT2" s="11" t="s">
        <v>53</v>
      </c>
      <c r="AU2" s="11" t="s">
        <v>54</v>
      </c>
      <c r="AV2" s="11" t="s">
        <v>55</v>
      </c>
      <c r="AW2" s="11" t="s">
        <v>1</v>
      </c>
      <c r="AX2" s="11" t="s">
        <v>51</v>
      </c>
      <c r="AY2" s="11" t="s">
        <v>5</v>
      </c>
      <c r="AZ2" s="11" t="s">
        <v>52</v>
      </c>
      <c r="BA2" s="11" t="s">
        <v>29</v>
      </c>
      <c r="BB2" s="11" t="s">
        <v>30</v>
      </c>
      <c r="BC2" s="11" t="s">
        <v>32</v>
      </c>
      <c r="BD2" s="11" t="s">
        <v>31</v>
      </c>
      <c r="BE2" s="11" t="s">
        <v>53</v>
      </c>
      <c r="BF2" s="11" t="s">
        <v>54</v>
      </c>
      <c r="BG2" s="11" t="s">
        <v>55</v>
      </c>
      <c r="BH2" s="11" t="s">
        <v>1</v>
      </c>
      <c r="BI2" s="11" t="s">
        <v>51</v>
      </c>
      <c r="BJ2" s="11" t="s">
        <v>5</v>
      </c>
      <c r="BK2" s="11" t="s">
        <v>52</v>
      </c>
      <c r="BL2" s="11" t="s">
        <v>29</v>
      </c>
      <c r="BM2" s="11" t="s">
        <v>30</v>
      </c>
      <c r="BN2" s="11" t="s">
        <v>32</v>
      </c>
      <c r="BO2" s="11" t="s">
        <v>31</v>
      </c>
      <c r="BP2" s="11" t="s">
        <v>53</v>
      </c>
      <c r="BQ2" s="11" t="s">
        <v>54</v>
      </c>
      <c r="BR2" s="11" t="s">
        <v>55</v>
      </c>
      <c r="BS2" s="9" t="s">
        <v>56</v>
      </c>
      <c r="BT2">
        <f>COUNTA(#REF!)</f>
        <v>1</v>
      </c>
      <c r="BU2" s="11" t="s">
        <v>1</v>
      </c>
      <c r="BV2" s="11" t="s">
        <v>51</v>
      </c>
      <c r="BW2" s="11" t="s">
        <v>5</v>
      </c>
      <c r="BX2" s="11" t="s">
        <v>52</v>
      </c>
      <c r="BY2" s="11" t="s">
        <v>29</v>
      </c>
      <c r="BZ2" s="11" t="s">
        <v>30</v>
      </c>
      <c r="CA2" s="11" t="s">
        <v>32</v>
      </c>
      <c r="CB2" s="11" t="s">
        <v>31</v>
      </c>
      <c r="CC2" s="11" t="s">
        <v>53</v>
      </c>
      <c r="CD2" s="11" t="s">
        <v>54</v>
      </c>
      <c r="CE2" s="11" t="s">
        <v>55</v>
      </c>
      <c r="CF2">
        <f>COUNTA(BT5:BT36)</f>
        <v>26</v>
      </c>
      <c r="CG2" s="11" t="s">
        <v>1</v>
      </c>
      <c r="CH2" s="11" t="s">
        <v>51</v>
      </c>
      <c r="CI2" s="11" t="s">
        <v>5</v>
      </c>
      <c r="CJ2" s="11" t="s">
        <v>52</v>
      </c>
      <c r="CK2" s="11" t="s">
        <v>29</v>
      </c>
      <c r="CL2" s="11" t="s">
        <v>30</v>
      </c>
      <c r="CM2" s="11" t="s">
        <v>32</v>
      </c>
      <c r="CN2" s="11" t="s">
        <v>31</v>
      </c>
      <c r="CO2" s="11" t="s">
        <v>53</v>
      </c>
      <c r="CP2" s="11" t="s">
        <v>54</v>
      </c>
      <c r="CQ2" s="11" t="s">
        <v>55</v>
      </c>
      <c r="CR2">
        <f>COUNTA(CF5:CF36)</f>
        <v>26</v>
      </c>
      <c r="CS2" s="11" t="s">
        <v>1</v>
      </c>
      <c r="CT2" s="11" t="s">
        <v>51</v>
      </c>
      <c r="CU2" s="11" t="s">
        <v>5</v>
      </c>
      <c r="CV2" s="11" t="s">
        <v>52</v>
      </c>
      <c r="CW2" s="11" t="s">
        <v>29</v>
      </c>
      <c r="CX2" s="11" t="s">
        <v>30</v>
      </c>
      <c r="CY2" s="11" t="s">
        <v>32</v>
      </c>
      <c r="CZ2" s="11" t="s">
        <v>31</v>
      </c>
      <c r="DA2" s="11" t="s">
        <v>53</v>
      </c>
      <c r="DB2" s="11" t="s">
        <v>54</v>
      </c>
      <c r="DC2" s="11" t="s">
        <v>55</v>
      </c>
      <c r="DD2">
        <f>COUNTA(CR5:CR36)</f>
        <v>25</v>
      </c>
      <c r="DE2" s="11" t="s">
        <v>1</v>
      </c>
      <c r="DF2" s="11" t="s">
        <v>51</v>
      </c>
      <c r="DG2" s="11" t="s">
        <v>5</v>
      </c>
      <c r="DH2" s="11" t="s">
        <v>52</v>
      </c>
      <c r="DI2" s="11" t="s">
        <v>29</v>
      </c>
      <c r="DJ2" s="11" t="s">
        <v>30</v>
      </c>
      <c r="DK2" s="11" t="s">
        <v>32</v>
      </c>
      <c r="DL2" s="11" t="s">
        <v>31</v>
      </c>
      <c r="DM2" s="11" t="s">
        <v>53</v>
      </c>
      <c r="DN2" s="11" t="s">
        <v>54</v>
      </c>
      <c r="DO2" s="11" t="s">
        <v>55</v>
      </c>
      <c r="DP2" s="11" t="s">
        <v>1</v>
      </c>
      <c r="DQ2" s="11" t="s">
        <v>51</v>
      </c>
      <c r="DR2" s="11" t="s">
        <v>5</v>
      </c>
      <c r="DS2" s="11" t="s">
        <v>52</v>
      </c>
      <c r="DT2" s="11" t="s">
        <v>29</v>
      </c>
      <c r="DU2" s="11" t="s">
        <v>30</v>
      </c>
      <c r="DV2" s="11" t="s">
        <v>32</v>
      </c>
      <c r="DW2" s="11" t="s">
        <v>31</v>
      </c>
      <c r="DX2" s="11" t="s">
        <v>53</v>
      </c>
      <c r="DY2" s="11" t="s">
        <v>54</v>
      </c>
      <c r="DZ2" s="11" t="s">
        <v>55</v>
      </c>
      <c r="EA2" s="11" t="s">
        <v>1</v>
      </c>
      <c r="EB2" s="11" t="s">
        <v>51</v>
      </c>
      <c r="EC2" s="11" t="s">
        <v>5</v>
      </c>
      <c r="ED2" s="11" t="s">
        <v>52</v>
      </c>
      <c r="EE2" s="11" t="s">
        <v>29</v>
      </c>
      <c r="EF2" s="11" t="s">
        <v>30</v>
      </c>
      <c r="EG2" s="11" t="s">
        <v>32</v>
      </c>
      <c r="EH2" s="11" t="s">
        <v>31</v>
      </c>
      <c r="EI2" s="11" t="s">
        <v>53</v>
      </c>
      <c r="EJ2" s="11" t="s">
        <v>54</v>
      </c>
      <c r="EK2" s="11" t="s">
        <v>55</v>
      </c>
      <c r="EL2">
        <f>COUNTA(#REF!)</f>
        <v>1</v>
      </c>
    </row>
    <row r="3" spans="1:142" ht="15.75" customHeight="1">
      <c r="A3" s="3"/>
      <c r="B3" s="28"/>
      <c r="C3" s="28"/>
      <c r="D3" s="27"/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2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  <c r="U3" s="11">
        <v>2</v>
      </c>
      <c r="V3" s="11">
        <v>2</v>
      </c>
      <c r="W3" s="11">
        <v>2</v>
      </c>
      <c r="X3" s="11">
        <v>2</v>
      </c>
      <c r="Y3" s="11">
        <v>2</v>
      </c>
      <c r="Z3" s="11">
        <v>2</v>
      </c>
      <c r="AA3" s="11">
        <v>3</v>
      </c>
      <c r="AB3" s="11">
        <v>3</v>
      </c>
      <c r="AC3" s="11">
        <v>3</v>
      </c>
      <c r="AD3" s="11">
        <v>3</v>
      </c>
      <c r="AE3" s="11">
        <v>3</v>
      </c>
      <c r="AF3" s="11">
        <v>3</v>
      </c>
      <c r="AG3" s="11">
        <v>3</v>
      </c>
      <c r="AH3" s="11">
        <v>3</v>
      </c>
      <c r="AI3" s="11">
        <v>3</v>
      </c>
      <c r="AJ3" s="11">
        <v>3</v>
      </c>
      <c r="AK3" s="11">
        <v>3</v>
      </c>
      <c r="AL3" s="11">
        <v>4</v>
      </c>
      <c r="AM3" s="11">
        <v>4</v>
      </c>
      <c r="AN3" s="11">
        <v>4</v>
      </c>
      <c r="AO3" s="11">
        <v>4</v>
      </c>
      <c r="AP3" s="11">
        <v>4</v>
      </c>
      <c r="AQ3" s="11">
        <v>4</v>
      </c>
      <c r="AR3" s="11">
        <v>4</v>
      </c>
      <c r="AS3" s="11">
        <v>4</v>
      </c>
      <c r="AT3" s="11">
        <v>4</v>
      </c>
      <c r="AU3" s="11">
        <v>4</v>
      </c>
      <c r="AV3" s="11">
        <v>4</v>
      </c>
      <c r="AW3" s="11">
        <v>5</v>
      </c>
      <c r="AX3" s="11">
        <v>5</v>
      </c>
      <c r="AY3" s="11">
        <v>5</v>
      </c>
      <c r="AZ3" s="11">
        <v>5</v>
      </c>
      <c r="BA3" s="11">
        <v>5</v>
      </c>
      <c r="BB3" s="11">
        <v>5</v>
      </c>
      <c r="BC3" s="11">
        <v>5</v>
      </c>
      <c r="BD3" s="11">
        <v>5</v>
      </c>
      <c r="BE3" s="11">
        <v>5</v>
      </c>
      <c r="BF3" s="11">
        <v>5</v>
      </c>
      <c r="BG3" s="11">
        <v>5</v>
      </c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9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</row>
    <row r="4" spans="1:142" ht="15.75" customHeight="1">
      <c r="A4" s="3"/>
      <c r="B4" s="28"/>
      <c r="C4" s="28"/>
      <c r="D4" s="27"/>
      <c r="E4" s="11" t="str">
        <f>CONCATENATE(E3,E2)</f>
        <v>1Physical Assault</v>
      </c>
      <c r="F4" s="11" t="str">
        <f t="shared" ref="F4:BP4" si="0">CONCATENATE(F3,F2)</f>
        <v>1Sexually Aggressive Behavior</v>
      </c>
      <c r="G4" s="11" t="str">
        <f t="shared" si="0"/>
        <v>1Restraints</v>
      </c>
      <c r="H4" s="11" t="str">
        <f t="shared" si="0"/>
        <v>1AWOLs</v>
      </c>
      <c r="I4" s="11" t="str">
        <f t="shared" si="0"/>
        <v>1Self-Harm</v>
      </c>
      <c r="J4" s="11" t="str">
        <f t="shared" si="0"/>
        <v>1Property Damage</v>
      </c>
      <c r="K4" s="11" t="str">
        <f t="shared" si="0"/>
        <v>1Stealing</v>
      </c>
      <c r="L4" s="11" t="str">
        <f t="shared" si="0"/>
        <v>1Weapons</v>
      </c>
      <c r="M4" s="11" t="str">
        <f t="shared" si="0"/>
        <v>1Suicide Attempts</v>
      </c>
      <c r="N4" s="11" t="str">
        <f t="shared" si="0"/>
        <v>1ER visits</v>
      </c>
      <c r="O4" s="11" t="str">
        <f t="shared" si="0"/>
        <v>2Total Incidents</v>
      </c>
      <c r="P4" s="11" t="str">
        <f t="shared" si="0"/>
        <v>2Physical Assault</v>
      </c>
      <c r="Q4" s="11" t="str">
        <f t="shared" si="0"/>
        <v>2Sexually Aggressive Behavior</v>
      </c>
      <c r="R4" s="11" t="str">
        <f t="shared" si="0"/>
        <v>2Restraints</v>
      </c>
      <c r="S4" s="11" t="str">
        <f t="shared" si="0"/>
        <v>2AWOLs</v>
      </c>
      <c r="T4" s="11" t="str">
        <f t="shared" si="0"/>
        <v>2Self-Harm</v>
      </c>
      <c r="U4" s="11" t="str">
        <f t="shared" si="0"/>
        <v>2Property Damage</v>
      </c>
      <c r="V4" s="11" t="str">
        <f t="shared" si="0"/>
        <v>2Stealing</v>
      </c>
      <c r="W4" s="11" t="str">
        <f t="shared" si="0"/>
        <v>2Weapons</v>
      </c>
      <c r="X4" s="11" t="str">
        <f t="shared" si="0"/>
        <v>2Suicide Attempts</v>
      </c>
      <c r="Y4" s="11" t="str">
        <f t="shared" si="0"/>
        <v>2ER visits</v>
      </c>
      <c r="Z4" s="11" t="str">
        <f t="shared" si="0"/>
        <v>2Total Incidents</v>
      </c>
      <c r="AA4" s="11" t="str">
        <f t="shared" si="0"/>
        <v>3Physical Assault</v>
      </c>
      <c r="AB4" s="11" t="str">
        <f t="shared" si="0"/>
        <v>3Sexually Aggressive Behavior</v>
      </c>
      <c r="AC4" s="11" t="str">
        <f t="shared" si="0"/>
        <v>3Restraints</v>
      </c>
      <c r="AD4" s="11" t="str">
        <f t="shared" si="0"/>
        <v>3AWOLs</v>
      </c>
      <c r="AE4" s="11" t="str">
        <f t="shared" si="0"/>
        <v>3Self-Harm</v>
      </c>
      <c r="AF4" s="11" t="str">
        <f t="shared" si="0"/>
        <v>3Property Damage</v>
      </c>
      <c r="AG4" s="11" t="str">
        <f t="shared" si="0"/>
        <v>3Stealing</v>
      </c>
      <c r="AH4" s="11" t="str">
        <f t="shared" si="0"/>
        <v>3Weapons</v>
      </c>
      <c r="AI4" s="11" t="str">
        <f t="shared" si="0"/>
        <v>3Suicide Attempts</v>
      </c>
      <c r="AJ4" s="11" t="str">
        <f t="shared" si="0"/>
        <v>3ER visits</v>
      </c>
      <c r="AK4" s="11" t="str">
        <f t="shared" si="0"/>
        <v>3Total Incidents</v>
      </c>
      <c r="AL4" s="11" t="str">
        <f t="shared" si="0"/>
        <v>4Physical Assault</v>
      </c>
      <c r="AM4" s="11" t="str">
        <f t="shared" si="0"/>
        <v>4Sexually Aggressive Behavior</v>
      </c>
      <c r="AN4" s="11" t="str">
        <f t="shared" si="0"/>
        <v>4Restraints</v>
      </c>
      <c r="AO4" s="11" t="str">
        <f t="shared" si="0"/>
        <v>4AWOLs</v>
      </c>
      <c r="AP4" s="11" t="str">
        <f t="shared" si="0"/>
        <v>4Self-Harm</v>
      </c>
      <c r="AQ4" s="11" t="str">
        <f t="shared" si="0"/>
        <v>4Property Damage</v>
      </c>
      <c r="AR4" s="11" t="str">
        <f t="shared" si="0"/>
        <v>4Stealing</v>
      </c>
      <c r="AS4" s="11" t="str">
        <f t="shared" si="0"/>
        <v>4Weapons</v>
      </c>
      <c r="AT4" s="11" t="str">
        <f t="shared" si="0"/>
        <v>4Suicide Attempts</v>
      </c>
      <c r="AU4" s="11" t="str">
        <f t="shared" si="0"/>
        <v>4ER visits</v>
      </c>
      <c r="AV4" s="11" t="str">
        <f t="shared" si="0"/>
        <v>4Total Incidents</v>
      </c>
      <c r="AW4" s="11" t="str">
        <f t="shared" si="0"/>
        <v>5Physical Assault</v>
      </c>
      <c r="AX4" s="11" t="str">
        <f t="shared" si="0"/>
        <v>5Sexually Aggressive Behavior</v>
      </c>
      <c r="AY4" s="11" t="str">
        <f t="shared" si="0"/>
        <v>5Restraints</v>
      </c>
      <c r="AZ4" s="11" t="str">
        <f t="shared" si="0"/>
        <v>5AWOLs</v>
      </c>
      <c r="BA4" s="11" t="str">
        <f t="shared" si="0"/>
        <v>5Self-Harm</v>
      </c>
      <c r="BB4" s="11" t="str">
        <f t="shared" si="0"/>
        <v>5Property Damage</v>
      </c>
      <c r="BC4" s="11" t="str">
        <f t="shared" si="0"/>
        <v>5Stealing</v>
      </c>
      <c r="BD4" s="11" t="str">
        <f t="shared" si="0"/>
        <v>5Weapons</v>
      </c>
      <c r="BE4" s="11" t="str">
        <f t="shared" si="0"/>
        <v>5Suicide Attempts</v>
      </c>
      <c r="BF4" s="11" t="str">
        <f t="shared" si="0"/>
        <v>5ER visits</v>
      </c>
      <c r="BG4" s="11" t="str">
        <f t="shared" si="0"/>
        <v>5Total Incidents</v>
      </c>
      <c r="BH4" s="11" t="str">
        <f t="shared" si="0"/>
        <v>Physical Assault</v>
      </c>
      <c r="BI4" s="11" t="str">
        <f t="shared" si="0"/>
        <v>Sexually Aggressive Behavior</v>
      </c>
      <c r="BJ4" s="11" t="str">
        <f t="shared" si="0"/>
        <v>Restraints</v>
      </c>
      <c r="BK4" s="11" t="str">
        <f t="shared" si="0"/>
        <v>AWOLs</v>
      </c>
      <c r="BL4" s="11" t="str">
        <f t="shared" si="0"/>
        <v>Self-Harm</v>
      </c>
      <c r="BM4" s="11" t="str">
        <f t="shared" si="0"/>
        <v>Property Damage</v>
      </c>
      <c r="BN4" s="11" t="str">
        <f t="shared" si="0"/>
        <v>Stealing</v>
      </c>
      <c r="BO4" s="11" t="str">
        <f t="shared" si="0"/>
        <v>Weapons</v>
      </c>
      <c r="BP4" s="11" t="str">
        <f t="shared" si="0"/>
        <v>Suicide Attempts</v>
      </c>
      <c r="BQ4" s="11" t="str">
        <f t="shared" ref="BQ4:DZ4" si="1">CONCATENATE(BQ3,BQ2)</f>
        <v>ER visits</v>
      </c>
      <c r="BR4" s="11" t="str">
        <f t="shared" si="1"/>
        <v>Total Incidents</v>
      </c>
      <c r="BS4" s="11" t="str">
        <f t="shared" si="1"/>
        <v>6 Month Totals</v>
      </c>
      <c r="BT4" s="11" t="str">
        <f t="shared" si="1"/>
        <v>1</v>
      </c>
      <c r="BU4" s="11" t="str">
        <f t="shared" si="1"/>
        <v>Physical Assault</v>
      </c>
      <c r="BV4" s="11" t="str">
        <f t="shared" si="1"/>
        <v>Sexually Aggressive Behavior</v>
      </c>
      <c r="BW4" s="11" t="str">
        <f t="shared" si="1"/>
        <v>Restraints</v>
      </c>
      <c r="BX4" s="11" t="str">
        <f t="shared" si="1"/>
        <v>AWOLs</v>
      </c>
      <c r="BY4" s="11" t="str">
        <f t="shared" si="1"/>
        <v>Self-Harm</v>
      </c>
      <c r="BZ4" s="11" t="str">
        <f t="shared" si="1"/>
        <v>Property Damage</v>
      </c>
      <c r="CA4" s="11" t="str">
        <f t="shared" si="1"/>
        <v>Stealing</v>
      </c>
      <c r="CB4" s="11" t="str">
        <f t="shared" si="1"/>
        <v>Weapons</v>
      </c>
      <c r="CC4" s="11" t="str">
        <f t="shared" si="1"/>
        <v>Suicide Attempts</v>
      </c>
      <c r="CD4" s="11" t="str">
        <f t="shared" si="1"/>
        <v>ER visits</v>
      </c>
      <c r="CE4" s="11" t="str">
        <f t="shared" si="1"/>
        <v>Total Incidents</v>
      </c>
      <c r="CF4" s="11" t="str">
        <f t="shared" si="1"/>
        <v>26</v>
      </c>
      <c r="CG4" s="11" t="str">
        <f t="shared" si="1"/>
        <v>Physical Assault</v>
      </c>
      <c r="CH4" s="11" t="str">
        <f t="shared" si="1"/>
        <v>Sexually Aggressive Behavior</v>
      </c>
      <c r="CI4" s="11" t="str">
        <f t="shared" si="1"/>
        <v>Restraints</v>
      </c>
      <c r="CJ4" s="11" t="str">
        <f t="shared" si="1"/>
        <v>AWOLs</v>
      </c>
      <c r="CK4" s="11" t="str">
        <f t="shared" si="1"/>
        <v>Self-Harm</v>
      </c>
      <c r="CL4" s="11" t="str">
        <f t="shared" si="1"/>
        <v>Property Damage</v>
      </c>
      <c r="CM4" s="11" t="str">
        <f t="shared" si="1"/>
        <v>Stealing</v>
      </c>
      <c r="CN4" s="11" t="str">
        <f t="shared" si="1"/>
        <v>Weapons</v>
      </c>
      <c r="CO4" s="11" t="str">
        <f t="shared" si="1"/>
        <v>Suicide Attempts</v>
      </c>
      <c r="CP4" s="11" t="str">
        <f t="shared" si="1"/>
        <v>ER visits</v>
      </c>
      <c r="CQ4" s="11" t="str">
        <f t="shared" si="1"/>
        <v>Total Incidents</v>
      </c>
      <c r="CR4" s="11" t="str">
        <f t="shared" si="1"/>
        <v>26</v>
      </c>
      <c r="CS4" s="11" t="str">
        <f t="shared" si="1"/>
        <v>Physical Assault</v>
      </c>
      <c r="CT4" s="11" t="str">
        <f t="shared" si="1"/>
        <v>Sexually Aggressive Behavior</v>
      </c>
      <c r="CU4" s="11" t="str">
        <f t="shared" si="1"/>
        <v>Restraints</v>
      </c>
      <c r="CV4" s="11" t="str">
        <f t="shared" si="1"/>
        <v>AWOLs</v>
      </c>
      <c r="CW4" s="11" t="str">
        <f t="shared" si="1"/>
        <v>Self-Harm</v>
      </c>
      <c r="CX4" s="11" t="str">
        <f t="shared" si="1"/>
        <v>Property Damage</v>
      </c>
      <c r="CY4" s="11" t="str">
        <f t="shared" si="1"/>
        <v>Stealing</v>
      </c>
      <c r="CZ4" s="11" t="str">
        <f t="shared" si="1"/>
        <v>Weapons</v>
      </c>
      <c r="DA4" s="11" t="str">
        <f t="shared" si="1"/>
        <v>Suicide Attempts</v>
      </c>
      <c r="DB4" s="11" t="str">
        <f t="shared" si="1"/>
        <v>ER visits</v>
      </c>
      <c r="DC4" s="11" t="str">
        <f t="shared" si="1"/>
        <v>Total Incidents</v>
      </c>
      <c r="DD4" s="11" t="str">
        <f t="shared" si="1"/>
        <v>25</v>
      </c>
      <c r="DE4" s="11" t="str">
        <f t="shared" si="1"/>
        <v>Physical Assault</v>
      </c>
      <c r="DF4" s="11" t="str">
        <f t="shared" si="1"/>
        <v>Sexually Aggressive Behavior</v>
      </c>
      <c r="DG4" s="11" t="str">
        <f t="shared" si="1"/>
        <v>Restraints</v>
      </c>
      <c r="DH4" s="11" t="str">
        <f t="shared" si="1"/>
        <v>AWOLs</v>
      </c>
      <c r="DI4" s="11" t="str">
        <f t="shared" si="1"/>
        <v>Self-Harm</v>
      </c>
      <c r="DJ4" s="11" t="str">
        <f t="shared" si="1"/>
        <v>Property Damage</v>
      </c>
      <c r="DK4" s="11" t="str">
        <f t="shared" si="1"/>
        <v>Stealing</v>
      </c>
      <c r="DL4" s="11" t="str">
        <f t="shared" si="1"/>
        <v>Weapons</v>
      </c>
      <c r="DM4" s="11" t="str">
        <f t="shared" si="1"/>
        <v>Suicide Attempts</v>
      </c>
      <c r="DN4" s="11" t="str">
        <f t="shared" si="1"/>
        <v>ER visits</v>
      </c>
      <c r="DO4" s="11" t="str">
        <f t="shared" si="1"/>
        <v>Total Incidents</v>
      </c>
      <c r="DP4" s="11" t="str">
        <f t="shared" si="1"/>
        <v>Physical Assault</v>
      </c>
      <c r="DQ4" s="11" t="str">
        <f t="shared" si="1"/>
        <v>Sexually Aggressive Behavior</v>
      </c>
      <c r="DR4" s="11" t="str">
        <f t="shared" si="1"/>
        <v>Restraints</v>
      </c>
      <c r="DS4" s="11" t="str">
        <f t="shared" si="1"/>
        <v>AWOLs</v>
      </c>
      <c r="DT4" s="11" t="str">
        <f t="shared" si="1"/>
        <v>Self-Harm</v>
      </c>
      <c r="DU4" s="11" t="str">
        <f t="shared" si="1"/>
        <v>Property Damage</v>
      </c>
      <c r="DV4" s="11" t="str">
        <f t="shared" si="1"/>
        <v>Stealing</v>
      </c>
      <c r="DW4" s="11" t="str">
        <f t="shared" si="1"/>
        <v>Weapons</v>
      </c>
      <c r="DX4" s="11" t="str">
        <f t="shared" si="1"/>
        <v>Suicide Attempts</v>
      </c>
      <c r="DY4" s="11" t="str">
        <f t="shared" si="1"/>
        <v>ER visits</v>
      </c>
      <c r="DZ4" s="11" t="str">
        <f t="shared" si="1"/>
        <v>Total Incidents</v>
      </c>
      <c r="EA4" s="11" t="str">
        <f t="shared" ref="EA4:EK4" si="2">CONCATENATE(EA3,EA2)</f>
        <v>Physical Assault</v>
      </c>
      <c r="EB4" s="11" t="str">
        <f t="shared" si="2"/>
        <v>Sexually Aggressive Behavior</v>
      </c>
      <c r="EC4" s="11" t="str">
        <f t="shared" si="2"/>
        <v>Restraints</v>
      </c>
      <c r="ED4" s="11" t="str">
        <f t="shared" si="2"/>
        <v>AWOLs</v>
      </c>
      <c r="EE4" s="11" t="str">
        <f t="shared" si="2"/>
        <v>Self-Harm</v>
      </c>
      <c r="EF4" s="11" t="str">
        <f t="shared" si="2"/>
        <v>Property Damage</v>
      </c>
      <c r="EG4" s="11" t="str">
        <f t="shared" si="2"/>
        <v>Stealing</v>
      </c>
      <c r="EH4" s="11" t="str">
        <f t="shared" si="2"/>
        <v>Weapons</v>
      </c>
      <c r="EI4" s="11" t="str">
        <f t="shared" si="2"/>
        <v>Suicide Attempts</v>
      </c>
      <c r="EJ4" s="11" t="str">
        <f t="shared" si="2"/>
        <v>ER visits</v>
      </c>
      <c r="EK4" s="11" t="str">
        <f t="shared" si="2"/>
        <v>Total Incidents</v>
      </c>
    </row>
    <row r="5" spans="1:142" ht="15.75" customHeight="1">
      <c r="A5" s="12" t="s">
        <v>57</v>
      </c>
      <c r="B5" s="13">
        <v>41787</v>
      </c>
      <c r="C5" s="13">
        <v>42537</v>
      </c>
      <c r="D5" s="14">
        <v>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6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5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6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6"/>
      <c r="BS5" s="17"/>
      <c r="BT5" s="12" t="s">
        <v>57</v>
      </c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6"/>
      <c r="CF5" s="12" t="s">
        <v>57</v>
      </c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6"/>
      <c r="CR5" s="12" t="s">
        <v>57</v>
      </c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6"/>
      <c r="DD5" s="12" t="s">
        <v>57</v>
      </c>
      <c r="DE5" s="18"/>
      <c r="DF5" s="12"/>
      <c r="DG5" s="12"/>
      <c r="DH5" s="12"/>
      <c r="DI5" s="12"/>
      <c r="DJ5" s="12"/>
      <c r="DK5" s="12"/>
      <c r="DL5" s="12"/>
      <c r="DM5" s="12"/>
      <c r="DN5" s="12"/>
      <c r="DO5" s="16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6"/>
      <c r="EA5" s="12"/>
      <c r="EB5" s="12"/>
      <c r="EC5" s="12"/>
      <c r="ED5" s="12"/>
      <c r="EE5" s="12"/>
      <c r="EF5" s="3"/>
      <c r="EG5" s="3"/>
      <c r="EH5" s="3"/>
      <c r="EI5" s="3"/>
      <c r="EJ5" s="3"/>
    </row>
    <row r="6" spans="1:142" ht="15.75" customHeight="1">
      <c r="A6" s="12" t="s">
        <v>58</v>
      </c>
      <c r="B6" s="19">
        <v>42053</v>
      </c>
      <c r="C6" s="19">
        <v>43003</v>
      </c>
      <c r="D6" s="15">
        <v>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5">
        <f t="shared" ref="O6:O7" si="3">SUM(E6:N6)</f>
        <v>2</v>
      </c>
      <c r="P6" s="14">
        <v>0</v>
      </c>
      <c r="Q6" s="14">
        <v>0</v>
      </c>
      <c r="R6" s="14">
        <v>3</v>
      </c>
      <c r="S6" s="14">
        <v>0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5">
        <f t="shared" ref="Z6:Z7" si="4">SUM(P6:Y6)</f>
        <v>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6">
        <f t="shared" ref="AK6:AK7" si="5">SUM(AA6:AJ6)</f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1</v>
      </c>
      <c r="AR6" s="14">
        <v>0</v>
      </c>
      <c r="AS6" s="14">
        <v>0</v>
      </c>
      <c r="AT6" s="14">
        <v>0</v>
      </c>
      <c r="AU6" s="14">
        <v>0</v>
      </c>
      <c r="AV6" s="15">
        <f>SUM(AL6:AU6)</f>
        <v>1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6">
        <f>SUM(AW6:BF6)</f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6">
        <f>SUM(BH6:BQ6)</f>
        <v>0</v>
      </c>
      <c r="BS6" s="17"/>
      <c r="BT6" s="12" t="s">
        <v>58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6">
        <f>SUM(BU6:CD6)</f>
        <v>0</v>
      </c>
      <c r="CF6" s="12" t="s">
        <v>58</v>
      </c>
      <c r="CG6" s="12">
        <v>1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6">
        <f>SUM(CG6:CP6)</f>
        <v>1</v>
      </c>
      <c r="CR6" s="12" t="s">
        <v>58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1</v>
      </c>
      <c r="CY6" s="12">
        <v>0</v>
      </c>
      <c r="CZ6" s="12">
        <v>0</v>
      </c>
      <c r="DA6" s="12">
        <v>0</v>
      </c>
      <c r="DB6" s="12">
        <v>0</v>
      </c>
      <c r="DC6" s="16">
        <f>SUM(CS6:DB6)</f>
        <v>1</v>
      </c>
      <c r="DD6" s="12" t="s">
        <v>58</v>
      </c>
      <c r="DE6" s="18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6">
        <f>SUM(DE6:DN6)</f>
        <v>0</v>
      </c>
      <c r="DP6" s="12">
        <v>0</v>
      </c>
      <c r="DQ6" s="12">
        <v>0</v>
      </c>
      <c r="DR6" s="12">
        <v>2</v>
      </c>
      <c r="DS6" s="12">
        <v>0</v>
      </c>
      <c r="DT6" s="12">
        <v>0</v>
      </c>
      <c r="DU6" s="12">
        <v>1</v>
      </c>
      <c r="DV6" s="12">
        <v>0</v>
      </c>
      <c r="DW6" s="12">
        <v>0</v>
      </c>
      <c r="DX6" s="12">
        <v>0</v>
      </c>
      <c r="DY6" s="12">
        <v>0</v>
      </c>
      <c r="DZ6" s="16">
        <f>SUM(DP6:DY6)</f>
        <v>3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>
        <f>SUM(EA6:EJ6)</f>
        <v>0</v>
      </c>
    </row>
    <row r="7" spans="1:142" ht="15.75" customHeight="1">
      <c r="A7" s="12" t="s">
        <v>59</v>
      </c>
      <c r="B7" s="20">
        <v>41710</v>
      </c>
      <c r="C7" s="21" t="s">
        <v>60</v>
      </c>
      <c r="D7" s="14">
        <v>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5">
        <f t="shared" si="3"/>
        <v>0</v>
      </c>
      <c r="P7" s="14">
        <v>1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2</v>
      </c>
      <c r="Z7" s="15">
        <f t="shared" si="4"/>
        <v>4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5">
        <f t="shared" si="5"/>
        <v>1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6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6"/>
      <c r="BS7" s="17"/>
      <c r="BT7" s="1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17"/>
      <c r="CF7" s="1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17"/>
      <c r="CR7" s="1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17"/>
      <c r="DD7" s="1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3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17"/>
      <c r="EA7" s="22"/>
      <c r="EB7" s="22"/>
      <c r="EC7" s="22"/>
      <c r="ED7" s="22"/>
      <c r="EE7" s="22"/>
      <c r="EF7" s="23"/>
      <c r="EG7" s="23"/>
      <c r="EH7" s="23"/>
      <c r="EI7" s="23"/>
      <c r="EJ7" s="24"/>
      <c r="EK7" s="23"/>
      <c r="EL7" s="23"/>
    </row>
    <row r="8" spans="1:142" ht="15.75" customHeight="1">
      <c r="A8" s="12" t="s">
        <v>61</v>
      </c>
      <c r="B8" s="19">
        <v>42796</v>
      </c>
      <c r="C8" s="25"/>
      <c r="D8" s="14">
        <v>4</v>
      </c>
      <c r="E8" s="14">
        <v>0</v>
      </c>
      <c r="F8" s="14">
        <v>0</v>
      </c>
      <c r="G8" s="14">
        <v>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5">
        <f>SUM(E8:N8)</f>
        <v>1</v>
      </c>
      <c r="P8" s="14">
        <v>0</v>
      </c>
      <c r="Q8" s="14">
        <v>0</v>
      </c>
      <c r="R8" s="14">
        <v>2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5">
        <f>SUM(P8:Y8)</f>
        <v>3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1</v>
      </c>
      <c r="AG8" s="12">
        <v>0</v>
      </c>
      <c r="AH8" s="12">
        <v>0</v>
      </c>
      <c r="AI8" s="12">
        <v>0</v>
      </c>
      <c r="AJ8" s="12">
        <v>0</v>
      </c>
      <c r="AK8" s="16">
        <f>SUM(AA8:AJ8)</f>
        <v>1</v>
      </c>
      <c r="AL8" s="14">
        <v>1</v>
      </c>
      <c r="AM8" s="14">
        <v>1</v>
      </c>
      <c r="AN8" s="14">
        <v>0</v>
      </c>
      <c r="AO8" s="14">
        <v>0</v>
      </c>
      <c r="AP8" s="14">
        <v>1</v>
      </c>
      <c r="AQ8" s="14">
        <v>2</v>
      </c>
      <c r="AR8" s="14">
        <v>1</v>
      </c>
      <c r="AS8" s="14">
        <v>1</v>
      </c>
      <c r="AT8" s="14">
        <v>0</v>
      </c>
      <c r="AU8" s="14">
        <v>0</v>
      </c>
      <c r="AV8" s="15">
        <f>SUM(AL8:AU8)</f>
        <v>7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6">
        <f>SUM(AW8:BF8)</f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6">
        <f>SUM(BH8:BQ8)</f>
        <v>0</v>
      </c>
      <c r="BS8" s="17"/>
      <c r="BT8" s="12" t="s">
        <v>61</v>
      </c>
      <c r="BU8" s="12">
        <v>2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6">
        <f>SUM(BU8:CD8)</f>
        <v>2</v>
      </c>
      <c r="CF8" s="12" t="s">
        <v>61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6">
        <f>SUM(CG8:CP8)</f>
        <v>0</v>
      </c>
      <c r="CR8" s="12" t="s">
        <v>61</v>
      </c>
      <c r="CS8" s="12">
        <v>1</v>
      </c>
      <c r="CT8" s="12">
        <v>0</v>
      </c>
      <c r="CU8" s="12">
        <v>0</v>
      </c>
      <c r="CV8" s="12">
        <v>1</v>
      </c>
      <c r="CW8" s="12">
        <v>0</v>
      </c>
      <c r="CX8" s="12">
        <v>3</v>
      </c>
      <c r="CY8" s="12">
        <v>0</v>
      </c>
      <c r="CZ8" s="12">
        <v>0</v>
      </c>
      <c r="DA8" s="12">
        <v>0</v>
      </c>
      <c r="DB8" s="12">
        <v>1</v>
      </c>
      <c r="DC8" s="16">
        <f>SUM(CS8:DB8)</f>
        <v>6</v>
      </c>
      <c r="DD8" s="12" t="s">
        <v>61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1</v>
      </c>
      <c r="DK8" s="12">
        <v>0</v>
      </c>
      <c r="DL8" s="12">
        <v>0</v>
      </c>
      <c r="DM8" s="12">
        <v>0</v>
      </c>
      <c r="DN8" s="12">
        <v>0</v>
      </c>
      <c r="DO8">
        <f>SUM(DE8:DN8)</f>
        <v>1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6">
        <f>SUM(DP8:DY8)</f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3">
        <v>1</v>
      </c>
      <c r="EG8" s="3">
        <v>0</v>
      </c>
      <c r="EH8" s="3">
        <v>0</v>
      </c>
      <c r="EI8" s="3">
        <v>0</v>
      </c>
      <c r="EJ8" s="3">
        <v>0</v>
      </c>
      <c r="EK8">
        <f>SUM(EA8:EJ8)</f>
        <v>1</v>
      </c>
    </row>
    <row r="9" spans="1:142" ht="15.75" customHeight="1">
      <c r="A9" s="3" t="s">
        <v>62</v>
      </c>
      <c r="B9" s="26">
        <v>43144</v>
      </c>
      <c r="C9" s="26">
        <v>43282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27">
        <f t="shared" ref="O9:O10" si="6">SUM(E9:N9)</f>
        <v>0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27">
        <f t="shared" ref="Z9:Z10" si="7">SUM(P9:Y9)</f>
        <v>1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>
        <f t="shared" ref="AK9:AK10" si="8">SUM(AA9:AJ9)</f>
        <v>2</v>
      </c>
      <c r="AL9" s="10">
        <v>0</v>
      </c>
      <c r="AM9" s="10">
        <v>0</v>
      </c>
      <c r="AN9" s="10">
        <v>0</v>
      </c>
      <c r="AO9" s="10">
        <v>3</v>
      </c>
      <c r="AP9" s="10">
        <v>0</v>
      </c>
      <c r="AQ9" s="10">
        <v>1</v>
      </c>
      <c r="AR9" s="10">
        <v>0</v>
      </c>
      <c r="AS9" s="10">
        <v>0</v>
      </c>
      <c r="AT9" s="10">
        <v>0</v>
      </c>
      <c r="AU9" s="10">
        <v>0</v>
      </c>
      <c r="AV9" s="27">
        <f t="shared" ref="AV9:AV10" si="9">SUM(AL9:AU9)</f>
        <v>4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/>
      <c r="BG9">
        <f t="shared" ref="BG9:BG10" si="10">SUM(AW9:BF9)</f>
        <v>1</v>
      </c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3"/>
      <c r="BS9" s="23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3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3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3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3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3"/>
      <c r="EL9" s="24"/>
    </row>
    <row r="10" spans="1:142" ht="15.75" customHeight="1">
      <c r="A10" s="3" t="s">
        <v>63</v>
      </c>
      <c r="B10" s="26">
        <v>42579</v>
      </c>
      <c r="C10" s="28"/>
      <c r="D10" s="10">
        <v>5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27">
        <f t="shared" si="6"/>
        <v>1</v>
      </c>
      <c r="P10" s="10">
        <v>1</v>
      </c>
      <c r="Q10" s="10">
        <v>1</v>
      </c>
      <c r="R10" s="10">
        <v>0</v>
      </c>
      <c r="S10" s="10">
        <v>0</v>
      </c>
      <c r="T10" s="10">
        <v>1</v>
      </c>
      <c r="U10" s="10">
        <v>3</v>
      </c>
      <c r="V10" s="10">
        <v>0</v>
      </c>
      <c r="W10" s="10">
        <v>0</v>
      </c>
      <c r="X10" s="10">
        <v>0</v>
      </c>
      <c r="Y10" s="10">
        <v>0</v>
      </c>
      <c r="Z10" s="27">
        <f t="shared" si="7"/>
        <v>6</v>
      </c>
      <c r="AA10" s="3">
        <v>1</v>
      </c>
      <c r="AB10" s="3">
        <v>3</v>
      </c>
      <c r="AC10" s="3">
        <v>2</v>
      </c>
      <c r="AD10" s="3">
        <v>0</v>
      </c>
      <c r="AE10" s="3">
        <v>0</v>
      </c>
      <c r="AF10" s="3">
        <v>11</v>
      </c>
      <c r="AG10" s="3">
        <v>0</v>
      </c>
      <c r="AH10" s="3">
        <v>0</v>
      </c>
      <c r="AI10" s="3">
        <v>0</v>
      </c>
      <c r="AJ10" s="3">
        <v>1</v>
      </c>
      <c r="AK10">
        <f t="shared" si="8"/>
        <v>18</v>
      </c>
      <c r="AL10" s="10">
        <v>1</v>
      </c>
      <c r="AM10" s="10">
        <v>1</v>
      </c>
      <c r="AN10" s="10">
        <v>6</v>
      </c>
      <c r="AO10" s="10">
        <v>1</v>
      </c>
      <c r="AP10" s="10">
        <v>0</v>
      </c>
      <c r="AQ10" s="10">
        <v>2</v>
      </c>
      <c r="AR10" s="10">
        <v>0</v>
      </c>
      <c r="AS10" s="10">
        <v>0</v>
      </c>
      <c r="AT10" s="10">
        <v>0</v>
      </c>
      <c r="AU10" s="10">
        <v>0</v>
      </c>
      <c r="AV10" s="27">
        <f t="shared" si="9"/>
        <v>11</v>
      </c>
      <c r="AW10" s="3">
        <v>3</v>
      </c>
      <c r="AX10" s="3">
        <v>2</v>
      </c>
      <c r="AY10" s="3">
        <v>3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>
        <f t="shared" si="10"/>
        <v>9</v>
      </c>
      <c r="BH10" s="3">
        <v>0</v>
      </c>
      <c r="BI10" s="3">
        <v>1</v>
      </c>
      <c r="BJ10" s="3">
        <v>0</v>
      </c>
      <c r="BK10" s="3">
        <v>0</v>
      </c>
      <c r="BL10" s="3">
        <v>0</v>
      </c>
      <c r="BM10" s="3">
        <v>1</v>
      </c>
      <c r="BN10" s="3">
        <v>0</v>
      </c>
      <c r="BO10" s="3">
        <v>1</v>
      </c>
      <c r="BP10" s="3">
        <v>0</v>
      </c>
      <c r="BQ10" s="3">
        <v>0</v>
      </c>
      <c r="BR10">
        <f>SUM(BH10:BQ10)</f>
        <v>3</v>
      </c>
      <c r="BS10" s="23"/>
      <c r="BT10" s="3" t="s">
        <v>63</v>
      </c>
      <c r="BU10" s="3">
        <v>0</v>
      </c>
      <c r="BV10" s="3">
        <v>4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>
        <f>SUM(BU10:CD10)</f>
        <v>4</v>
      </c>
      <c r="CF10" s="3" t="s">
        <v>63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>
        <f>SUM(CG10:CP10)</f>
        <v>0</v>
      </c>
      <c r="CR10" s="3" t="s">
        <v>63</v>
      </c>
      <c r="CS10" s="3">
        <v>3</v>
      </c>
      <c r="CT10" s="3">
        <v>0</v>
      </c>
      <c r="CU10" s="3">
        <v>0</v>
      </c>
      <c r="CV10" s="3">
        <v>0</v>
      </c>
      <c r="CW10" s="3">
        <v>0</v>
      </c>
      <c r="CX10" s="3">
        <v>2</v>
      </c>
      <c r="CY10" s="3">
        <v>0</v>
      </c>
      <c r="CZ10" s="3">
        <v>0</v>
      </c>
      <c r="DA10" s="3">
        <v>0</v>
      </c>
      <c r="DB10" s="3">
        <v>0</v>
      </c>
      <c r="DC10">
        <f>SUM(CS10:DB10)</f>
        <v>5</v>
      </c>
      <c r="DD10" s="3" t="s">
        <v>63</v>
      </c>
      <c r="DE10" s="3">
        <v>0</v>
      </c>
      <c r="DF10" s="3">
        <v>1</v>
      </c>
      <c r="DG10" s="3">
        <v>0</v>
      </c>
      <c r="DH10" s="3">
        <v>0</v>
      </c>
      <c r="DI10" s="3">
        <v>0</v>
      </c>
      <c r="DJ10" s="3">
        <v>3</v>
      </c>
      <c r="DK10" s="3">
        <v>0</v>
      </c>
      <c r="DL10" s="3">
        <v>0</v>
      </c>
      <c r="DM10" s="3">
        <v>0</v>
      </c>
      <c r="DN10" s="3">
        <v>0</v>
      </c>
      <c r="DO10">
        <f>SUM(DE10:DN10)</f>
        <v>4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2</v>
      </c>
      <c r="DV10" s="3">
        <v>0</v>
      </c>
      <c r="DW10" s="3">
        <v>0</v>
      </c>
      <c r="DX10" s="3">
        <v>0</v>
      </c>
      <c r="DY10" s="3">
        <v>0</v>
      </c>
      <c r="DZ10">
        <f>SUM(DP10:DY10)</f>
        <v>2</v>
      </c>
      <c r="EA10" s="3">
        <v>1</v>
      </c>
      <c r="EB10" s="3">
        <v>0</v>
      </c>
      <c r="EC10" s="3">
        <v>1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>
        <f>SUM(EA10:EJ10)</f>
        <v>2</v>
      </c>
    </row>
    <row r="11" spans="1:142" ht="15.75" customHeight="1">
      <c r="A11" s="29" t="s">
        <v>64</v>
      </c>
      <c r="B11" s="13">
        <v>43109</v>
      </c>
      <c r="C11" s="25"/>
      <c r="D11" s="14">
        <v>4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5">
        <f t="shared" ref="O11:O13" si="11">SUM(E11:N11)</f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0</v>
      </c>
      <c r="W11" s="14">
        <v>0</v>
      </c>
      <c r="X11" s="14">
        <v>0</v>
      </c>
      <c r="Y11" s="14">
        <v>0</v>
      </c>
      <c r="Z11" s="15">
        <f t="shared" ref="Z11:Z13" si="12">SUM(P11:Y11)</f>
        <v>1</v>
      </c>
      <c r="AA11" s="12">
        <v>1</v>
      </c>
      <c r="AB11" s="12">
        <v>0</v>
      </c>
      <c r="AC11" s="12">
        <v>0</v>
      </c>
      <c r="AD11" s="12">
        <v>0</v>
      </c>
      <c r="AE11" s="12">
        <v>0</v>
      </c>
      <c r="AF11" s="12">
        <v>2</v>
      </c>
      <c r="AG11" s="12">
        <v>0</v>
      </c>
      <c r="AH11" s="12">
        <v>0</v>
      </c>
      <c r="AI11" s="12">
        <v>0</v>
      </c>
      <c r="AJ11" s="12">
        <v>0</v>
      </c>
      <c r="AK11" s="16">
        <f t="shared" ref="AK11:AK13" si="13">SUM(AA11:AJ11)</f>
        <v>3</v>
      </c>
      <c r="AL11" s="14">
        <v>1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5">
        <f t="shared" ref="AV11:AV13" si="14">SUM(AL11:AU11)</f>
        <v>1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1</v>
      </c>
      <c r="BG11" s="16">
        <f t="shared" ref="BG11:BG13" si="15">SUM(AW11:BF11)</f>
        <v>1</v>
      </c>
      <c r="BH11" s="12">
        <v>2</v>
      </c>
      <c r="BI11" s="12">
        <v>0</v>
      </c>
      <c r="BJ11" s="12">
        <v>0</v>
      </c>
      <c r="BK11" s="12">
        <v>0</v>
      </c>
      <c r="BL11" s="12">
        <v>2</v>
      </c>
      <c r="BM11" s="12">
        <v>2</v>
      </c>
      <c r="BN11" s="12">
        <v>0</v>
      </c>
      <c r="BO11" s="12">
        <v>0</v>
      </c>
      <c r="BP11" s="12">
        <v>0</v>
      </c>
      <c r="BQ11" s="12">
        <v>0</v>
      </c>
      <c r="BR11" s="16">
        <f t="shared" ref="BR11:BR13" si="16">SUM(BH11:BQ11)</f>
        <v>6</v>
      </c>
      <c r="BS11" s="17"/>
      <c r="BT11" s="12" t="s">
        <v>64</v>
      </c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6">
        <f t="shared" ref="CE11:CE13" si="17">SUM(BU11:CD11)</f>
        <v>0</v>
      </c>
      <c r="CF11" s="12" t="s">
        <v>64</v>
      </c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6">
        <f t="shared" ref="CQ11:CQ13" si="18">SUM(CG11:CP11)</f>
        <v>0</v>
      </c>
      <c r="CR11" s="12" t="s">
        <v>64</v>
      </c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6">
        <f t="shared" ref="DC11:DC13" si="19">SUM(CS11:DB11)</f>
        <v>0</v>
      </c>
      <c r="DD11" s="12" t="s">
        <v>64</v>
      </c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6">
        <f t="shared" ref="DO11:DO13" si="20">SUM(DE11:DN11)</f>
        <v>0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6">
        <f t="shared" ref="DZ11:DZ13" si="21">SUM(DP11:DY11)</f>
        <v>0</v>
      </c>
      <c r="EA11" s="12"/>
      <c r="EB11" s="12"/>
      <c r="EC11" s="12"/>
      <c r="ED11" s="12"/>
      <c r="EE11" s="12"/>
      <c r="EF11" s="3"/>
      <c r="EG11" s="3"/>
      <c r="EH11" s="3"/>
      <c r="EI11" s="3"/>
      <c r="EJ11" s="3"/>
      <c r="EK11">
        <f t="shared" ref="EK11:EK13" si="22">SUM(EA11:EJ11)</f>
        <v>0</v>
      </c>
      <c r="EL11" s="3"/>
    </row>
    <row r="12" spans="1:142" ht="15.75" customHeight="1">
      <c r="A12" s="12" t="s">
        <v>65</v>
      </c>
      <c r="B12" s="19">
        <v>42724</v>
      </c>
      <c r="C12" s="25"/>
      <c r="D12" s="14">
        <v>6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5">
        <f t="shared" si="11"/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5">
        <f t="shared" si="12"/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6">
        <f t="shared" si="13"/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5">
        <f t="shared" si="14"/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1</v>
      </c>
      <c r="BD12" s="12">
        <v>0</v>
      </c>
      <c r="BE12" s="12">
        <v>0</v>
      </c>
      <c r="BF12" s="12">
        <v>0</v>
      </c>
      <c r="BG12" s="16">
        <f t="shared" si="15"/>
        <v>1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6">
        <f t="shared" si="16"/>
        <v>0</v>
      </c>
      <c r="BS12" s="17"/>
      <c r="BT12" s="12" t="s">
        <v>65</v>
      </c>
      <c r="BU12" s="12">
        <v>0</v>
      </c>
      <c r="BV12" s="12">
        <v>0</v>
      </c>
      <c r="BW12" s="12">
        <v>1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6">
        <f t="shared" si="17"/>
        <v>1</v>
      </c>
      <c r="CF12" s="12" t="s">
        <v>65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6">
        <f t="shared" si="18"/>
        <v>0</v>
      </c>
      <c r="CR12" s="12" t="s">
        <v>65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6">
        <f t="shared" si="19"/>
        <v>0</v>
      </c>
      <c r="DD12" s="12" t="s">
        <v>65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6">
        <f t="shared" si="20"/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6">
        <f t="shared" si="21"/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>
        <f t="shared" si="22"/>
        <v>0</v>
      </c>
    </row>
    <row r="13" spans="1:142" ht="15.75" customHeight="1">
      <c r="A13" s="3" t="s">
        <v>66</v>
      </c>
      <c r="B13" s="26">
        <v>42795</v>
      </c>
      <c r="C13" s="26">
        <v>43280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27">
        <f t="shared" si="11"/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27">
        <f t="shared" si="12"/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>
        <f t="shared" si="13"/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27">
        <f t="shared" si="14"/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>
        <f t="shared" si="15"/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>
        <f t="shared" si="16"/>
        <v>0</v>
      </c>
      <c r="BS13" s="23"/>
      <c r="BT13" s="3" t="s">
        <v>66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>
        <f t="shared" si="17"/>
        <v>0</v>
      </c>
      <c r="CF13" s="3" t="s">
        <v>66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>
        <f t="shared" si="18"/>
        <v>0</v>
      </c>
      <c r="CR13" s="3" t="s">
        <v>66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>
        <f t="shared" si="19"/>
        <v>0</v>
      </c>
      <c r="DD13" s="3" t="s">
        <v>66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1</v>
      </c>
      <c r="DK13" s="3">
        <v>0</v>
      </c>
      <c r="DL13" s="3">
        <v>0</v>
      </c>
      <c r="DM13" s="3">
        <v>0</v>
      </c>
      <c r="DN13" s="3">
        <v>0</v>
      </c>
      <c r="DO13">
        <f t="shared" si="20"/>
        <v>1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>
        <f t="shared" si="21"/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>
        <f t="shared" si="22"/>
        <v>0</v>
      </c>
    </row>
    <row r="14" spans="1:142" ht="15.75" customHeight="1">
      <c r="A14" s="12" t="s">
        <v>67</v>
      </c>
      <c r="B14" s="19">
        <v>42251</v>
      </c>
      <c r="C14" s="25"/>
      <c r="D14" s="10">
        <v>4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5">
        <f>SUM(E14:N14)</f>
        <v>1</v>
      </c>
      <c r="P14" s="14">
        <v>7</v>
      </c>
      <c r="Q14" s="14">
        <v>0</v>
      </c>
      <c r="R14" s="14">
        <v>3</v>
      </c>
      <c r="S14" s="14">
        <v>0</v>
      </c>
      <c r="T14" s="14">
        <v>2</v>
      </c>
      <c r="U14" s="14">
        <v>4</v>
      </c>
      <c r="V14" s="14">
        <v>1</v>
      </c>
      <c r="W14" s="14">
        <v>0</v>
      </c>
      <c r="X14" s="14">
        <v>0</v>
      </c>
      <c r="Y14" s="14">
        <v>3</v>
      </c>
      <c r="Z14" s="15">
        <f>SUM(P14:Y14)</f>
        <v>20</v>
      </c>
      <c r="AA14" s="12">
        <v>1</v>
      </c>
      <c r="AB14" s="12">
        <v>0</v>
      </c>
      <c r="AC14" s="12">
        <v>3</v>
      </c>
      <c r="AD14" s="12">
        <v>0</v>
      </c>
      <c r="AE14" s="12">
        <v>2</v>
      </c>
      <c r="AF14" s="12">
        <v>4</v>
      </c>
      <c r="AG14" s="12">
        <v>0</v>
      </c>
      <c r="AH14" s="12">
        <v>0</v>
      </c>
      <c r="AI14" s="12">
        <v>0</v>
      </c>
      <c r="AJ14" s="12">
        <v>3</v>
      </c>
      <c r="AK14" s="16">
        <f>SUM(AA14:AJ14)</f>
        <v>13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2</v>
      </c>
      <c r="AR14" s="14">
        <v>0</v>
      </c>
      <c r="AS14" s="14">
        <v>0</v>
      </c>
      <c r="AT14" s="14">
        <v>0</v>
      </c>
      <c r="AU14" s="14">
        <v>0</v>
      </c>
      <c r="AV14" s="15">
        <f>SUM(AL14:AU14)</f>
        <v>2</v>
      </c>
      <c r="AW14" s="12">
        <v>0</v>
      </c>
      <c r="AX14" s="12">
        <v>0</v>
      </c>
      <c r="AY14" s="12">
        <v>1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6">
        <f>SUM(AW14:BF14)</f>
        <v>1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6">
        <f>SUM(BH14:BQ14)</f>
        <v>0</v>
      </c>
      <c r="BS14" s="17"/>
      <c r="BT14" s="12" t="s">
        <v>67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6">
        <f>SUM(BU14:CD14)</f>
        <v>0</v>
      </c>
      <c r="CF14" s="12" t="s">
        <v>67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6">
        <f>SUM(CG14:CP14)</f>
        <v>0</v>
      </c>
      <c r="CR14" s="12" t="s">
        <v>67</v>
      </c>
      <c r="CS14" s="12">
        <v>0</v>
      </c>
      <c r="CT14" s="12">
        <v>0</v>
      </c>
      <c r="CU14" s="12">
        <v>1</v>
      </c>
      <c r="CV14" s="12">
        <v>2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1</v>
      </c>
      <c r="DC14" s="16">
        <f>SUM(CS14:DB14)</f>
        <v>4</v>
      </c>
      <c r="DD14" s="12" t="s">
        <v>67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6">
        <f>SUM(DE14:DN14)</f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6">
        <f>SUM(DP14:DY14)</f>
        <v>0</v>
      </c>
      <c r="EA14" s="12">
        <v>2</v>
      </c>
      <c r="EB14" s="12">
        <v>0</v>
      </c>
      <c r="EC14" s="12">
        <v>2</v>
      </c>
      <c r="ED14" s="12">
        <v>0</v>
      </c>
      <c r="EE14" s="12">
        <v>0</v>
      </c>
      <c r="EF14" s="3">
        <v>2</v>
      </c>
      <c r="EG14" s="3">
        <v>0</v>
      </c>
      <c r="EH14" s="3">
        <v>0</v>
      </c>
      <c r="EI14" s="3">
        <v>0</v>
      </c>
      <c r="EJ14" s="3">
        <v>1</v>
      </c>
      <c r="EK14">
        <f>SUM(EA14:EJ14)</f>
        <v>7</v>
      </c>
    </row>
    <row r="15" spans="1:142" ht="15.75" customHeight="1">
      <c r="A15" s="29" t="s">
        <v>68</v>
      </c>
      <c r="B15" s="13">
        <v>43164</v>
      </c>
      <c r="C15" s="30">
        <v>43313</v>
      </c>
      <c r="D15" s="14">
        <v>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5">
        <f>SUM(P15:Y15)</f>
        <v>0</v>
      </c>
      <c r="AA15" s="12">
        <v>0</v>
      </c>
      <c r="AB15" s="12">
        <v>0</v>
      </c>
      <c r="AC15" s="12">
        <v>1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6">
        <f>SUM(AA15:AJ15)</f>
        <v>2</v>
      </c>
      <c r="AL15" s="14">
        <v>0</v>
      </c>
      <c r="AM15" s="14">
        <v>0</v>
      </c>
      <c r="AN15" s="14">
        <v>3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5">
        <f>SUM(AL15:AU15)</f>
        <v>3</v>
      </c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6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17"/>
      <c r="BS15" s="17"/>
      <c r="BT15" s="1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17"/>
      <c r="CF15" s="1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17"/>
      <c r="CR15" s="1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17"/>
      <c r="DD15" s="1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17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17"/>
      <c r="EA15" s="22"/>
      <c r="EB15" s="22"/>
      <c r="EC15" s="22"/>
      <c r="ED15" s="22"/>
      <c r="EE15" s="22"/>
      <c r="EF15" s="23"/>
      <c r="EG15" s="23"/>
      <c r="EH15" s="23"/>
      <c r="EI15" s="23"/>
      <c r="EJ15" s="23"/>
      <c r="EK15" s="23"/>
      <c r="EL15" s="23"/>
    </row>
    <row r="16" spans="1:142" ht="15.75" customHeight="1">
      <c r="A16" s="12" t="s">
        <v>69</v>
      </c>
      <c r="B16" s="19">
        <v>41960</v>
      </c>
      <c r="C16" s="30">
        <v>43101</v>
      </c>
      <c r="D16" s="14">
        <v>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5">
        <f t="shared" ref="Z16:Z17" si="23">SUM(P16:Y16)</f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6">
        <f t="shared" ref="AK16:AK17" si="24">SUM(AA16:AJ16)</f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5">
        <f t="shared" ref="AV16:AV17" si="25">SUM(AL16:AU16)</f>
        <v>0</v>
      </c>
      <c r="AW16" s="12">
        <v>1</v>
      </c>
      <c r="AX16" s="12">
        <v>2</v>
      </c>
      <c r="AY16" s="12">
        <v>1</v>
      </c>
      <c r="AZ16" s="12">
        <v>0</v>
      </c>
      <c r="BA16" s="12">
        <v>1</v>
      </c>
      <c r="BB16" s="12">
        <v>2</v>
      </c>
      <c r="BC16" s="12">
        <v>0</v>
      </c>
      <c r="BD16" s="12">
        <v>0</v>
      </c>
      <c r="BE16" s="12">
        <v>0</v>
      </c>
      <c r="BF16" s="12">
        <v>2</v>
      </c>
      <c r="BG16" s="16">
        <f t="shared" ref="BG16:BG17" si="26">SUM(AW16:BF16)</f>
        <v>9</v>
      </c>
      <c r="BH16" s="12">
        <v>1</v>
      </c>
      <c r="BI16" s="12">
        <v>0</v>
      </c>
      <c r="BJ16" s="12">
        <v>0</v>
      </c>
      <c r="BK16" s="12">
        <v>1</v>
      </c>
      <c r="BL16" s="12">
        <v>0</v>
      </c>
      <c r="BM16" s="12">
        <v>0</v>
      </c>
      <c r="BN16" s="12">
        <v>2</v>
      </c>
      <c r="BO16" s="12">
        <v>0</v>
      </c>
      <c r="BP16" s="12">
        <v>0</v>
      </c>
      <c r="BQ16" s="12">
        <v>1</v>
      </c>
      <c r="BR16" s="16">
        <f t="shared" ref="BR16:BR17" si="27">SUM(BH16:BQ16)</f>
        <v>5</v>
      </c>
      <c r="BS16" s="17"/>
      <c r="BT16" s="12" t="s">
        <v>69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6">
        <f t="shared" ref="CE16:CE17" si="28">SUM(BU16:CD16)</f>
        <v>0</v>
      </c>
      <c r="CF16" s="12" t="s">
        <v>69</v>
      </c>
      <c r="CG16" s="12">
        <v>1</v>
      </c>
      <c r="CH16" s="12">
        <v>0</v>
      </c>
      <c r="CI16" s="12">
        <v>2</v>
      </c>
      <c r="CJ16" s="12">
        <v>0</v>
      </c>
      <c r="CK16" s="12">
        <v>0</v>
      </c>
      <c r="CL16" s="12">
        <v>3</v>
      </c>
      <c r="CM16" s="12">
        <v>0</v>
      </c>
      <c r="CN16" s="12">
        <v>0</v>
      </c>
      <c r="CO16" s="12">
        <v>0</v>
      </c>
      <c r="CP16" s="12">
        <v>1</v>
      </c>
      <c r="CQ16" s="16">
        <f t="shared" ref="CQ16:CQ17" si="29">SUM(CG16:CP16)</f>
        <v>7</v>
      </c>
      <c r="CR16" s="12" t="s">
        <v>69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1</v>
      </c>
      <c r="CY16" s="12">
        <v>0</v>
      </c>
      <c r="CZ16" s="12">
        <v>0</v>
      </c>
      <c r="DA16" s="12">
        <v>0</v>
      </c>
      <c r="DB16" s="12">
        <v>0</v>
      </c>
      <c r="DC16" s="16">
        <f t="shared" ref="DC16:DC17" si="30">SUM(CS16:DB16)</f>
        <v>1</v>
      </c>
      <c r="DD16" s="12" t="s">
        <v>69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6">
        <f t="shared" ref="DO16:DO17" si="31">SUM(DE16:DN16)</f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6">
        <f t="shared" ref="DZ16:DZ17" si="32">SUM(DP16:DY16)</f>
        <v>0</v>
      </c>
      <c r="EA16" s="12">
        <v>0</v>
      </c>
      <c r="EB16" s="12">
        <v>0</v>
      </c>
      <c r="EC16" s="12">
        <v>1</v>
      </c>
      <c r="ED16" s="12">
        <v>1</v>
      </c>
      <c r="EE16" s="12">
        <v>0</v>
      </c>
      <c r="EF16" s="3">
        <v>1</v>
      </c>
      <c r="EG16" s="3">
        <v>0</v>
      </c>
      <c r="EH16" s="3">
        <v>0</v>
      </c>
      <c r="EI16" s="3">
        <v>0</v>
      </c>
      <c r="EJ16" s="3">
        <v>1</v>
      </c>
      <c r="EK16">
        <f t="shared" ref="EK16:EK17" si="33">SUM(EA16:EJ16)</f>
        <v>4</v>
      </c>
    </row>
    <row r="17" spans="1:142" ht="15.75" customHeight="1">
      <c r="A17" s="3" t="s">
        <v>71</v>
      </c>
      <c r="B17" s="26">
        <v>42566</v>
      </c>
      <c r="C17" s="28"/>
      <c r="D17" s="10">
        <v>8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27">
        <f t="shared" ref="O17:O19" si="34">SUM(E17:N17)</f>
        <v>0</v>
      </c>
      <c r="P17" s="10">
        <v>1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27">
        <f t="shared" si="23"/>
        <v>2</v>
      </c>
      <c r="AA17" s="3">
        <v>0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>
        <f t="shared" si="24"/>
        <v>1</v>
      </c>
      <c r="AL17" s="10">
        <v>3</v>
      </c>
      <c r="AM17" s="10">
        <v>1</v>
      </c>
      <c r="AN17" s="10">
        <v>3</v>
      </c>
      <c r="AO17" s="10">
        <v>0</v>
      </c>
      <c r="AP17" s="10">
        <v>0</v>
      </c>
      <c r="AQ17" s="10">
        <v>2</v>
      </c>
      <c r="AR17" s="10">
        <v>2</v>
      </c>
      <c r="AS17" s="10">
        <v>0</v>
      </c>
      <c r="AT17" s="10">
        <v>0</v>
      </c>
      <c r="AU17" s="10">
        <v>1</v>
      </c>
      <c r="AV17" s="27">
        <f t="shared" si="25"/>
        <v>12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>
        <f t="shared" si="26"/>
        <v>0</v>
      </c>
      <c r="BH17" s="3">
        <v>2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>
        <f t="shared" si="27"/>
        <v>2</v>
      </c>
      <c r="BS17" s="23"/>
      <c r="BT17" s="3" t="s">
        <v>71</v>
      </c>
      <c r="BU17" s="3">
        <v>2</v>
      </c>
      <c r="BV17" s="3">
        <v>0</v>
      </c>
      <c r="BW17" s="3">
        <v>1</v>
      </c>
      <c r="BX17" s="3">
        <v>0</v>
      </c>
      <c r="BY17" s="3">
        <v>0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>
        <f t="shared" si="28"/>
        <v>4</v>
      </c>
      <c r="CF17" s="3" t="s">
        <v>71</v>
      </c>
      <c r="CG17" s="3">
        <v>1</v>
      </c>
      <c r="CH17" s="3">
        <v>0</v>
      </c>
      <c r="CI17" s="3">
        <v>1</v>
      </c>
      <c r="CJ17" s="3">
        <v>0</v>
      </c>
      <c r="CK17" s="3">
        <v>0</v>
      </c>
      <c r="CL17" s="3">
        <v>1</v>
      </c>
      <c r="CM17" s="3">
        <v>0</v>
      </c>
      <c r="CN17" s="3">
        <v>0</v>
      </c>
      <c r="CO17" s="3">
        <v>0</v>
      </c>
      <c r="CP17" s="3">
        <v>0</v>
      </c>
      <c r="CQ17">
        <f t="shared" si="29"/>
        <v>3</v>
      </c>
      <c r="CR17" s="3" t="s">
        <v>71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>
        <f t="shared" si="30"/>
        <v>0</v>
      </c>
      <c r="DD17" s="3" t="s">
        <v>71</v>
      </c>
      <c r="DE17" s="3">
        <v>1</v>
      </c>
      <c r="DF17" s="3">
        <v>0</v>
      </c>
      <c r="DG17" s="3">
        <v>2</v>
      </c>
      <c r="DH17" s="3">
        <v>0</v>
      </c>
      <c r="DI17" s="3">
        <v>0</v>
      </c>
      <c r="DJ17" s="3">
        <v>1</v>
      </c>
      <c r="DK17" s="3">
        <v>0</v>
      </c>
      <c r="DL17" s="3">
        <v>0</v>
      </c>
      <c r="DM17" s="3">
        <v>0</v>
      </c>
      <c r="DN17" s="3">
        <v>0</v>
      </c>
      <c r="DO17">
        <f t="shared" si="31"/>
        <v>4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>
        <f t="shared" si="32"/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>
        <f t="shared" si="33"/>
        <v>0</v>
      </c>
    </row>
    <row r="18" spans="1:142" ht="15.75" customHeight="1">
      <c r="A18" s="31" t="s">
        <v>72</v>
      </c>
      <c r="B18" s="32">
        <v>42284</v>
      </c>
      <c r="C18" s="13">
        <v>42358</v>
      </c>
      <c r="D18" s="14"/>
      <c r="E18" s="14">
        <v>0</v>
      </c>
      <c r="F18" s="14">
        <v>0</v>
      </c>
      <c r="G18" s="14">
        <v>8</v>
      </c>
      <c r="H18" s="14">
        <v>0</v>
      </c>
      <c r="I18" s="14">
        <v>2</v>
      </c>
      <c r="J18" s="14">
        <v>11</v>
      </c>
      <c r="K18" s="14">
        <v>0</v>
      </c>
      <c r="L18" s="14">
        <v>1</v>
      </c>
      <c r="M18" s="14">
        <v>0</v>
      </c>
      <c r="N18" s="14">
        <v>2</v>
      </c>
      <c r="O18" s="15">
        <f t="shared" si="34"/>
        <v>24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4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6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4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4"/>
      <c r="BS18" s="34"/>
      <c r="BT18" s="31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1"/>
      <c r="CG18" s="34"/>
      <c r="CH18" s="34"/>
      <c r="CI18" s="33"/>
      <c r="CJ18" s="34"/>
      <c r="CK18" s="34"/>
      <c r="CL18" s="34"/>
      <c r="CM18" s="34"/>
      <c r="CN18" s="34"/>
      <c r="CO18" s="34"/>
      <c r="CP18" s="34"/>
      <c r="CQ18" s="34"/>
      <c r="CR18" s="31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1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7"/>
      <c r="EG18" s="37"/>
      <c r="EH18" s="37"/>
      <c r="EI18" s="37"/>
      <c r="EJ18" s="37"/>
      <c r="EK18" s="37"/>
      <c r="EL18" s="37"/>
    </row>
    <row r="19" spans="1:142" ht="15.75" customHeight="1">
      <c r="A19" s="12" t="s">
        <v>73</v>
      </c>
      <c r="B19" s="19">
        <v>43027</v>
      </c>
      <c r="C19" s="13">
        <v>43181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5">
        <f t="shared" si="34"/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5">
        <f>SUM(P19:Y19)</f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6">
        <f>SUM(AA19:AJ19)</f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5">
        <f>SUM(AL19:AU19)</f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6">
        <f>SUM(AW19:BF19)</f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6">
        <f>SUM(BH19:BQ19)</f>
        <v>0</v>
      </c>
      <c r="BS19" s="17"/>
      <c r="BT19" s="12" t="s">
        <v>73</v>
      </c>
      <c r="BU19" s="16"/>
      <c r="BV19" s="16"/>
      <c r="BW19" s="12">
        <v>1</v>
      </c>
      <c r="BX19" s="16"/>
      <c r="BY19" s="16"/>
      <c r="BZ19" s="16"/>
      <c r="CA19" s="16"/>
      <c r="CB19" s="16"/>
      <c r="CC19" s="16"/>
      <c r="CD19" s="16"/>
      <c r="CE19" s="16"/>
      <c r="CF19" s="12" t="s">
        <v>73</v>
      </c>
      <c r="CG19" s="34"/>
      <c r="CH19" s="34"/>
      <c r="CI19" s="33"/>
      <c r="CJ19" s="34"/>
      <c r="CK19" s="34"/>
      <c r="CL19" s="34"/>
      <c r="CM19" s="34"/>
      <c r="CN19" s="34"/>
      <c r="CO19" s="34"/>
      <c r="CP19" s="34"/>
      <c r="CQ19" s="34"/>
      <c r="CR19" s="12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12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7"/>
      <c r="EG19" s="37"/>
      <c r="EH19" s="37"/>
      <c r="EI19" s="37"/>
      <c r="EJ19" s="37"/>
      <c r="EK19" s="37"/>
      <c r="EL19" s="37"/>
    </row>
    <row r="20" spans="1:142" ht="15.75" customHeight="1">
      <c r="A20" s="29" t="s">
        <v>75</v>
      </c>
      <c r="B20" s="13">
        <v>43133</v>
      </c>
      <c r="C20" s="25"/>
      <c r="D20" s="14">
        <v>7</v>
      </c>
      <c r="E20" s="14">
        <v>0</v>
      </c>
      <c r="F20" s="14">
        <v>2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5">
        <f t="shared" ref="O20" si="35">SUM(E20:N20)</f>
        <v>2</v>
      </c>
      <c r="P20" s="14">
        <v>0</v>
      </c>
      <c r="Q20" s="14">
        <v>3</v>
      </c>
      <c r="R20" s="14">
        <v>0</v>
      </c>
      <c r="S20" s="14">
        <v>1</v>
      </c>
      <c r="T20" s="14">
        <v>0</v>
      </c>
      <c r="U20" s="14">
        <v>1</v>
      </c>
      <c r="V20" s="14">
        <v>0</v>
      </c>
      <c r="W20" s="14">
        <v>0</v>
      </c>
      <c r="X20" s="14">
        <v>0</v>
      </c>
      <c r="Y20" s="14">
        <v>0</v>
      </c>
      <c r="Z20" s="15">
        <f t="shared" ref="Z20" si="36">SUM(P20:Y20)</f>
        <v>5</v>
      </c>
      <c r="AA20" s="12">
        <v>0</v>
      </c>
      <c r="AB20" s="12">
        <v>0</v>
      </c>
      <c r="AC20" s="12">
        <v>7</v>
      </c>
      <c r="AD20" s="12">
        <v>1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6">
        <f>SUM(AA20:AJ20)</f>
        <v>8</v>
      </c>
      <c r="AL20" s="14">
        <v>0</v>
      </c>
      <c r="AM20" s="14">
        <v>0</v>
      </c>
      <c r="AN20" s="14">
        <v>3</v>
      </c>
      <c r="AO20" s="14">
        <v>0</v>
      </c>
      <c r="AP20" s="14">
        <v>0</v>
      </c>
      <c r="AQ20" s="14">
        <v>0</v>
      </c>
      <c r="AR20" s="14">
        <v>0</v>
      </c>
      <c r="AS20" s="14">
        <v>1</v>
      </c>
      <c r="AT20" s="14">
        <v>0</v>
      </c>
      <c r="AU20" s="14">
        <v>0</v>
      </c>
      <c r="AV20" s="14">
        <v>4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12" t="s">
        <v>75</v>
      </c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2" t="s">
        <v>75</v>
      </c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2" t="s">
        <v>75</v>
      </c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2" t="s">
        <v>75</v>
      </c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</row>
    <row r="21" spans="1:142" ht="12.5">
      <c r="A21" s="12" t="s">
        <v>76</v>
      </c>
      <c r="B21" s="19">
        <v>42965</v>
      </c>
      <c r="C21" s="13">
        <v>43252</v>
      </c>
      <c r="D21" s="15">
        <v>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5">
        <f t="shared" ref="O21:O22" si="37">SUM(E21:N21)</f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5">
        <f t="shared" ref="Z21:Z22" si="38">SUM(P21:Y21)</f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6">
        <f t="shared" ref="AK21:AK22" si="39">SUM(AA21:AJ21)</f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5">
        <f t="shared" ref="AV21:AV22" si="40">SUM(AL21:AU21)</f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6">
        <f t="shared" ref="BG21:BG22" si="41">SUM(AW21:BF21)</f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6">
        <f t="shared" ref="BR21:BR22" si="42">SUM(BH21:BQ21)</f>
        <v>0</v>
      </c>
      <c r="BS21" s="17"/>
      <c r="BT21" s="12" t="s">
        <v>76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6">
        <f t="shared" ref="CE21:CE22" si="43">SUM(BU21:CD21)</f>
        <v>0</v>
      </c>
      <c r="CF21" s="12" t="s">
        <v>76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6">
        <f t="shared" ref="CQ21:CQ22" si="44">SUM(CG21:CP21)</f>
        <v>0</v>
      </c>
      <c r="CR21" s="12" t="s">
        <v>76</v>
      </c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>
        <f t="shared" ref="DC21:DC22" si="45">SUM(CS21:DB21)</f>
        <v>0</v>
      </c>
      <c r="DD21" s="12" t="s">
        <v>76</v>
      </c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>
        <f t="shared" ref="DO21:DO22" si="46">SUM(DE21:DN21)</f>
        <v>0</v>
      </c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7"/>
      <c r="EG21" s="37"/>
      <c r="EH21" s="37"/>
      <c r="EI21" s="37"/>
      <c r="EJ21" s="37"/>
      <c r="EK21" s="37"/>
      <c r="EL21" s="37"/>
    </row>
    <row r="22" spans="1:142" ht="12.5">
      <c r="A22" s="3" t="s">
        <v>77</v>
      </c>
      <c r="B22" s="26">
        <v>42541</v>
      </c>
      <c r="C22" s="26">
        <v>42872</v>
      </c>
      <c r="D22" s="10">
        <v>7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27">
        <f t="shared" si="37"/>
        <v>1</v>
      </c>
      <c r="P22" s="10">
        <v>0</v>
      </c>
      <c r="Q22" s="10">
        <v>0</v>
      </c>
      <c r="R22" s="10">
        <v>1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27">
        <f t="shared" si="38"/>
        <v>1</v>
      </c>
      <c r="AA22" s="3">
        <v>2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>
        <f t="shared" si="39"/>
        <v>2</v>
      </c>
      <c r="AL22" s="10">
        <v>3</v>
      </c>
      <c r="AM22" s="10">
        <v>0</v>
      </c>
      <c r="AN22" s="10">
        <v>0</v>
      </c>
      <c r="AO22" s="10">
        <v>0</v>
      </c>
      <c r="AP22" s="10">
        <v>0</v>
      </c>
      <c r="AQ22" s="10">
        <v>3</v>
      </c>
      <c r="AR22" s="10">
        <v>1</v>
      </c>
      <c r="AS22" s="10">
        <v>0</v>
      </c>
      <c r="AT22" s="10">
        <v>0</v>
      </c>
      <c r="AU22" s="10">
        <v>0</v>
      </c>
      <c r="AV22" s="27">
        <f t="shared" si="40"/>
        <v>7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>
        <f t="shared" si="41"/>
        <v>0</v>
      </c>
      <c r="BH22" s="3">
        <v>0</v>
      </c>
      <c r="BI22" s="3">
        <v>0</v>
      </c>
      <c r="BJ22" s="3">
        <v>1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>
        <f t="shared" si="42"/>
        <v>1</v>
      </c>
      <c r="BS22" s="23"/>
      <c r="BT22" s="3" t="s">
        <v>77</v>
      </c>
      <c r="BU22" s="3">
        <v>2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>
        <f t="shared" si="43"/>
        <v>2</v>
      </c>
      <c r="CF22" s="3" t="s">
        <v>77</v>
      </c>
      <c r="CG22" s="3">
        <v>2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>
        <f t="shared" si="44"/>
        <v>2</v>
      </c>
      <c r="CR22" s="3" t="s">
        <v>77</v>
      </c>
      <c r="CS22" s="3">
        <v>1</v>
      </c>
      <c r="CT22" s="3">
        <v>0</v>
      </c>
      <c r="CU22" s="3">
        <v>1</v>
      </c>
      <c r="CV22" s="3">
        <v>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>
        <f t="shared" si="45"/>
        <v>3</v>
      </c>
      <c r="DD22" s="3" t="s">
        <v>77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>
        <f t="shared" si="46"/>
        <v>0</v>
      </c>
      <c r="DP22" s="3">
        <v>1</v>
      </c>
      <c r="DQ22" s="3">
        <v>1</v>
      </c>
      <c r="DR22" s="3">
        <v>2</v>
      </c>
      <c r="DS22" s="3">
        <v>0</v>
      </c>
      <c r="DT22" s="3">
        <v>0</v>
      </c>
      <c r="DU22" s="3">
        <v>1</v>
      </c>
      <c r="DV22" s="3">
        <v>2</v>
      </c>
      <c r="DW22" s="3">
        <v>0</v>
      </c>
      <c r="DX22" s="3">
        <v>0</v>
      </c>
      <c r="DY22" s="3">
        <v>0</v>
      </c>
      <c r="DZ22">
        <f>SUM(DP22:DY22)</f>
        <v>7</v>
      </c>
      <c r="EA22" s="3">
        <v>3</v>
      </c>
      <c r="EB22" s="3">
        <v>0</v>
      </c>
      <c r="EC22" s="3">
        <v>1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1</v>
      </c>
      <c r="EK22">
        <f>SUM(EA22:EJ22)</f>
        <v>5</v>
      </c>
    </row>
    <row r="23" spans="1:142" ht="12.5">
      <c r="A23" s="39" t="s">
        <v>78</v>
      </c>
      <c r="B23" s="26">
        <v>43097</v>
      </c>
      <c r="C23" s="26"/>
      <c r="D23" s="10">
        <v>6</v>
      </c>
      <c r="E23" s="10">
        <v>4</v>
      </c>
      <c r="F23" s="10">
        <v>0</v>
      </c>
      <c r="G23" s="10">
        <v>1</v>
      </c>
      <c r="H23" s="10">
        <v>0</v>
      </c>
      <c r="I23" s="10">
        <v>0</v>
      </c>
      <c r="J23" s="10">
        <v>8</v>
      </c>
      <c r="K23" s="10">
        <v>0</v>
      </c>
      <c r="L23" s="10">
        <v>0</v>
      </c>
      <c r="M23" s="10">
        <v>0</v>
      </c>
      <c r="N23" s="10"/>
      <c r="O23" s="27">
        <f t="shared" ref="O23:O26" si="47">SUM(E23:N23)</f>
        <v>13</v>
      </c>
      <c r="P23" s="10">
        <v>0</v>
      </c>
      <c r="Q23" s="10">
        <v>0</v>
      </c>
      <c r="R23" s="10"/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/>
      <c r="Z23" s="27"/>
      <c r="AA23" s="3">
        <v>2</v>
      </c>
      <c r="AB23" s="3">
        <v>0</v>
      </c>
      <c r="AC23" s="3"/>
      <c r="AD23" s="3">
        <v>0</v>
      </c>
      <c r="AE23" s="3">
        <v>0</v>
      </c>
      <c r="AF23" s="3">
        <v>2</v>
      </c>
      <c r="AG23" s="3">
        <v>1</v>
      </c>
      <c r="AH23" s="3">
        <v>0</v>
      </c>
      <c r="AI23" s="3">
        <v>0</v>
      </c>
      <c r="AJ23" s="3"/>
      <c r="AL23" s="10">
        <v>1</v>
      </c>
      <c r="AM23" s="10">
        <v>0</v>
      </c>
      <c r="AN23" s="10">
        <v>0</v>
      </c>
      <c r="AO23" s="10">
        <v>0</v>
      </c>
      <c r="AP23" s="10">
        <v>0</v>
      </c>
      <c r="AQ23" s="10">
        <v>1</v>
      </c>
      <c r="AR23" s="10">
        <v>0</v>
      </c>
      <c r="AS23" s="10">
        <v>0</v>
      </c>
      <c r="AT23" s="10">
        <v>0</v>
      </c>
      <c r="AU23" s="10">
        <v>0</v>
      </c>
      <c r="AV23" s="10">
        <v>2</v>
      </c>
      <c r="AW23" s="3">
        <v>1</v>
      </c>
      <c r="AX23" s="3">
        <v>0</v>
      </c>
      <c r="AY23" s="3">
        <v>1</v>
      </c>
      <c r="AZ23" s="3">
        <v>0</v>
      </c>
      <c r="BA23" s="3">
        <v>0</v>
      </c>
      <c r="BB23" s="3">
        <v>2</v>
      </c>
      <c r="BC23" s="3">
        <v>0</v>
      </c>
      <c r="BD23" s="3">
        <v>0</v>
      </c>
      <c r="BE23" s="3">
        <v>0</v>
      </c>
      <c r="BF23" s="3">
        <v>1</v>
      </c>
      <c r="BG23" s="3">
        <v>5</v>
      </c>
      <c r="BH23" s="3">
        <v>0</v>
      </c>
      <c r="BI23" s="3">
        <v>0</v>
      </c>
      <c r="BJ23" s="3">
        <v>0</v>
      </c>
      <c r="BK23" s="3">
        <v>0</v>
      </c>
      <c r="BL23" s="3">
        <v>2</v>
      </c>
      <c r="BM23" s="3">
        <v>5</v>
      </c>
      <c r="BN23" s="3">
        <v>0</v>
      </c>
      <c r="BO23" s="3">
        <v>0</v>
      </c>
      <c r="BP23" s="3">
        <v>0</v>
      </c>
      <c r="BQ23" s="3">
        <v>0</v>
      </c>
      <c r="BR23" s="3">
        <v>2</v>
      </c>
      <c r="BS23" s="24"/>
      <c r="BT23" s="3" t="s">
        <v>78</v>
      </c>
      <c r="BU23" s="3"/>
      <c r="BV23" s="3"/>
      <c r="BW23" s="3"/>
      <c r="BX23" s="3"/>
      <c r="BY23" s="3"/>
      <c r="BZ23" s="3"/>
      <c r="CA23" s="3"/>
      <c r="CB23" s="3"/>
      <c r="CC23" s="3"/>
      <c r="CD23" s="3"/>
      <c r="CF23" s="3" t="s">
        <v>78</v>
      </c>
      <c r="CG23" s="3"/>
      <c r="CH23" s="3"/>
      <c r="CI23" s="3"/>
      <c r="CJ23" s="3"/>
      <c r="CK23" s="3"/>
      <c r="CL23" s="3"/>
      <c r="CM23" s="3"/>
      <c r="CN23" s="3"/>
      <c r="CO23" s="3"/>
      <c r="CP23" s="3"/>
      <c r="CR23" s="3" t="s">
        <v>78</v>
      </c>
      <c r="DD23" s="3" t="s">
        <v>78</v>
      </c>
    </row>
    <row r="24" spans="1:142" ht="12.5">
      <c r="A24" s="3" t="s">
        <v>79</v>
      </c>
      <c r="B24" s="26">
        <v>42788</v>
      </c>
      <c r="C24" s="26">
        <v>43067</v>
      </c>
      <c r="D24" s="10">
        <v>5</v>
      </c>
      <c r="E24" s="10">
        <v>2</v>
      </c>
      <c r="F24" s="10">
        <v>0</v>
      </c>
      <c r="G24" s="10">
        <v>0</v>
      </c>
      <c r="H24" s="10">
        <v>0</v>
      </c>
      <c r="I24" s="10">
        <v>2</v>
      </c>
      <c r="J24" s="10">
        <v>1</v>
      </c>
      <c r="K24" s="10">
        <v>0</v>
      </c>
      <c r="L24" s="10">
        <v>0</v>
      </c>
      <c r="M24" s="10">
        <v>0</v>
      </c>
      <c r="N24" s="10">
        <v>2</v>
      </c>
      <c r="O24" s="27">
        <f t="shared" si="47"/>
        <v>7</v>
      </c>
      <c r="P24" s="10">
        <v>1</v>
      </c>
      <c r="Q24" s="10">
        <v>2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27">
        <f t="shared" ref="Z24:Z26" si="48">SUM(P24:Y24)</f>
        <v>3</v>
      </c>
      <c r="AA24" s="3">
        <v>0</v>
      </c>
      <c r="AB24" s="3">
        <v>0</v>
      </c>
      <c r="AC24" s="3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>
        <f t="shared" ref="AK24:AK26" si="49">SUM(AA24:AJ24)</f>
        <v>1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27">
        <f t="shared" ref="AV24:AV26" si="50">SUM(AL24:AU24)</f>
        <v>0</v>
      </c>
      <c r="AW24" s="3">
        <v>1</v>
      </c>
      <c r="AX24" s="3">
        <v>0</v>
      </c>
      <c r="AY24" s="3">
        <v>1</v>
      </c>
      <c r="AZ24" s="3">
        <v>0</v>
      </c>
      <c r="BA24" s="3">
        <v>1</v>
      </c>
      <c r="BB24" s="3">
        <v>0</v>
      </c>
      <c r="BC24" s="3">
        <v>0</v>
      </c>
      <c r="BD24" s="3">
        <v>1</v>
      </c>
      <c r="BE24" s="3">
        <v>0</v>
      </c>
      <c r="BF24" s="3">
        <v>1</v>
      </c>
      <c r="BG24">
        <f t="shared" ref="BG24:BG26" si="51">SUM(AW24:BF24)</f>
        <v>5</v>
      </c>
      <c r="BH24" s="3">
        <v>0</v>
      </c>
      <c r="BI24" s="3">
        <v>0</v>
      </c>
      <c r="BJ24" s="3">
        <v>0</v>
      </c>
      <c r="BK24" s="3">
        <v>1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>
        <f t="shared" ref="BR24:BR26" si="52">SUM(BH24:BQ24)</f>
        <v>1</v>
      </c>
      <c r="BS24" s="23"/>
      <c r="BT24" s="3" t="s">
        <v>79</v>
      </c>
      <c r="BU24" s="3">
        <v>0</v>
      </c>
      <c r="BV24" s="3">
        <v>0</v>
      </c>
      <c r="BW24" s="3">
        <v>1</v>
      </c>
      <c r="BX24" s="3">
        <v>1</v>
      </c>
      <c r="BY24" s="3">
        <v>0</v>
      </c>
      <c r="BZ24" s="3">
        <v>0</v>
      </c>
      <c r="CA24" s="3">
        <v>0</v>
      </c>
      <c r="CB24" s="3">
        <v>1</v>
      </c>
      <c r="CC24" s="3">
        <v>0</v>
      </c>
      <c r="CD24" s="3">
        <v>1</v>
      </c>
      <c r="CE24">
        <f t="shared" ref="CE24:CE25" si="53">SUM(BU24:CD24)</f>
        <v>4</v>
      </c>
      <c r="CF24" s="3" t="s">
        <v>79</v>
      </c>
      <c r="CG24" s="3">
        <v>1</v>
      </c>
      <c r="CH24" s="3">
        <v>0</v>
      </c>
      <c r="CI24" s="3">
        <v>4</v>
      </c>
      <c r="CJ24" s="3">
        <v>0</v>
      </c>
      <c r="CK24" s="3">
        <v>0</v>
      </c>
      <c r="CL24" s="3">
        <v>1</v>
      </c>
      <c r="CM24" s="3">
        <v>0</v>
      </c>
      <c r="CN24" s="3">
        <v>0</v>
      </c>
      <c r="CO24" s="3">
        <v>0</v>
      </c>
      <c r="CP24" s="3">
        <v>0</v>
      </c>
      <c r="CQ24">
        <f t="shared" ref="CQ24:CQ26" si="54">SUM(CG24:CP24)</f>
        <v>6</v>
      </c>
      <c r="CR24" s="3" t="s">
        <v>79</v>
      </c>
      <c r="DC24">
        <f t="shared" ref="DC24:DC26" si="55">SUM(CS24:DB24)</f>
        <v>0</v>
      </c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</row>
    <row r="25" spans="1:142" ht="12.5">
      <c r="A25" s="12" t="s">
        <v>80</v>
      </c>
      <c r="B25" s="19">
        <v>42947</v>
      </c>
      <c r="C25" s="25"/>
      <c r="D25" s="14">
        <v>6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5">
        <f t="shared" si="47"/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1</v>
      </c>
      <c r="Z25" s="15">
        <f t="shared" si="48"/>
        <v>1</v>
      </c>
      <c r="AA25" s="12">
        <v>0</v>
      </c>
      <c r="AB25" s="12">
        <v>0</v>
      </c>
      <c r="AC25" s="12">
        <v>0</v>
      </c>
      <c r="AD25" s="12">
        <v>0</v>
      </c>
      <c r="AE25" s="12">
        <v>2</v>
      </c>
      <c r="AF25" s="12">
        <v>0</v>
      </c>
      <c r="AG25" s="12">
        <v>0</v>
      </c>
      <c r="AH25" s="12">
        <v>0</v>
      </c>
      <c r="AI25" s="12">
        <v>0</v>
      </c>
      <c r="AJ25" s="12">
        <v>2</v>
      </c>
      <c r="AK25" s="16">
        <f t="shared" si="49"/>
        <v>4</v>
      </c>
      <c r="AL25" s="14">
        <v>0</v>
      </c>
      <c r="AM25" s="14">
        <v>0</v>
      </c>
      <c r="AN25" s="14">
        <v>0</v>
      </c>
      <c r="AO25" s="14">
        <v>0</v>
      </c>
      <c r="AP25" s="14">
        <v>1</v>
      </c>
      <c r="AQ25" s="14">
        <v>0</v>
      </c>
      <c r="AR25" s="14">
        <v>0</v>
      </c>
      <c r="AS25" s="14">
        <v>0</v>
      </c>
      <c r="AT25" s="14">
        <v>0</v>
      </c>
      <c r="AU25" s="14">
        <v>1</v>
      </c>
      <c r="AV25" s="15">
        <f t="shared" si="50"/>
        <v>2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6">
        <f t="shared" si="51"/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6">
        <f t="shared" si="52"/>
        <v>0</v>
      </c>
      <c r="BS25" s="17"/>
      <c r="BT25" s="12" t="s">
        <v>80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6">
        <f t="shared" si="53"/>
        <v>0</v>
      </c>
      <c r="CF25" s="12" t="s">
        <v>80</v>
      </c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>
        <f t="shared" si="54"/>
        <v>0</v>
      </c>
      <c r="CR25" s="12" t="s">
        <v>80</v>
      </c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>
        <f t="shared" si="55"/>
        <v>0</v>
      </c>
      <c r="DD25" s="12" t="s">
        <v>80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>
        <f t="shared" ref="DO25:DO26" si="56">SUM(DE25:DN25)</f>
        <v>0</v>
      </c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>
        <f t="shared" ref="DZ25:DZ26" si="57">SUM(DP25:DY25)</f>
        <v>0</v>
      </c>
      <c r="EA25" s="16"/>
      <c r="EB25" s="16"/>
      <c r="EC25" s="16"/>
      <c r="ED25" s="16"/>
      <c r="EE25" s="16"/>
      <c r="EK25">
        <f t="shared" ref="EK25:EK26" si="58">SUM(EA25:EJ25)</f>
        <v>0</v>
      </c>
    </row>
    <row r="26" spans="1:142" ht="12.5">
      <c r="A26" s="3" t="s">
        <v>81</v>
      </c>
      <c r="B26" s="26">
        <v>42241</v>
      </c>
      <c r="C26" s="26">
        <v>43029</v>
      </c>
      <c r="D26" s="10">
        <v>4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27">
        <f t="shared" si="47"/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27">
        <f t="shared" si="48"/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>
        <f t="shared" si="49"/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27">
        <f t="shared" si="50"/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>
        <f t="shared" si="51"/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1</v>
      </c>
      <c r="BN26" s="3">
        <v>0</v>
      </c>
      <c r="BO26" s="3">
        <v>0</v>
      </c>
      <c r="BP26" s="3">
        <v>0</v>
      </c>
      <c r="BQ26" s="3">
        <v>0</v>
      </c>
      <c r="BR26">
        <f t="shared" si="52"/>
        <v>1</v>
      </c>
      <c r="BS26" s="23"/>
      <c r="BT26" s="3" t="s">
        <v>81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 t="s">
        <v>81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1</v>
      </c>
      <c r="CM26" s="3">
        <v>0</v>
      </c>
      <c r="CN26" s="3">
        <v>0</v>
      </c>
      <c r="CO26" s="3">
        <v>0</v>
      </c>
      <c r="CP26" s="3">
        <v>0</v>
      </c>
      <c r="CQ26">
        <f t="shared" si="54"/>
        <v>1</v>
      </c>
      <c r="CR26" s="3" t="s">
        <v>81</v>
      </c>
      <c r="CS26" s="3">
        <v>1</v>
      </c>
      <c r="CT26" s="3">
        <v>0</v>
      </c>
      <c r="CU26" s="3">
        <v>0</v>
      </c>
      <c r="CV26" s="3">
        <v>0</v>
      </c>
      <c r="CW26" s="3">
        <v>0</v>
      </c>
      <c r="CX26" s="3">
        <v>2</v>
      </c>
      <c r="CY26" s="3">
        <v>0</v>
      </c>
      <c r="CZ26" s="3">
        <v>0</v>
      </c>
      <c r="DA26" s="3">
        <v>0</v>
      </c>
      <c r="DB26" s="3">
        <v>0</v>
      </c>
      <c r="DC26">
        <f t="shared" si="55"/>
        <v>3</v>
      </c>
      <c r="DD26" s="3" t="s">
        <v>81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>
        <f t="shared" si="56"/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>
        <f t="shared" si="57"/>
        <v>0</v>
      </c>
      <c r="EA26" s="3">
        <v>0</v>
      </c>
      <c r="EB26" s="3">
        <v>0</v>
      </c>
      <c r="EC26" s="3">
        <v>2</v>
      </c>
      <c r="ED26" s="3">
        <v>0</v>
      </c>
      <c r="EE26" s="3">
        <v>0</v>
      </c>
      <c r="EF26" s="3">
        <v>1</v>
      </c>
      <c r="EG26" s="3">
        <v>0</v>
      </c>
      <c r="EH26" s="3">
        <v>0</v>
      </c>
      <c r="EI26" s="3">
        <v>0</v>
      </c>
      <c r="EJ26" s="3">
        <v>0</v>
      </c>
      <c r="EK26">
        <f t="shared" si="58"/>
        <v>3</v>
      </c>
    </row>
    <row r="27" spans="1:142" ht="12.5">
      <c r="A27" s="12" t="s">
        <v>82</v>
      </c>
      <c r="B27" s="13">
        <v>42821</v>
      </c>
      <c r="C27" s="25"/>
      <c r="D27" s="14">
        <v>6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5">
        <f>SUM(E27:N27)</f>
        <v>0</v>
      </c>
      <c r="P27" s="14">
        <v>0</v>
      </c>
      <c r="Q27" s="14">
        <v>0</v>
      </c>
      <c r="R27" s="14">
        <v>0</v>
      </c>
      <c r="S27" s="14">
        <v>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5">
        <f>SUM(P27:Y27)</f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6">
        <f>SUM(AA27:AJ27)</f>
        <v>0</v>
      </c>
      <c r="AL27" s="14">
        <v>2</v>
      </c>
      <c r="AM27" s="14">
        <v>0</v>
      </c>
      <c r="AN27" s="14">
        <v>0</v>
      </c>
      <c r="AO27" s="14">
        <v>0</v>
      </c>
      <c r="AP27" s="14">
        <v>0</v>
      </c>
      <c r="AQ27" s="14">
        <v>4</v>
      </c>
      <c r="AR27" s="14">
        <v>0</v>
      </c>
      <c r="AS27" s="14">
        <v>0</v>
      </c>
      <c r="AT27" s="14">
        <v>0</v>
      </c>
      <c r="AU27" s="14">
        <v>0</v>
      </c>
      <c r="AV27" s="15">
        <f>SUM(AL27:AU27)</f>
        <v>6</v>
      </c>
      <c r="AW27" s="12">
        <v>1</v>
      </c>
      <c r="AX27" s="12">
        <v>0</v>
      </c>
      <c r="AY27" s="12">
        <v>0</v>
      </c>
      <c r="AZ27" s="12">
        <v>0</v>
      </c>
      <c r="BA27" s="12">
        <v>0</v>
      </c>
      <c r="BB27" s="12">
        <v>1</v>
      </c>
      <c r="BC27" s="12">
        <v>0</v>
      </c>
      <c r="BD27" s="12">
        <v>0</v>
      </c>
      <c r="BE27" s="12">
        <v>0</v>
      </c>
      <c r="BF27" s="12">
        <v>0</v>
      </c>
      <c r="BG27" s="16">
        <f>SUM(AW27:BF27)</f>
        <v>2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2</v>
      </c>
      <c r="BN27" s="12">
        <v>0</v>
      </c>
      <c r="BO27" s="12">
        <v>0</v>
      </c>
      <c r="BP27" s="12">
        <v>0</v>
      </c>
      <c r="BQ27" s="12">
        <v>0</v>
      </c>
      <c r="BR27" s="16">
        <f>SUM(BH27:BQ27)</f>
        <v>2</v>
      </c>
      <c r="BS27" s="17"/>
      <c r="BT27" s="12" t="s">
        <v>82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6">
        <f>SUM(BU27:CD27)</f>
        <v>0</v>
      </c>
      <c r="CF27" s="12" t="s">
        <v>82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6">
        <f>SUM(CG27:CP27)</f>
        <v>0</v>
      </c>
      <c r="CR27" s="12" t="s">
        <v>82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1</v>
      </c>
      <c r="CY27" s="12">
        <v>0</v>
      </c>
      <c r="CZ27" s="12">
        <v>0</v>
      </c>
      <c r="DA27" s="12">
        <v>0</v>
      </c>
      <c r="DB27" s="12">
        <v>0</v>
      </c>
      <c r="DC27" s="16">
        <f>SUM(CS27:DB27)</f>
        <v>1</v>
      </c>
      <c r="DD27" s="12" t="s">
        <v>82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4</v>
      </c>
      <c r="DK27" s="12">
        <v>0</v>
      </c>
      <c r="DL27" s="12">
        <v>0</v>
      </c>
      <c r="DM27" s="12">
        <v>0</v>
      </c>
      <c r="DN27" s="12">
        <v>0</v>
      </c>
      <c r="DO27" s="16">
        <f>SUM(DE27:DN27)</f>
        <v>4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2</v>
      </c>
      <c r="DV27" s="12">
        <v>0</v>
      </c>
      <c r="DW27" s="12">
        <v>0</v>
      </c>
      <c r="DX27" s="12">
        <v>0</v>
      </c>
      <c r="DY27" s="12">
        <v>0</v>
      </c>
      <c r="DZ27" s="16">
        <f>SUM(DP27:DY27)</f>
        <v>2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3">
        <v>1</v>
      </c>
      <c r="EG27" s="3">
        <v>0</v>
      </c>
      <c r="EH27" s="3">
        <v>0</v>
      </c>
      <c r="EI27" s="3">
        <v>0</v>
      </c>
      <c r="EJ27" s="3">
        <v>0</v>
      </c>
      <c r="EK27">
        <f>SUM(EA27:EJ27)</f>
        <v>1</v>
      </c>
    </row>
    <row r="28" spans="1:142" ht="12.5">
      <c r="A28" s="12" t="s">
        <v>83</v>
      </c>
      <c r="B28" s="19">
        <v>42430</v>
      </c>
      <c r="C28" s="13">
        <v>43096</v>
      </c>
      <c r="D28" s="14">
        <v>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5">
        <f>SUM(E28:N28)</f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5">
        <f>SUM(P28:Y28)</f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1</v>
      </c>
      <c r="AG28" s="12">
        <v>0</v>
      </c>
      <c r="AH28" s="12">
        <v>0</v>
      </c>
      <c r="AI28" s="12">
        <v>0</v>
      </c>
      <c r="AJ28" s="12">
        <v>0</v>
      </c>
      <c r="AK28" s="16">
        <f>SUM(AA28:AJ28)</f>
        <v>1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5">
        <f>SUM(AL28:AU28)</f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6">
        <f>SUM(AW28:BF28)</f>
        <v>0</v>
      </c>
      <c r="BH28" s="12">
        <v>0</v>
      </c>
      <c r="BI28" s="12">
        <v>0</v>
      </c>
      <c r="BJ28" s="12">
        <v>1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6">
        <f>SUM(BH28:BQ28)</f>
        <v>1</v>
      </c>
      <c r="BS28" s="17"/>
      <c r="BT28" s="12" t="s">
        <v>83</v>
      </c>
      <c r="BU28" s="12">
        <v>0</v>
      </c>
      <c r="BV28" s="12">
        <v>0</v>
      </c>
      <c r="BW28" s="12">
        <v>4</v>
      </c>
      <c r="BX28" s="12">
        <v>0</v>
      </c>
      <c r="BY28" s="12">
        <v>2</v>
      </c>
      <c r="BZ28" s="12">
        <v>4</v>
      </c>
      <c r="CA28" s="12">
        <v>1</v>
      </c>
      <c r="CB28" s="12">
        <v>0</v>
      </c>
      <c r="CC28" s="12">
        <v>0</v>
      </c>
      <c r="CD28" s="12">
        <v>2</v>
      </c>
      <c r="CE28" s="16">
        <f>SUM(BU28:CD28)</f>
        <v>13</v>
      </c>
      <c r="CF28" s="12" t="s">
        <v>83</v>
      </c>
      <c r="CG28" s="12">
        <v>1</v>
      </c>
      <c r="CH28" s="12">
        <v>0</v>
      </c>
      <c r="CI28" s="12">
        <v>1</v>
      </c>
      <c r="CJ28" s="12">
        <v>0</v>
      </c>
      <c r="CK28" s="12">
        <v>1</v>
      </c>
      <c r="CL28" s="12">
        <v>1</v>
      </c>
      <c r="CM28" s="12">
        <v>0</v>
      </c>
      <c r="CN28" s="12">
        <v>0</v>
      </c>
      <c r="CO28" s="12">
        <v>0</v>
      </c>
      <c r="CP28" s="12">
        <v>1</v>
      </c>
      <c r="CQ28" s="16">
        <f>SUM(CG28:CP28)</f>
        <v>5</v>
      </c>
      <c r="CR28" s="12" t="s">
        <v>83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6">
        <f>SUM(CS28:DB28)</f>
        <v>0</v>
      </c>
      <c r="DD28" s="12" t="s">
        <v>83</v>
      </c>
      <c r="DE28" s="12">
        <v>1</v>
      </c>
      <c r="DF28" s="12">
        <v>0</v>
      </c>
      <c r="DG28" s="12">
        <v>1</v>
      </c>
      <c r="DH28" s="12">
        <v>0</v>
      </c>
      <c r="DI28" s="12">
        <v>1</v>
      </c>
      <c r="DJ28" s="12">
        <v>1</v>
      </c>
      <c r="DK28" s="12">
        <v>0</v>
      </c>
      <c r="DL28" s="12">
        <v>0</v>
      </c>
      <c r="DM28" s="12">
        <v>0</v>
      </c>
      <c r="DN28" s="12">
        <v>1</v>
      </c>
      <c r="DO28" s="16">
        <f>SUM(DE28:DN28)</f>
        <v>5</v>
      </c>
      <c r="DP28" s="12">
        <v>0</v>
      </c>
      <c r="DQ28" s="12">
        <v>0</v>
      </c>
      <c r="DR28" s="12">
        <v>1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6">
        <f>SUM(DP28:DY28)</f>
        <v>1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3">
        <v>1</v>
      </c>
      <c r="EG28" s="3">
        <v>0</v>
      </c>
      <c r="EH28" s="3">
        <v>0</v>
      </c>
      <c r="EI28" s="3">
        <v>0</v>
      </c>
      <c r="EJ28" s="3">
        <v>0</v>
      </c>
      <c r="EK28">
        <f>SUM(EA28:EJ28)</f>
        <v>1</v>
      </c>
    </row>
    <row r="29" spans="1:142" ht="12.5">
      <c r="A29" s="3" t="s">
        <v>84</v>
      </c>
      <c r="B29" s="26">
        <v>42013</v>
      </c>
      <c r="C29" s="26">
        <v>42797</v>
      </c>
      <c r="D29" s="10">
        <v>3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27">
        <f>SUM(E29:N29)</f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27">
        <f>SUM(P29:Y29)</f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>
        <f>SUM(AA29:AJ29)</f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27">
        <f>SUM(AL29:AU29)</f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>
        <f>SUM(AW29:BF29)</f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>
        <f>SUM(BH29:BQ29)</f>
        <v>0</v>
      </c>
      <c r="BS29" s="23"/>
      <c r="BT29" s="3" t="s">
        <v>84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>
        <f>SUM(BU29:CD29)</f>
        <v>0</v>
      </c>
      <c r="CF29" s="3" t="s">
        <v>84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>
        <f>SUM(CG29:CP29)</f>
        <v>0</v>
      </c>
      <c r="CR29" s="3" t="s">
        <v>84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 t="s">
        <v>84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>
        <f>SUM(DE29:DN29)</f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>
        <f>SUM(DP29:DY29)</f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>
        <f>SUM(EA29:EJ29)</f>
        <v>0</v>
      </c>
    </row>
    <row r="30" spans="1:142" ht="12.5">
      <c r="A30" s="3" t="s">
        <v>85</v>
      </c>
      <c r="B30" s="26">
        <v>43165</v>
      </c>
      <c r="C30" s="26">
        <v>43302</v>
      </c>
      <c r="D30" s="10">
        <v>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27"/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27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7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7"/>
      <c r="BS30" s="37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7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7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7"/>
      <c r="DE30" s="37"/>
      <c r="DF30" s="37"/>
      <c r="DG30" s="38"/>
      <c r="DH30" s="38"/>
      <c r="DI30" s="37"/>
      <c r="DJ30" s="37"/>
      <c r="DK30" s="37"/>
      <c r="DL30" s="37"/>
      <c r="DM30" s="37"/>
      <c r="DN30" s="38"/>
      <c r="DO30" s="37"/>
      <c r="DP30" s="37"/>
      <c r="DQ30" s="37"/>
      <c r="DR30" s="38"/>
      <c r="DS30" s="38"/>
      <c r="DT30" s="37"/>
      <c r="DU30" s="37"/>
      <c r="DV30" s="37"/>
      <c r="DW30" s="37"/>
      <c r="DX30" s="37"/>
      <c r="DY30" s="38"/>
      <c r="DZ30" s="37"/>
      <c r="EA30" s="37"/>
      <c r="EB30" s="37"/>
      <c r="EC30" s="38"/>
      <c r="ED30" s="38"/>
      <c r="EE30" s="37"/>
      <c r="EF30" s="37"/>
      <c r="EG30" s="37"/>
      <c r="EH30" s="37"/>
      <c r="EI30" s="37"/>
      <c r="EJ30" s="38"/>
      <c r="EK30" s="37"/>
      <c r="EL30" s="37"/>
    </row>
    <row r="31" spans="1:142" ht="12.5">
      <c r="A31" s="3" t="s">
        <v>86</v>
      </c>
      <c r="B31" s="26">
        <v>42518</v>
      </c>
      <c r="C31" s="26">
        <v>42806</v>
      </c>
      <c r="D31" s="10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27">
        <f t="shared" ref="O31:O32" si="59">SUM(E31:N31)</f>
        <v>0</v>
      </c>
      <c r="P31" s="10">
        <v>0</v>
      </c>
      <c r="Q31" s="10">
        <v>0</v>
      </c>
      <c r="R31" s="10">
        <v>0</v>
      </c>
      <c r="S31" s="10">
        <v>0</v>
      </c>
      <c r="T31" s="10">
        <v>1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27">
        <f t="shared" ref="Z31:Z32" si="60">SUM(P31:Y31)</f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>
        <f t="shared" ref="AK31:AK32" si="61">SUM(AA31:AJ31)</f>
        <v>2</v>
      </c>
      <c r="AL31" s="10">
        <v>0</v>
      </c>
      <c r="AM31" s="10">
        <v>0</v>
      </c>
      <c r="AN31" s="10">
        <v>0</v>
      </c>
      <c r="AO31" s="10">
        <v>0</v>
      </c>
      <c r="AP31" s="10">
        <v>1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27">
        <f t="shared" ref="AV31:AV32" si="62">SUM(AL31:AU31)</f>
        <v>1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>
        <f t="shared" ref="BG31:BG32" si="63">SUM(AW31:BF31)</f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>
        <f t="shared" ref="BR31:BR32" si="64">SUM(BH31:BQ31)</f>
        <v>0</v>
      </c>
      <c r="BS31" s="23"/>
      <c r="BT31" s="3" t="s">
        <v>86</v>
      </c>
      <c r="BU31" s="3">
        <v>0</v>
      </c>
      <c r="BV31" s="3">
        <v>0</v>
      </c>
      <c r="BW31" s="3">
        <v>0</v>
      </c>
      <c r="BX31" s="3">
        <v>0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>
        <f t="shared" ref="CE31:CE32" si="65">SUM(BU31:CD31)</f>
        <v>2</v>
      </c>
      <c r="CF31" s="3" t="s">
        <v>86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>
        <f t="shared" ref="CQ31:CQ32" si="66">SUM(CG31:CP31)</f>
        <v>0</v>
      </c>
      <c r="CR31" s="3" t="s">
        <v>86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>
        <v>0</v>
      </c>
      <c r="DD31" s="3" t="s">
        <v>86</v>
      </c>
      <c r="DG31" s="3">
        <v>0</v>
      </c>
      <c r="DH31" s="3">
        <v>0</v>
      </c>
      <c r="DN31" s="3">
        <v>0</v>
      </c>
      <c r="DO31">
        <f t="shared" ref="DO31:DO32" si="67">SUM(DE31:DN31)</f>
        <v>0</v>
      </c>
      <c r="DP31" s="37"/>
      <c r="DQ31" s="37"/>
      <c r="DR31" s="38">
        <v>0</v>
      </c>
      <c r="DS31" s="38">
        <v>0</v>
      </c>
      <c r="DT31" s="37"/>
      <c r="DU31" s="37"/>
      <c r="DV31" s="37"/>
      <c r="DW31" s="37"/>
      <c r="DX31" s="37"/>
      <c r="DY31" s="38">
        <v>0</v>
      </c>
      <c r="DZ31" s="37">
        <f t="shared" ref="DZ31:DZ32" si="68">SUM(DP31:DY31)</f>
        <v>0</v>
      </c>
      <c r="EA31" s="37"/>
      <c r="EB31" s="37"/>
      <c r="EC31" s="38">
        <v>0</v>
      </c>
      <c r="ED31" s="38">
        <v>0</v>
      </c>
      <c r="EE31" s="37"/>
      <c r="EF31" s="37"/>
      <c r="EG31" s="37"/>
      <c r="EH31" s="37"/>
      <c r="EI31" s="37"/>
      <c r="EJ31" s="38">
        <v>0</v>
      </c>
      <c r="EK31" s="37">
        <f t="shared" ref="EK31:EK32" si="69">SUM(EA31:EJ31)</f>
        <v>0</v>
      </c>
      <c r="EL31" s="37"/>
    </row>
    <row r="32" spans="1:142" ht="12.5">
      <c r="A32" s="3" t="s">
        <v>87</v>
      </c>
      <c r="B32" s="26">
        <v>42275</v>
      </c>
      <c r="C32" s="26">
        <v>43042</v>
      </c>
      <c r="D32" s="10">
        <v>8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27">
        <f t="shared" si="59"/>
        <v>0</v>
      </c>
      <c r="P32" s="10">
        <v>3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27">
        <f t="shared" si="60"/>
        <v>3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>
        <f t="shared" si="61"/>
        <v>0</v>
      </c>
      <c r="AL32" s="10">
        <v>0</v>
      </c>
      <c r="AM32" s="10">
        <v>1</v>
      </c>
      <c r="AN32" s="10">
        <v>2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27">
        <f t="shared" si="62"/>
        <v>3</v>
      </c>
      <c r="AW32" s="3">
        <v>2</v>
      </c>
      <c r="AX32" s="3">
        <v>1</v>
      </c>
      <c r="AY32" s="3">
        <v>2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>
        <f t="shared" si="63"/>
        <v>5</v>
      </c>
      <c r="BH32" s="3">
        <v>2</v>
      </c>
      <c r="BI32" s="3">
        <v>0</v>
      </c>
      <c r="BJ32" s="3">
        <v>1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>
        <f t="shared" si="64"/>
        <v>3</v>
      </c>
      <c r="BS32" s="23"/>
      <c r="BT32" s="3" t="s">
        <v>87</v>
      </c>
      <c r="BU32" s="3">
        <v>2</v>
      </c>
      <c r="BV32" s="3">
        <v>0</v>
      </c>
      <c r="BW32" s="3">
        <v>4</v>
      </c>
      <c r="BX32" s="3">
        <v>1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1</v>
      </c>
      <c r="CE32">
        <f t="shared" si="65"/>
        <v>8</v>
      </c>
      <c r="CF32" s="3" t="s">
        <v>87</v>
      </c>
      <c r="CG32" s="3">
        <v>5</v>
      </c>
      <c r="CH32" s="3">
        <v>0</v>
      </c>
      <c r="CI32" s="3">
        <v>4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>
        <f t="shared" si="66"/>
        <v>9</v>
      </c>
      <c r="CR32" s="3" t="s">
        <v>87</v>
      </c>
      <c r="CS32" s="3">
        <v>3</v>
      </c>
      <c r="CT32" s="3">
        <v>0</v>
      </c>
      <c r="CU32" s="3">
        <v>2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>
        <f>SUM(CS32:DB32)</f>
        <v>5</v>
      </c>
      <c r="DD32" s="3" t="s">
        <v>87</v>
      </c>
      <c r="DE32" s="3">
        <v>4</v>
      </c>
      <c r="DF32" s="3">
        <v>0</v>
      </c>
      <c r="DG32" s="3">
        <v>3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>
        <f t="shared" si="67"/>
        <v>7</v>
      </c>
      <c r="DP32" s="3">
        <v>2</v>
      </c>
      <c r="DQ32" s="3">
        <v>0</v>
      </c>
      <c r="DR32" s="3">
        <v>2</v>
      </c>
      <c r="DS32" s="3">
        <v>0</v>
      </c>
      <c r="DT32" s="3">
        <v>0</v>
      </c>
      <c r="DU32" s="3">
        <v>1</v>
      </c>
      <c r="DV32" s="3">
        <v>0</v>
      </c>
      <c r="DW32" s="3">
        <v>0</v>
      </c>
      <c r="DX32" s="3">
        <v>0</v>
      </c>
      <c r="DY32" s="3">
        <v>0</v>
      </c>
      <c r="DZ32">
        <f t="shared" si="68"/>
        <v>5</v>
      </c>
      <c r="EA32" s="3">
        <v>0</v>
      </c>
      <c r="EB32" s="3">
        <v>0</v>
      </c>
      <c r="EC32" s="3">
        <v>1</v>
      </c>
      <c r="ED32" s="3">
        <v>0</v>
      </c>
      <c r="EE32" s="3">
        <v>0</v>
      </c>
      <c r="EF32" s="3">
        <v>1</v>
      </c>
      <c r="EG32" s="3">
        <v>1</v>
      </c>
      <c r="EH32" s="3">
        <v>0</v>
      </c>
      <c r="EI32" s="3">
        <v>0</v>
      </c>
      <c r="EJ32" s="3">
        <v>0</v>
      </c>
      <c r="EK32">
        <f t="shared" si="69"/>
        <v>3</v>
      </c>
    </row>
    <row r="33" spans="1:142" ht="12.5">
      <c r="A33" s="3" t="s">
        <v>88</v>
      </c>
      <c r="B33" s="26">
        <v>43185</v>
      </c>
      <c r="C33" s="26">
        <v>43294</v>
      </c>
      <c r="D33" s="10">
        <v>4</v>
      </c>
      <c r="E33" s="10">
        <v>0</v>
      </c>
      <c r="F33" s="10">
        <v>1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f>SUM(E33:N33)</f>
        <v>1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27">
        <f>SUM(P33:Y33)</f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>
        <f>SUM(AA33:AJ33)</f>
        <v>0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2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</row>
    <row r="34" spans="1:142" ht="12.5">
      <c r="A34" s="3" t="s">
        <v>89</v>
      </c>
      <c r="B34" s="26">
        <v>42999</v>
      </c>
      <c r="C34" s="28"/>
      <c r="D34" s="10">
        <v>8</v>
      </c>
      <c r="E34" s="10">
        <v>2</v>
      </c>
      <c r="F34" s="10">
        <v>1</v>
      </c>
      <c r="G34" s="10">
        <v>0</v>
      </c>
      <c r="H34" s="10">
        <v>0</v>
      </c>
      <c r="I34" s="10">
        <v>0</v>
      </c>
      <c r="J34" s="10">
        <v>1</v>
      </c>
      <c r="K34" s="10">
        <v>0</v>
      </c>
      <c r="L34" s="10">
        <v>0</v>
      </c>
      <c r="M34" s="10">
        <v>0</v>
      </c>
      <c r="N34" s="10">
        <v>0</v>
      </c>
      <c r="O34" s="10">
        <f t="shared" ref="O34:O35" si="70">SUM(E34:N34)</f>
        <v>4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1</v>
      </c>
      <c r="V34" s="10">
        <v>0</v>
      </c>
      <c r="W34" s="10">
        <v>0</v>
      </c>
      <c r="X34" s="10">
        <v>0</v>
      </c>
      <c r="Y34" s="10">
        <v>0</v>
      </c>
      <c r="Z34" s="27">
        <f t="shared" ref="Z34:Z35" si="71">SUM(P34:Y34)</f>
        <v>1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2</v>
      </c>
      <c r="AG34" s="3">
        <v>0</v>
      </c>
      <c r="AH34" s="3">
        <v>0</v>
      </c>
      <c r="AI34" s="3">
        <v>0</v>
      </c>
      <c r="AJ34" s="3">
        <v>0</v>
      </c>
      <c r="AK34">
        <f t="shared" ref="AK34:AK35" si="72">SUM(AA34:AJ34)</f>
        <v>2</v>
      </c>
      <c r="AL34" s="10">
        <v>3</v>
      </c>
      <c r="AM34" s="10">
        <v>0</v>
      </c>
      <c r="AN34" s="10">
        <v>3</v>
      </c>
      <c r="AO34" s="10">
        <v>0</v>
      </c>
      <c r="AP34" s="10">
        <v>0</v>
      </c>
      <c r="AQ34" s="10">
        <v>5</v>
      </c>
      <c r="AR34" s="10">
        <v>0</v>
      </c>
      <c r="AS34" s="10">
        <v>0</v>
      </c>
      <c r="AT34" s="10">
        <v>0</v>
      </c>
      <c r="AU34" s="10">
        <v>2</v>
      </c>
      <c r="AV34" s="27">
        <f t="shared" ref="AV34:AV35" si="73">SUM(AL34:AU34)</f>
        <v>13</v>
      </c>
      <c r="AW34" s="3">
        <v>1</v>
      </c>
      <c r="AX34" s="3">
        <v>0</v>
      </c>
      <c r="AY34" s="3">
        <v>4</v>
      </c>
      <c r="AZ34" s="3">
        <v>0</v>
      </c>
      <c r="BA34" s="3">
        <v>0</v>
      </c>
      <c r="BB34" s="3">
        <v>3</v>
      </c>
      <c r="BC34" s="3">
        <v>0</v>
      </c>
      <c r="BD34" s="3">
        <v>0</v>
      </c>
      <c r="BE34" s="3">
        <v>0</v>
      </c>
      <c r="BF34" s="3">
        <v>1</v>
      </c>
      <c r="BG34">
        <f t="shared" ref="BG34:BG35" si="74">SUM(AW34:BF34)</f>
        <v>9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>
        <f t="shared" ref="BR34:BR35" si="75">SUM(BH34:BQ34)</f>
        <v>0</v>
      </c>
      <c r="BS34" s="23"/>
      <c r="BT34" s="3" t="s">
        <v>89</v>
      </c>
      <c r="CE34">
        <f t="shared" ref="CE34:CE35" si="76">SUM(BU34:CD34)</f>
        <v>0</v>
      </c>
      <c r="CF34" s="3" t="s">
        <v>89</v>
      </c>
      <c r="CQ34">
        <f t="shared" ref="CQ34:CQ35" si="77">SUM(CG34:CP34)</f>
        <v>0</v>
      </c>
      <c r="CR34" s="3" t="s">
        <v>89</v>
      </c>
      <c r="DC34">
        <f t="shared" ref="DC34:DC35" si="78">SUM(CS34:DB34)</f>
        <v>0</v>
      </c>
      <c r="DD34" s="3" t="s">
        <v>89</v>
      </c>
      <c r="DO34">
        <f t="shared" ref="DO34:DO35" si="79">SUM(DE34:DN34)</f>
        <v>0</v>
      </c>
      <c r="DZ34">
        <f t="shared" ref="DZ34:DZ35" si="80">SUM(DP34:DY34)</f>
        <v>0</v>
      </c>
      <c r="EK34">
        <f t="shared" ref="EK34:EK35" si="81">SUM(EA34:EJ34)</f>
        <v>0</v>
      </c>
    </row>
    <row r="35" spans="1:142" ht="12.5">
      <c r="A35" s="3" t="s">
        <v>90</v>
      </c>
      <c r="B35" s="26">
        <v>42979</v>
      </c>
      <c r="C35" s="28"/>
      <c r="D35" s="10">
        <v>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f t="shared" si="70"/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27">
        <f t="shared" si="71"/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>
        <f t="shared" si="72"/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27">
        <f t="shared" si="73"/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>
        <f t="shared" si="74"/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>
        <f t="shared" si="75"/>
        <v>1</v>
      </c>
      <c r="BS35" s="23"/>
      <c r="BT35" s="3" t="s">
        <v>90</v>
      </c>
      <c r="CE35">
        <f t="shared" si="76"/>
        <v>0</v>
      </c>
      <c r="CF35" s="3" t="s">
        <v>90</v>
      </c>
      <c r="CQ35">
        <f t="shared" si="77"/>
        <v>0</v>
      </c>
      <c r="CR35" s="3" t="s">
        <v>90</v>
      </c>
      <c r="DC35">
        <f t="shared" si="78"/>
        <v>0</v>
      </c>
      <c r="DD35" s="3" t="s">
        <v>90</v>
      </c>
      <c r="DO35">
        <f t="shared" si="79"/>
        <v>0</v>
      </c>
      <c r="DZ35">
        <f t="shared" si="80"/>
        <v>0</v>
      </c>
      <c r="EK35">
        <f t="shared" si="81"/>
        <v>0</v>
      </c>
    </row>
    <row r="36" spans="1:142" ht="12.5">
      <c r="A36" s="3" t="s">
        <v>91</v>
      </c>
      <c r="B36" s="26">
        <v>42451</v>
      </c>
      <c r="C36" s="26">
        <v>43009</v>
      </c>
      <c r="D36" s="10">
        <v>4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27">
        <f t="shared" ref="O36:O37" si="82">SUM(E36:N36)</f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  <c r="X36" s="10">
        <v>0</v>
      </c>
      <c r="Y36" s="10">
        <v>0</v>
      </c>
      <c r="Z36" s="27">
        <f t="shared" ref="Z36:Z37" si="83">SUM(P36:Y36)</f>
        <v>1</v>
      </c>
      <c r="AA36" s="3">
        <v>0</v>
      </c>
      <c r="AB36" s="3">
        <v>0</v>
      </c>
      <c r="AC36" s="3">
        <v>0</v>
      </c>
      <c r="AD36" s="3">
        <v>1</v>
      </c>
      <c r="AE36" s="3">
        <v>0</v>
      </c>
      <c r="AF36" s="3">
        <v>0</v>
      </c>
      <c r="AG36" s="3">
        <v>1</v>
      </c>
      <c r="AH36" s="3">
        <v>0</v>
      </c>
      <c r="AI36" s="3">
        <v>0</v>
      </c>
      <c r="AJ36" s="3">
        <v>0</v>
      </c>
      <c r="AK36">
        <f t="shared" ref="AK36:AK37" si="84">SUM(AA36:AJ36)</f>
        <v>2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27">
        <f t="shared" ref="AV36:AV37" si="85">SUM(AL36:AU36)</f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>
        <f t="shared" ref="BG36:BG37" si="86">SUM(AW36:BF36)</f>
        <v>0</v>
      </c>
      <c r="BH36" s="3">
        <v>0</v>
      </c>
      <c r="BI36" s="3">
        <v>0</v>
      </c>
      <c r="BJ36" s="3">
        <v>0</v>
      </c>
      <c r="BK36" s="3">
        <v>1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>
        <f t="shared" ref="BR36:BR37" si="87">SUM(BH36:BQ36)</f>
        <v>1</v>
      </c>
      <c r="BS36" s="23"/>
      <c r="BT36" s="3" t="s">
        <v>91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3">
        <v>0</v>
      </c>
      <c r="CC36" s="3">
        <v>0</v>
      </c>
      <c r="CD36" s="3">
        <v>0</v>
      </c>
      <c r="CE36">
        <f t="shared" ref="CE36:CE37" si="88">SUM(BU36:CD36)</f>
        <v>1</v>
      </c>
      <c r="CF36" s="3" t="s">
        <v>91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 t="s">
        <v>91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>
        <f t="shared" ref="DC36:DC37" si="89">SUM(CS36:DB36)</f>
        <v>0</v>
      </c>
      <c r="DD36" s="3" t="s">
        <v>91</v>
      </c>
      <c r="DE36" s="3">
        <v>1</v>
      </c>
      <c r="DF36" s="3">
        <v>0</v>
      </c>
      <c r="DG36" s="3">
        <v>0</v>
      </c>
      <c r="DH36" s="3">
        <v>1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>
        <f t="shared" ref="DO36:DO37" si="90">SUM(DE36:DN36)</f>
        <v>2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>
        <f t="shared" ref="DZ36:DZ37" si="91">SUM(DP36:DY36)</f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>
        <f t="shared" ref="EK36:EK37" si="92">SUM(EA36:EJ36)</f>
        <v>0</v>
      </c>
    </row>
    <row r="37" spans="1:142" ht="13">
      <c r="A37" s="40" t="s">
        <v>92</v>
      </c>
      <c r="B37" s="41"/>
      <c r="C37" s="41"/>
      <c r="D37" s="42"/>
      <c r="E37" s="42">
        <f>SUM(E6:E36)</f>
        <v>10</v>
      </c>
      <c r="F37" s="42">
        <f>SUM(F6:F36)</f>
        <v>4</v>
      </c>
      <c r="G37" s="42">
        <f>SUM(G6:G36)</f>
        <v>10</v>
      </c>
      <c r="H37" s="42">
        <f>SUM(H6:H36)</f>
        <v>0</v>
      </c>
      <c r="I37" s="42">
        <f>SUM(I6:I36)</f>
        <v>5</v>
      </c>
      <c r="J37" s="42">
        <f>SUM(J6:J36)</f>
        <v>23</v>
      </c>
      <c r="K37" s="42">
        <f>SUM(K6:K36)</f>
        <v>0</v>
      </c>
      <c r="L37" s="42">
        <f>SUM(L6:L36)</f>
        <v>1</v>
      </c>
      <c r="M37" s="42">
        <f>SUM(M6:M36)</f>
        <v>0</v>
      </c>
      <c r="N37" s="42">
        <f>SUM(N6:N36)</f>
        <v>4</v>
      </c>
      <c r="O37" s="42">
        <f t="shared" si="82"/>
        <v>57</v>
      </c>
      <c r="P37" s="42">
        <f>SUM(P6:P36)</f>
        <v>14</v>
      </c>
      <c r="Q37" s="42">
        <f>SUM(Q6:Q36)</f>
        <v>7</v>
      </c>
      <c r="R37" s="42">
        <f>SUM(R6:R36)</f>
        <v>9</v>
      </c>
      <c r="S37" s="42">
        <f>SUM(S6:S36)</f>
        <v>5</v>
      </c>
      <c r="T37" s="42">
        <f>SUM(T6:T36)</f>
        <v>5</v>
      </c>
      <c r="U37" s="42">
        <f>SUM(U6:U36)</f>
        <v>10</v>
      </c>
      <c r="V37" s="42">
        <f>SUM(V6:V36)</f>
        <v>2</v>
      </c>
      <c r="W37" s="42">
        <f>SUM(W6:W36)</f>
        <v>0</v>
      </c>
      <c r="X37" s="42">
        <f>SUM(X6:X36)</f>
        <v>0</v>
      </c>
      <c r="Y37" s="42">
        <f>SUM(Y6:Y36)</f>
        <v>6</v>
      </c>
      <c r="Z37" s="42">
        <f t="shared" si="83"/>
        <v>58</v>
      </c>
      <c r="AA37" s="44">
        <f>SUM(AA6:AA36)</f>
        <v>7</v>
      </c>
      <c r="AB37" s="44">
        <f>SUM(AB6:AB36)</f>
        <v>4</v>
      </c>
      <c r="AC37" s="44">
        <f>SUM(AC6:AC36)</f>
        <v>14</v>
      </c>
      <c r="AD37" s="44">
        <f>SUM(AD6:AD36)</f>
        <v>6</v>
      </c>
      <c r="AE37" s="44">
        <f>SUM(AE6:AE36)</f>
        <v>5</v>
      </c>
      <c r="AF37" s="44">
        <f>SUM(AF6:AF36)</f>
        <v>23</v>
      </c>
      <c r="AG37" s="44">
        <f>SUM(AG6:AG36)</f>
        <v>2</v>
      </c>
      <c r="AH37" s="44">
        <f>SUM(AH6:AH36)</f>
        <v>0</v>
      </c>
      <c r="AI37" s="44">
        <f>SUM(AI6:AI36)</f>
        <v>0</v>
      </c>
      <c r="AJ37" s="44">
        <f>SUM(AJ6:AJ36)</f>
        <v>7</v>
      </c>
      <c r="AK37" s="44">
        <f t="shared" si="84"/>
        <v>68</v>
      </c>
      <c r="AL37" s="42">
        <f>SUM(AL6:AL36)</f>
        <v>15</v>
      </c>
      <c r="AM37" s="42">
        <f>SUM(AM6:AM36)</f>
        <v>4</v>
      </c>
      <c r="AN37" s="42">
        <f>SUM(AN6:AN36)</f>
        <v>20</v>
      </c>
      <c r="AO37" s="42">
        <f>SUM(AO6:AO36)</f>
        <v>4</v>
      </c>
      <c r="AP37" s="42">
        <f>SUM(AP6:AP36)</f>
        <v>3</v>
      </c>
      <c r="AQ37" s="42">
        <f>SUM(AQ6:AQ36)</f>
        <v>23</v>
      </c>
      <c r="AR37" s="42">
        <f>SUM(AR6:AR36)</f>
        <v>4</v>
      </c>
      <c r="AS37" s="42">
        <f>SUM(AS6:AS36)</f>
        <v>2</v>
      </c>
      <c r="AT37" s="42">
        <f>SUM(AT6:AT36)</f>
        <v>0</v>
      </c>
      <c r="AU37" s="42">
        <f>SUM(AU6:AU36)</f>
        <v>4</v>
      </c>
      <c r="AV37" s="42">
        <f t="shared" si="85"/>
        <v>79</v>
      </c>
      <c r="AW37" s="44">
        <f>SUM(AW6:AW36)</f>
        <v>10</v>
      </c>
      <c r="AX37" s="44">
        <f>SUM(AX6:AX36)</f>
        <v>5</v>
      </c>
      <c r="AY37" s="44">
        <f>SUM(AY6:AY36)</f>
        <v>13</v>
      </c>
      <c r="AZ37" s="44">
        <f>SUM(AZ6:AZ36)</f>
        <v>1</v>
      </c>
      <c r="BA37" s="44">
        <f>SUM(BA6:BA36)</f>
        <v>2</v>
      </c>
      <c r="BB37" s="44">
        <f>SUM(BB6:BB36)</f>
        <v>9</v>
      </c>
      <c r="BC37" s="44">
        <f>SUM(BC6:BC36)</f>
        <v>1</v>
      </c>
      <c r="BD37" s="44">
        <f>SUM(BD6:BD36)</f>
        <v>1</v>
      </c>
      <c r="BE37" s="44">
        <f>SUM(BE6:BE36)</f>
        <v>0</v>
      </c>
      <c r="BF37" s="44">
        <f>SUM(BF6:BF36)</f>
        <v>6</v>
      </c>
      <c r="BG37" s="44">
        <f t="shared" si="86"/>
        <v>48</v>
      </c>
      <c r="BH37" s="44">
        <f>SUM(BH6:BH36)</f>
        <v>8</v>
      </c>
      <c r="BI37" s="44">
        <f>SUM(BI6:BI36)</f>
        <v>1</v>
      </c>
      <c r="BJ37" s="44">
        <f>SUM(BJ6:BJ36)</f>
        <v>3</v>
      </c>
      <c r="BK37" s="44">
        <f>SUM(BK6:BK36)</f>
        <v>3</v>
      </c>
      <c r="BL37" s="44">
        <f>SUM(BL6:BL36)</f>
        <v>4</v>
      </c>
      <c r="BM37" s="44">
        <f>SUM(BM6:BM36)</f>
        <v>11</v>
      </c>
      <c r="BN37" s="44">
        <f>SUM(BN6:BN36)</f>
        <v>2</v>
      </c>
      <c r="BO37" s="44">
        <f>SUM(BO6:BO36)</f>
        <v>1</v>
      </c>
      <c r="BP37" s="44">
        <f>SUM(BP6:BP36)</f>
        <v>0</v>
      </c>
      <c r="BQ37" s="44">
        <f>SUM(BQ6:BQ36)</f>
        <v>1</v>
      </c>
      <c r="BR37" s="44">
        <f t="shared" si="87"/>
        <v>34</v>
      </c>
      <c r="BS37" s="23"/>
      <c r="BT37" s="40" t="s">
        <v>92</v>
      </c>
      <c r="BU37" s="44">
        <f>SUM(BU6:BU36)</f>
        <v>8</v>
      </c>
      <c r="BV37" s="44">
        <f>SUM(BV6:BV36)</f>
        <v>4</v>
      </c>
      <c r="BW37" s="44">
        <f>SUM(BW6:BW36)</f>
        <v>12</v>
      </c>
      <c r="BX37" s="44">
        <f>SUM(BX6:BX36)</f>
        <v>2</v>
      </c>
      <c r="BY37" s="44">
        <f>SUM(BY6:BY36)</f>
        <v>3</v>
      </c>
      <c r="BZ37" s="44">
        <f>SUM(BZ6:BZ36)</f>
        <v>6</v>
      </c>
      <c r="CA37" s="44">
        <f>SUM(CA6:CA36)</f>
        <v>2</v>
      </c>
      <c r="CB37" s="44">
        <f>SUM(CB6:CB36)</f>
        <v>1</v>
      </c>
      <c r="CC37" s="44">
        <f>SUM(CC6:CC36)</f>
        <v>0</v>
      </c>
      <c r="CD37" s="44">
        <f>SUM(CD6:CD36)</f>
        <v>4</v>
      </c>
      <c r="CE37" s="44">
        <f t="shared" si="88"/>
        <v>42</v>
      </c>
      <c r="CF37" s="40" t="s">
        <v>92</v>
      </c>
      <c r="CG37" s="44">
        <f>SUM(CG6:CG36)</f>
        <v>12</v>
      </c>
      <c r="CH37" s="44">
        <f>SUM(CH6:CH36)</f>
        <v>0</v>
      </c>
      <c r="CI37" s="44">
        <f>SUM(CI6:CI36)</f>
        <v>12</v>
      </c>
      <c r="CJ37" s="44">
        <f>SUM(CJ6:CJ36)</f>
        <v>0</v>
      </c>
      <c r="CK37" s="44">
        <f>SUM(CK6:CK36)</f>
        <v>1</v>
      </c>
      <c r="CL37" s="44">
        <f>SUM(CL6:CL36)</f>
        <v>7</v>
      </c>
      <c r="CM37" s="44">
        <f>SUM(CM6:CM36)</f>
        <v>0</v>
      </c>
      <c r="CN37" s="44">
        <f>SUM(CN6:CN36)</f>
        <v>0</v>
      </c>
      <c r="CO37" s="44">
        <f>SUM(CO6:CO36)</f>
        <v>0</v>
      </c>
      <c r="CP37" s="44">
        <f>SUM(CP6:CP36)</f>
        <v>2</v>
      </c>
      <c r="CQ37" s="44">
        <f>SUM(CG37:CP37)</f>
        <v>34</v>
      </c>
      <c r="CR37" s="40" t="s">
        <v>92</v>
      </c>
      <c r="CS37" s="44">
        <f>SUM(CS6:CS36)</f>
        <v>9</v>
      </c>
      <c r="CT37" s="44">
        <f>SUM(CT6:CT36)</f>
        <v>0</v>
      </c>
      <c r="CU37" s="44">
        <f>SUM(CU6:CU36)</f>
        <v>4</v>
      </c>
      <c r="CV37" s="44">
        <f>SUM(CV6:CV36)</f>
        <v>4</v>
      </c>
      <c r="CW37" s="44">
        <f>SUM(CW6:CW36)</f>
        <v>0</v>
      </c>
      <c r="CX37" s="44">
        <f>SUM(CX6:CX36)</f>
        <v>10</v>
      </c>
      <c r="CY37" s="44">
        <f>SUM(CY6:CY36)</f>
        <v>0</v>
      </c>
      <c r="CZ37" s="44">
        <f>SUM(CZ6:CZ36)</f>
        <v>0</v>
      </c>
      <c r="DA37" s="44">
        <f>SUM(DA6:DA36)</f>
        <v>0</v>
      </c>
      <c r="DB37" s="44">
        <f>SUM(DB6:DB36)</f>
        <v>2</v>
      </c>
      <c r="DC37" s="44">
        <f t="shared" si="89"/>
        <v>29</v>
      </c>
      <c r="DD37" s="40" t="s">
        <v>92</v>
      </c>
      <c r="DE37" s="44">
        <f>SUM(DE6:DE36)</f>
        <v>7</v>
      </c>
      <c r="DF37" s="44">
        <f>SUM(DF6:DF36)</f>
        <v>1</v>
      </c>
      <c r="DG37" s="44">
        <f>SUM(DG6:DG36)</f>
        <v>6</v>
      </c>
      <c r="DH37" s="44">
        <f>SUM(DH6:DH36)</f>
        <v>1</v>
      </c>
      <c r="DI37" s="44">
        <f>SUM(DI6:DI36)</f>
        <v>1</v>
      </c>
      <c r="DJ37" s="44">
        <f>SUM(DJ6:DJ36)</f>
        <v>11</v>
      </c>
      <c r="DK37" s="44">
        <f>SUM(DK6:DK36)</f>
        <v>0</v>
      </c>
      <c r="DL37" s="44">
        <f>SUM(DL6:DL36)</f>
        <v>0</v>
      </c>
      <c r="DM37" s="44">
        <f>SUM(DM6:DM36)</f>
        <v>0</v>
      </c>
      <c r="DN37" s="44">
        <f>SUM(DN6:DN36)</f>
        <v>1</v>
      </c>
      <c r="DO37" s="44">
        <f t="shared" si="90"/>
        <v>28</v>
      </c>
      <c r="DP37" s="44">
        <f>SUM(DP6:DP36)</f>
        <v>3</v>
      </c>
      <c r="DQ37" s="44">
        <f>SUM(DQ6:DQ36)</f>
        <v>1</v>
      </c>
      <c r="DR37" s="44">
        <f>SUM(DR6:DR36)</f>
        <v>7</v>
      </c>
      <c r="DS37" s="44">
        <f>SUM(DS6:DS36)</f>
        <v>0</v>
      </c>
      <c r="DT37" s="44">
        <f>SUM(DT6:DT36)</f>
        <v>0</v>
      </c>
      <c r="DU37" s="44">
        <f>SUM(DU6:DU36)</f>
        <v>7</v>
      </c>
      <c r="DV37" s="44">
        <f>SUM(DV6:DV36)</f>
        <v>2</v>
      </c>
      <c r="DW37" s="44">
        <f>SUM(DW6:DW36)</f>
        <v>0</v>
      </c>
      <c r="DX37" s="44">
        <f>SUM(DX6:DX36)</f>
        <v>0</v>
      </c>
      <c r="DY37" s="44">
        <f>SUM(DY6:DY36)</f>
        <v>0</v>
      </c>
      <c r="DZ37" s="44">
        <f t="shared" si="91"/>
        <v>20</v>
      </c>
      <c r="EA37" s="44">
        <f>SUM(EA6:EA36)</f>
        <v>6</v>
      </c>
      <c r="EB37" s="44">
        <f>SUM(EB6:EB36)</f>
        <v>0</v>
      </c>
      <c r="EC37" s="44">
        <f>SUM(EC6:EC36)</f>
        <v>8</v>
      </c>
      <c r="ED37" s="44">
        <f>SUM(ED6:ED36)</f>
        <v>1</v>
      </c>
      <c r="EE37" s="44">
        <f>SUM(EE6:EE36)</f>
        <v>0</v>
      </c>
      <c r="EF37" s="44">
        <f>SUM(EF6:EF36)</f>
        <v>8</v>
      </c>
      <c r="EG37" s="44">
        <f>SUM(EG6:EG36)</f>
        <v>1</v>
      </c>
      <c r="EH37" s="44">
        <f>SUM(EH6:EH36)</f>
        <v>0</v>
      </c>
      <c r="EI37" s="44">
        <f>SUM(EI6:EI36)</f>
        <v>0</v>
      </c>
      <c r="EJ37" s="44">
        <f>SUM(EJ6:EJ36)</f>
        <v>3</v>
      </c>
      <c r="EK37" s="44">
        <f t="shared" si="92"/>
        <v>27</v>
      </c>
      <c r="EL37" s="44"/>
    </row>
    <row r="38" spans="1:142" ht="13">
      <c r="A38" s="43" t="s">
        <v>93</v>
      </c>
      <c r="B38" s="28"/>
      <c r="C38" s="28"/>
      <c r="D38" s="27"/>
      <c r="E38" s="10">
        <v>5</v>
      </c>
      <c r="F38" s="10">
        <v>3</v>
      </c>
      <c r="G38" s="10">
        <v>2</v>
      </c>
      <c r="H38" s="10">
        <v>0</v>
      </c>
      <c r="I38" s="10">
        <v>2</v>
      </c>
      <c r="J38" s="10">
        <v>5</v>
      </c>
      <c r="K38" s="10">
        <v>0</v>
      </c>
      <c r="L38" s="10">
        <v>0</v>
      </c>
      <c r="M38" s="10">
        <v>0</v>
      </c>
      <c r="N38" s="10">
        <v>1</v>
      </c>
      <c r="O38" s="10">
        <v>10</v>
      </c>
      <c r="P38" s="10">
        <v>5</v>
      </c>
      <c r="Q38" s="10">
        <v>4</v>
      </c>
      <c r="R38" s="10">
        <v>4</v>
      </c>
      <c r="S38" s="10">
        <v>4</v>
      </c>
      <c r="T38" s="10">
        <v>4</v>
      </c>
      <c r="U38" s="10">
        <v>5</v>
      </c>
      <c r="V38" s="10">
        <v>2</v>
      </c>
      <c r="W38" s="10">
        <v>0</v>
      </c>
      <c r="X38" s="10">
        <v>0</v>
      </c>
      <c r="Y38" s="10">
        <v>2</v>
      </c>
      <c r="Z38" s="10">
        <v>16</v>
      </c>
      <c r="AA38" s="3">
        <v>5</v>
      </c>
      <c r="AB38" s="3">
        <v>2</v>
      </c>
      <c r="AC38" s="3">
        <v>4</v>
      </c>
      <c r="AD38" s="3">
        <v>3</v>
      </c>
      <c r="AE38" s="3">
        <v>3</v>
      </c>
      <c r="AF38" s="3">
        <v>7</v>
      </c>
      <c r="AG38" s="3">
        <v>2</v>
      </c>
      <c r="AH38" s="3">
        <v>0</v>
      </c>
      <c r="AI38" s="3">
        <v>0</v>
      </c>
      <c r="AJ38" s="3">
        <v>3</v>
      </c>
      <c r="AK38" s="3">
        <v>13</v>
      </c>
      <c r="AL38" s="10">
        <v>6</v>
      </c>
      <c r="AM38" s="10">
        <v>4</v>
      </c>
      <c r="AN38" s="10">
        <v>4</v>
      </c>
      <c r="AO38" s="10">
        <v>1</v>
      </c>
      <c r="AP38" s="10">
        <v>3</v>
      </c>
      <c r="AQ38" s="10">
        <v>8</v>
      </c>
      <c r="AR38" s="10">
        <v>3</v>
      </c>
      <c r="AS38" s="10">
        <v>1</v>
      </c>
      <c r="AT38" s="10">
        <v>0</v>
      </c>
      <c r="AU38" s="10">
        <v>3</v>
      </c>
      <c r="AV38" s="10">
        <v>11</v>
      </c>
      <c r="AW38" s="3">
        <v>6</v>
      </c>
      <c r="AX38" s="3">
        <v>3</v>
      </c>
      <c r="AY38" s="3">
        <v>6</v>
      </c>
      <c r="AZ38" s="3">
        <v>0</v>
      </c>
      <c r="BA38" s="3">
        <v>2</v>
      </c>
      <c r="BB38" s="3">
        <v>4</v>
      </c>
      <c r="BC38" s="3">
        <v>1</v>
      </c>
      <c r="BD38" s="3">
        <v>1</v>
      </c>
      <c r="BE38" s="3">
        <v>0</v>
      </c>
      <c r="BF38" s="3">
        <v>3</v>
      </c>
      <c r="BG38" s="3">
        <v>8</v>
      </c>
      <c r="BH38" s="3">
        <v>3</v>
      </c>
      <c r="BI38" s="3">
        <v>1</v>
      </c>
      <c r="BJ38" s="3">
        <v>3</v>
      </c>
      <c r="BK38" s="3">
        <v>3</v>
      </c>
      <c r="BL38" s="3">
        <v>0</v>
      </c>
      <c r="BM38" s="3">
        <v>3</v>
      </c>
      <c r="BN38" s="3">
        <v>1</v>
      </c>
      <c r="BO38" s="3">
        <v>1</v>
      </c>
      <c r="BP38" s="3">
        <v>0</v>
      </c>
      <c r="BQ38" s="3">
        <v>1</v>
      </c>
      <c r="BR38" s="3">
        <v>11</v>
      </c>
      <c r="BS38" s="24"/>
      <c r="BT38" s="3" t="s">
        <v>93</v>
      </c>
      <c r="BU38" s="3">
        <v>4</v>
      </c>
      <c r="BV38" s="3">
        <v>1</v>
      </c>
      <c r="BW38" s="3">
        <v>5</v>
      </c>
      <c r="BX38" s="3">
        <v>2</v>
      </c>
      <c r="BY38" s="3">
        <v>2</v>
      </c>
      <c r="BZ38" s="3">
        <v>3</v>
      </c>
      <c r="CA38" s="3">
        <v>2</v>
      </c>
      <c r="CB38" s="3">
        <v>1</v>
      </c>
      <c r="CC38" s="3">
        <v>0</v>
      </c>
      <c r="CD38" s="3">
        <v>3</v>
      </c>
      <c r="CE38" s="3">
        <v>10</v>
      </c>
      <c r="CF38" s="3" t="s">
        <v>93</v>
      </c>
      <c r="CG38" s="3">
        <v>7</v>
      </c>
      <c r="CH38" s="3">
        <v>0</v>
      </c>
      <c r="CI38" s="3">
        <v>6</v>
      </c>
      <c r="CJ38" s="3">
        <v>0</v>
      </c>
      <c r="CK38" s="3">
        <v>1</v>
      </c>
      <c r="CL38" s="3">
        <v>5</v>
      </c>
      <c r="CM38" s="3">
        <v>0</v>
      </c>
      <c r="CN38" s="3">
        <v>0</v>
      </c>
      <c r="CO38" s="3">
        <v>0</v>
      </c>
      <c r="CP38" s="3">
        <v>2</v>
      </c>
      <c r="CQ38" s="3">
        <v>9</v>
      </c>
      <c r="CR38" s="3" t="s">
        <v>93</v>
      </c>
      <c r="CS38" s="3">
        <v>5</v>
      </c>
      <c r="CT38" s="3">
        <v>0</v>
      </c>
      <c r="CU38" s="3">
        <v>3</v>
      </c>
      <c r="CV38" s="3">
        <v>3</v>
      </c>
      <c r="CW38" s="3">
        <v>0</v>
      </c>
      <c r="CX38" s="3">
        <v>6</v>
      </c>
      <c r="CY38" s="3">
        <v>0</v>
      </c>
      <c r="CZ38" s="3">
        <v>0</v>
      </c>
      <c r="DA38" s="3">
        <v>0</v>
      </c>
      <c r="DB38" s="3">
        <v>2</v>
      </c>
      <c r="DC38" s="3">
        <v>6</v>
      </c>
      <c r="DD38" s="3" t="s">
        <v>93</v>
      </c>
      <c r="DE38" s="3">
        <v>4</v>
      </c>
      <c r="DF38" s="3">
        <v>1</v>
      </c>
      <c r="DG38" s="3">
        <v>3</v>
      </c>
      <c r="DH38" s="3">
        <v>1</v>
      </c>
      <c r="DI38" s="3">
        <v>1</v>
      </c>
      <c r="DJ38" s="3">
        <v>6</v>
      </c>
      <c r="DK38" s="3">
        <v>0</v>
      </c>
      <c r="DL38" s="3">
        <v>0</v>
      </c>
      <c r="DM38" s="3">
        <v>0</v>
      </c>
      <c r="DN38" s="3">
        <v>1</v>
      </c>
      <c r="DO38" s="3">
        <v>8</v>
      </c>
      <c r="DP38" s="3">
        <v>2</v>
      </c>
      <c r="DQ38" s="3">
        <v>1</v>
      </c>
      <c r="DR38" s="3">
        <v>4</v>
      </c>
      <c r="DS38" s="3">
        <v>0</v>
      </c>
      <c r="DT38" s="3">
        <v>0</v>
      </c>
      <c r="DU38" s="3">
        <v>5</v>
      </c>
      <c r="DV38" s="3">
        <v>1</v>
      </c>
      <c r="DW38" s="3">
        <v>0</v>
      </c>
      <c r="DX38" s="3">
        <v>0</v>
      </c>
      <c r="DY38" s="3">
        <v>0</v>
      </c>
      <c r="DZ38" s="3">
        <v>6</v>
      </c>
      <c r="EA38" s="3">
        <v>3</v>
      </c>
      <c r="EB38" s="3">
        <v>0</v>
      </c>
      <c r="EC38" s="3">
        <v>6</v>
      </c>
      <c r="ED38" s="3">
        <v>1</v>
      </c>
      <c r="EE38" s="3">
        <v>0</v>
      </c>
      <c r="EF38" s="3">
        <v>7</v>
      </c>
      <c r="EG38" s="3">
        <v>1</v>
      </c>
      <c r="EH38" s="3">
        <v>0</v>
      </c>
      <c r="EI38" s="3">
        <v>0</v>
      </c>
      <c r="EJ38" s="3">
        <v>3</v>
      </c>
      <c r="EK38" s="3">
        <v>9</v>
      </c>
    </row>
    <row r="39" spans="1:142" ht="13">
      <c r="A39" s="43" t="s">
        <v>3</v>
      </c>
      <c r="B39" s="28"/>
      <c r="C39" s="28"/>
      <c r="D39" s="27"/>
      <c r="E39" s="45" t="e">
        <f>SUM(E37/#REF!)</f>
        <v>#REF!</v>
      </c>
      <c r="F39" s="45" t="e">
        <f>SUM(F37/#REF!)</f>
        <v>#REF!</v>
      </c>
      <c r="G39" s="45" t="e">
        <f>SUM(G37/#REF!)</f>
        <v>#REF!</v>
      </c>
      <c r="H39" s="45" t="e">
        <f>SUM(H37/#REF!)</f>
        <v>#REF!</v>
      </c>
      <c r="I39" s="45" t="e">
        <f>SUM(I37/#REF!)</f>
        <v>#REF!</v>
      </c>
      <c r="J39" s="45" t="e">
        <f>SUM(J37/#REF!)</f>
        <v>#REF!</v>
      </c>
      <c r="K39" s="45" t="e">
        <f>SUM(K37/#REF!)</f>
        <v>#REF!</v>
      </c>
      <c r="L39" s="45" t="e">
        <f>SUM(L37/#REF!)</f>
        <v>#REF!</v>
      </c>
      <c r="M39" s="45" t="e">
        <f>SUM(M37/#REF!)</f>
        <v>#REF!</v>
      </c>
      <c r="N39" s="45" t="e">
        <f>SUM(N37/#REF!)</f>
        <v>#REF!</v>
      </c>
      <c r="O39" s="45" t="e">
        <f>SUM(O37/#REF!)</f>
        <v>#REF!</v>
      </c>
      <c r="P39" s="45" t="e">
        <f>SUM(P37/#REF!)</f>
        <v>#REF!</v>
      </c>
      <c r="Q39" s="45" t="e">
        <f>SUM(Q37/#REF!)</f>
        <v>#REF!</v>
      </c>
      <c r="R39" s="45" t="e">
        <f>SUM(R37/#REF!)</f>
        <v>#REF!</v>
      </c>
      <c r="S39" s="45" t="e">
        <f>SUM(S37/#REF!)</f>
        <v>#REF!</v>
      </c>
      <c r="T39" s="45" t="e">
        <f>SUM(T37/#REF!)</f>
        <v>#REF!</v>
      </c>
      <c r="U39" s="45" t="e">
        <f>SUM(U37/#REF!)</f>
        <v>#REF!</v>
      </c>
      <c r="V39" s="45" t="e">
        <f>SUM(V37/#REF!)</f>
        <v>#REF!</v>
      </c>
      <c r="W39" s="45" t="e">
        <f>SUM(W37/#REF!)</f>
        <v>#REF!</v>
      </c>
      <c r="X39" s="45" t="e">
        <f>SUM(X37/#REF!)</f>
        <v>#REF!</v>
      </c>
      <c r="Y39" s="45" t="e">
        <f>SUM(Y37/#REF!)</f>
        <v>#REF!</v>
      </c>
      <c r="Z39" s="45" t="e">
        <f>SUM(Z37/#REF!)</f>
        <v>#REF!</v>
      </c>
      <c r="AA39" s="4" t="e">
        <f>SUM(AA37/#REF!)</f>
        <v>#REF!</v>
      </c>
      <c r="AB39" s="4" t="e">
        <f>SUM(AB37/#REF!)</f>
        <v>#REF!</v>
      </c>
      <c r="AC39" s="4" t="e">
        <f>SUM(AC37/#REF!)</f>
        <v>#REF!</v>
      </c>
      <c r="AD39" s="4" t="e">
        <f>SUM(AD37/#REF!)</f>
        <v>#REF!</v>
      </c>
      <c r="AE39" s="4" t="e">
        <f>SUM(AE37/#REF!)</f>
        <v>#REF!</v>
      </c>
      <c r="AF39" s="4" t="e">
        <f>SUM(AF37/#REF!)</f>
        <v>#REF!</v>
      </c>
      <c r="AG39" s="4" t="e">
        <f>SUM(AG37/#REF!)</f>
        <v>#REF!</v>
      </c>
      <c r="AH39" s="4" t="e">
        <f>SUM(AH37/#REF!)</f>
        <v>#REF!</v>
      </c>
      <c r="AI39" s="4" t="e">
        <f>SUM(AI37/#REF!)</f>
        <v>#REF!</v>
      </c>
      <c r="AJ39" s="4" t="e">
        <f>SUM(AJ37/#REF!)</f>
        <v>#REF!</v>
      </c>
      <c r="AK39" s="4" t="e">
        <f>SUM(AK37/#REF!)</f>
        <v>#REF!</v>
      </c>
      <c r="AL39" s="4" t="e">
        <f>SUM(AL37/#REF!)</f>
        <v>#REF!</v>
      </c>
      <c r="AM39" s="4" t="e">
        <f>SUM(AM37/#REF!)</f>
        <v>#REF!</v>
      </c>
      <c r="AN39" s="4" t="e">
        <f>SUM(AN37/#REF!)</f>
        <v>#REF!</v>
      </c>
      <c r="AO39" s="4" t="e">
        <f>SUM(AO37/#REF!)</f>
        <v>#REF!</v>
      </c>
      <c r="AP39" s="4" t="e">
        <f>SUM(AP37/#REF!)</f>
        <v>#REF!</v>
      </c>
      <c r="AQ39" s="4" t="e">
        <f>SUM(AQ37/#REF!)</f>
        <v>#REF!</v>
      </c>
      <c r="AR39" s="4" t="e">
        <f>SUM(AR37/#REF!)</f>
        <v>#REF!</v>
      </c>
      <c r="AS39" s="4" t="e">
        <f>SUM(AS37/#REF!)</f>
        <v>#REF!</v>
      </c>
      <c r="AT39" s="4" t="e">
        <f>SUM(AT37/#REF!)</f>
        <v>#REF!</v>
      </c>
      <c r="AU39" s="4" t="e">
        <f>SUM(AU37/#REF!)</f>
        <v>#REF!</v>
      </c>
      <c r="AV39" s="4" t="e">
        <f>SUM(AV37/#REF!)</f>
        <v>#REF!</v>
      </c>
      <c r="AW39" s="4" t="e">
        <f>SUM(AW37/#REF!)</f>
        <v>#REF!</v>
      </c>
      <c r="AX39" s="4" t="e">
        <f>SUM(AX37/#REF!)</f>
        <v>#REF!</v>
      </c>
      <c r="AY39" s="4" t="e">
        <f>SUM(AY37/#REF!)</f>
        <v>#REF!</v>
      </c>
      <c r="AZ39" s="4" t="e">
        <f>SUM(AZ37/#REF!)</f>
        <v>#REF!</v>
      </c>
      <c r="BA39" s="4" t="e">
        <f>SUM(BA37/#REF!)</f>
        <v>#REF!</v>
      </c>
      <c r="BB39" s="4" t="e">
        <f>SUM(BB37/#REF!)</f>
        <v>#REF!</v>
      </c>
      <c r="BC39" s="4" t="e">
        <f>SUM(BC37/#REF!)</f>
        <v>#REF!</v>
      </c>
      <c r="BD39" s="4" t="e">
        <f>SUM(BD37/#REF!)</f>
        <v>#REF!</v>
      </c>
      <c r="BE39" s="4" t="e">
        <f>SUM(BE37/#REF!)</f>
        <v>#REF!</v>
      </c>
      <c r="BF39" s="4" t="e">
        <f>SUM(BF37/#REF!)</f>
        <v>#REF!</v>
      </c>
      <c r="BG39" s="4" t="e">
        <f>SUM(BG37/#REF!)</f>
        <v>#REF!</v>
      </c>
      <c r="BH39" s="4">
        <f>SUM(BH37/BT2)</f>
        <v>8</v>
      </c>
      <c r="BI39" s="4">
        <f>SUM(BI37/BT2)</f>
        <v>1</v>
      </c>
      <c r="BJ39" s="4">
        <f>SUM(BJ37/BT2)</f>
        <v>3</v>
      </c>
      <c r="BK39" s="4">
        <f>SUM(BK37/BT2)</f>
        <v>3</v>
      </c>
      <c r="BL39" s="4">
        <f>SUM(BL37/BT2)</f>
        <v>4</v>
      </c>
      <c r="BM39" s="4">
        <f>SUM(BM37/BT2)</f>
        <v>11</v>
      </c>
      <c r="BN39" s="4">
        <f>SUM(BN37/BT2)</f>
        <v>2</v>
      </c>
      <c r="BO39" s="4">
        <f>SUM(BO37/BT2)</f>
        <v>1</v>
      </c>
      <c r="BP39" s="4">
        <f>SUM(BP37/BT2)</f>
        <v>0</v>
      </c>
      <c r="BQ39" s="4">
        <f>SUM(BQ37/BT2)</f>
        <v>1</v>
      </c>
      <c r="BR39" s="4">
        <f>SUM(BR37/BT2)</f>
        <v>34</v>
      </c>
      <c r="BS39" s="46"/>
      <c r="BT39" s="3" t="s">
        <v>3</v>
      </c>
      <c r="BU39" s="4">
        <f>SUM(BU37/CF2)</f>
        <v>0.30769230769230771</v>
      </c>
      <c r="BV39" s="4">
        <f>SUM(BV37/CF2)</f>
        <v>0.15384615384615385</v>
      </c>
      <c r="BW39" s="4">
        <f>SUM(BW37/CF2)</f>
        <v>0.46153846153846156</v>
      </c>
      <c r="BX39" s="4">
        <f>SUM(BX37/CF2)</f>
        <v>7.6923076923076927E-2</v>
      </c>
      <c r="BY39" s="4">
        <f>SUM(BY37/CF2)</f>
        <v>0.11538461538461539</v>
      </c>
      <c r="BZ39" s="4">
        <f>SUM(BZ37/CF2)</f>
        <v>0.23076923076923078</v>
      </c>
      <c r="CA39" s="4">
        <f>SUM(CA37/CF2)</f>
        <v>7.6923076923076927E-2</v>
      </c>
      <c r="CB39" s="4">
        <f>SUM(CB37/CF2)</f>
        <v>3.8461538461538464E-2</v>
      </c>
      <c r="CC39" s="4">
        <f>SUM(CC37/CF2)</f>
        <v>0</v>
      </c>
      <c r="CD39" s="4">
        <f>SUM(CD37/CF2)</f>
        <v>0.15384615384615385</v>
      </c>
      <c r="CE39" s="4">
        <f>SUM(CE37/CF2)</f>
        <v>1.6153846153846154</v>
      </c>
      <c r="CF39" s="3" t="s">
        <v>3</v>
      </c>
      <c r="CG39" s="4">
        <f>SUM(CG37/CR2)</f>
        <v>0.46153846153846156</v>
      </c>
      <c r="CH39" s="4">
        <f>SUM(CH37/CR2)</f>
        <v>0</v>
      </c>
      <c r="CI39" s="4">
        <f>SUM(CI37/CR2)</f>
        <v>0.46153846153846156</v>
      </c>
      <c r="CJ39" s="4">
        <f>SUM(CJ37/CR2)</f>
        <v>0</v>
      </c>
      <c r="CK39" s="4">
        <f>SUM(CK37/CR2)</f>
        <v>3.8461538461538464E-2</v>
      </c>
      <c r="CL39" s="4">
        <f>SUM(CL37/CR2)</f>
        <v>0.26923076923076922</v>
      </c>
      <c r="CM39" s="4">
        <f>SUM(CM37/CR2)</f>
        <v>0</v>
      </c>
      <c r="CN39" s="4">
        <f>SUM(CN37/CR2)</f>
        <v>0</v>
      </c>
      <c r="CO39" s="4">
        <f>SUM(CO37/CR2)</f>
        <v>0</v>
      </c>
      <c r="CP39" s="4">
        <f>SUM(CP37/CR2)</f>
        <v>7.6923076923076927E-2</v>
      </c>
      <c r="CQ39" s="4">
        <f>SUM(CQ37/CR2)</f>
        <v>1.3076923076923077</v>
      </c>
      <c r="CR39" s="3" t="s">
        <v>3</v>
      </c>
      <c r="CS39" s="4">
        <f>SUM(CS37/DD2)</f>
        <v>0.36</v>
      </c>
      <c r="CT39" s="4">
        <f>SUM(CT37/DD2)</f>
        <v>0</v>
      </c>
      <c r="CU39" s="4">
        <f>SUM(CU37/DD2)</f>
        <v>0.16</v>
      </c>
      <c r="CV39" s="4">
        <f>SUM(CV37/DD2)</f>
        <v>0.16</v>
      </c>
      <c r="CW39" s="4">
        <f>SUM(CW37/DD2)</f>
        <v>0</v>
      </c>
      <c r="CX39" s="4">
        <f>SUM(CX37/DD2)</f>
        <v>0.4</v>
      </c>
      <c r="CY39" s="4">
        <f>SUM(CY37/DD2)</f>
        <v>0</v>
      </c>
      <c r="CZ39" s="4">
        <f>SUM(CZ37/DD2)</f>
        <v>0</v>
      </c>
      <c r="DA39" s="4">
        <f>SUM(DA37/DD2)</f>
        <v>0</v>
      </c>
      <c r="DB39" s="4">
        <f>SUM(DB37/DD2)</f>
        <v>0.08</v>
      </c>
      <c r="DC39" s="4">
        <f>SUM(DC37/DD2)</f>
        <v>1.1599999999999999</v>
      </c>
      <c r="DD39" s="3" t="s">
        <v>3</v>
      </c>
      <c r="DE39" s="4" t="e">
        <f>SUM(DE37/#REF!)</f>
        <v>#REF!</v>
      </c>
      <c r="DF39" s="4" t="e">
        <f>SUM(DF37/#REF!)</f>
        <v>#REF!</v>
      </c>
      <c r="DG39" s="4" t="e">
        <f>SUM(DG37/#REF!)</f>
        <v>#REF!</v>
      </c>
      <c r="DH39" s="4" t="e">
        <f>SUM(DH37/#REF!)</f>
        <v>#REF!</v>
      </c>
      <c r="DI39" s="4" t="e">
        <f>SUM(DI37/#REF!)</f>
        <v>#REF!</v>
      </c>
      <c r="DJ39" s="4" t="e">
        <f>SUM(DJ37/#REF!)</f>
        <v>#REF!</v>
      </c>
      <c r="DK39" s="4" t="e">
        <f>SUM(DK37/#REF!)</f>
        <v>#REF!</v>
      </c>
      <c r="DL39" s="4" t="e">
        <f>SUM(DL37/#REF!)</f>
        <v>#REF!</v>
      </c>
      <c r="DM39" s="4" t="e">
        <f>SUM(DM37/#REF!)</f>
        <v>#REF!</v>
      </c>
      <c r="DN39" s="4" t="e">
        <f>SUM(DN37/#REF!)</f>
        <v>#REF!</v>
      </c>
      <c r="DO39" s="4" t="e">
        <f>SUM(DO37/#REF!)</f>
        <v>#REF!</v>
      </c>
      <c r="DP39" s="4" t="e">
        <f>SUM(DP37/#REF!)</f>
        <v>#REF!</v>
      </c>
      <c r="DQ39" s="4" t="e">
        <f>SUM(DQ37/#REF!)</f>
        <v>#REF!</v>
      </c>
      <c r="DR39" s="4" t="e">
        <f>SUM(DR37/#REF!)</f>
        <v>#REF!</v>
      </c>
      <c r="DS39" s="4" t="e">
        <f>SUM(DS37/#REF!)</f>
        <v>#REF!</v>
      </c>
      <c r="DT39" s="4" t="e">
        <f>SUM(DT37/#REF!)</f>
        <v>#REF!</v>
      </c>
      <c r="DU39" s="4" t="e">
        <f>SUM(DU37/#REF!)</f>
        <v>#REF!</v>
      </c>
      <c r="DV39" s="4" t="e">
        <f>SUM(DV37/#REF!)</f>
        <v>#REF!</v>
      </c>
      <c r="DW39" s="4" t="e">
        <f>SUM(DW37/#REF!)</f>
        <v>#REF!</v>
      </c>
      <c r="DX39" s="4" t="e">
        <f>SUM(DX37/#REF!)</f>
        <v>#REF!</v>
      </c>
      <c r="DY39" s="4" t="e">
        <f>SUM(DY37/#REF!)</f>
        <v>#REF!</v>
      </c>
      <c r="DZ39" s="4" t="e">
        <f>SUM(DZ37/#REF!)</f>
        <v>#REF!</v>
      </c>
      <c r="EA39" s="4">
        <f>SUM(EA37/EL2)</f>
        <v>6</v>
      </c>
      <c r="EB39" s="4">
        <f>SUM(EB37/EL2)</f>
        <v>0</v>
      </c>
      <c r="EC39" s="4">
        <f>SUM(EC37/EL2)</f>
        <v>8</v>
      </c>
      <c r="ED39" s="4">
        <f>SUM(ED37/EL2)</f>
        <v>1</v>
      </c>
      <c r="EE39" s="4">
        <f>SUM(EE37/EL2)</f>
        <v>0</v>
      </c>
      <c r="EF39" s="4">
        <f>SUM(EF37/EL2)</f>
        <v>8</v>
      </c>
      <c r="EG39" s="4">
        <f>SUM(EG37/EL2)</f>
        <v>1</v>
      </c>
      <c r="EH39" s="4">
        <f>SUM(EH37/EL2)</f>
        <v>0</v>
      </c>
      <c r="EI39" s="4">
        <f>SUM(EI37/EL2)</f>
        <v>0</v>
      </c>
      <c r="EJ39" s="4">
        <f>SUM(EJ37/EL2)</f>
        <v>3</v>
      </c>
      <c r="EK39" s="4">
        <f>SUM(EK37/EL2)</f>
        <v>27</v>
      </c>
    </row>
    <row r="40" spans="1:142" ht="12.5">
      <c r="B40" s="28"/>
      <c r="C40" s="28"/>
      <c r="D40" s="27"/>
      <c r="BS40" s="23"/>
    </row>
    <row r="41" spans="1:142" ht="12.5">
      <c r="B41" s="28"/>
      <c r="C41" s="28"/>
      <c r="D41" s="27"/>
      <c r="BS41" s="23"/>
    </row>
    <row r="42" spans="1:142" ht="12.5">
      <c r="A42" s="3" t="s">
        <v>94</v>
      </c>
      <c r="B42" s="28"/>
      <c r="C42" s="28"/>
      <c r="D42" s="27"/>
      <c r="BS42" s="23"/>
    </row>
    <row r="43" spans="1:142" ht="12.5">
      <c r="A43" s="39" t="s">
        <v>95</v>
      </c>
      <c r="B43" s="28"/>
      <c r="C43" s="28"/>
      <c r="D43" s="27"/>
      <c r="BS43" s="23"/>
    </row>
    <row r="44" spans="1:142" ht="12.5">
      <c r="B44" s="28"/>
      <c r="C44" s="28"/>
      <c r="D44" s="27"/>
      <c r="BS44" s="23"/>
    </row>
    <row r="45" spans="1:142" ht="12.5">
      <c r="B45" s="28"/>
      <c r="C45" s="28"/>
      <c r="D45" s="27"/>
      <c r="BS45" s="23"/>
    </row>
    <row r="46" spans="1:142" ht="12.5">
      <c r="B46" s="28"/>
      <c r="C46" s="28"/>
      <c r="D46" s="27"/>
      <c r="BS46" s="23"/>
    </row>
    <row r="47" spans="1:142" ht="12.5">
      <c r="B47" s="28"/>
      <c r="C47" s="28"/>
      <c r="D47" s="27"/>
      <c r="BS47" s="23"/>
    </row>
    <row r="48" spans="1:142" ht="12.5">
      <c r="B48" s="28"/>
      <c r="C48" s="28"/>
      <c r="D48" s="27"/>
      <c r="BS48" s="23"/>
    </row>
    <row r="49" spans="2:71" ht="12.5">
      <c r="B49" s="28"/>
      <c r="C49" s="28"/>
      <c r="D49" s="27"/>
      <c r="BS49" s="23"/>
    </row>
    <row r="50" spans="2:71" ht="12.5">
      <c r="B50" s="28"/>
      <c r="C50" s="28"/>
      <c r="D50" s="27"/>
      <c r="BS50" s="23"/>
    </row>
    <row r="51" spans="2:71" ht="12.5">
      <c r="B51" s="28"/>
      <c r="C51" s="28"/>
      <c r="D51" s="27"/>
      <c r="BS51" s="23"/>
    </row>
    <row r="52" spans="2:71" ht="12.5">
      <c r="B52" s="28"/>
      <c r="C52" s="28"/>
      <c r="D52" s="27"/>
      <c r="BS52" s="23"/>
    </row>
    <row r="53" spans="2:71" ht="12.5">
      <c r="B53" s="28"/>
      <c r="C53" s="28"/>
      <c r="D53" s="27"/>
      <c r="BS53" s="23"/>
    </row>
    <row r="54" spans="2:71" ht="12.5">
      <c r="B54" s="28"/>
      <c r="C54" s="28"/>
      <c r="D54" s="27"/>
      <c r="BS54" s="23"/>
    </row>
    <row r="55" spans="2:71" ht="12.5">
      <c r="B55" s="28"/>
      <c r="C55" s="28"/>
      <c r="D55" s="27"/>
      <c r="BS55" s="23"/>
    </row>
    <row r="56" spans="2:71" ht="12.5">
      <c r="B56" s="28"/>
      <c r="C56" s="28"/>
      <c r="D56" s="27"/>
      <c r="BS56" s="23"/>
    </row>
    <row r="57" spans="2:71" ht="12.5">
      <c r="B57" s="28"/>
      <c r="C57" s="28"/>
      <c r="D57" s="27"/>
      <c r="BS57" s="23"/>
    </row>
    <row r="58" spans="2:71" ht="12.5">
      <c r="B58" s="28"/>
      <c r="C58" s="28"/>
      <c r="D58" s="27"/>
      <c r="BS58" s="23"/>
    </row>
    <row r="59" spans="2:71" ht="12.5">
      <c r="B59" s="28"/>
      <c r="C59" s="28"/>
      <c r="D59" s="27"/>
      <c r="BS59" s="23"/>
    </row>
    <row r="60" spans="2:71" ht="12.5">
      <c r="B60" s="28"/>
      <c r="C60" s="28"/>
      <c r="D60" s="27"/>
      <c r="BS60" s="23"/>
    </row>
    <row r="61" spans="2:71" ht="12.5">
      <c r="B61" s="28"/>
      <c r="C61" s="28"/>
      <c r="D61" s="27"/>
      <c r="BS61" s="23"/>
    </row>
    <row r="62" spans="2:71" ht="12.5">
      <c r="B62" s="28"/>
      <c r="C62" s="28"/>
      <c r="D62" s="27"/>
      <c r="BS62" s="23"/>
    </row>
    <row r="63" spans="2:71" ht="12.5">
      <c r="B63" s="28"/>
      <c r="C63" s="28"/>
      <c r="D63" s="27"/>
      <c r="BS63" s="23"/>
    </row>
    <row r="64" spans="2:71" ht="12.5">
      <c r="B64" s="28"/>
      <c r="C64" s="28"/>
      <c r="D64" s="27"/>
      <c r="BS64" s="23"/>
    </row>
    <row r="65" spans="2:71" ht="12.5">
      <c r="B65" s="28"/>
      <c r="C65" s="28"/>
      <c r="D65" s="27"/>
      <c r="BS65" s="23"/>
    </row>
    <row r="66" spans="2:71" ht="12.5">
      <c r="B66" s="28"/>
      <c r="C66" s="28"/>
      <c r="D66" s="27"/>
      <c r="BS66" s="23"/>
    </row>
    <row r="67" spans="2:71" ht="12.5">
      <c r="B67" s="28"/>
      <c r="C67" s="28"/>
      <c r="D67" s="27"/>
      <c r="BS67" s="23"/>
    </row>
    <row r="68" spans="2:71" ht="12.5">
      <c r="B68" s="28"/>
      <c r="C68" s="28"/>
      <c r="D68" s="27"/>
      <c r="BS68" s="23"/>
    </row>
    <row r="69" spans="2:71" ht="12.5">
      <c r="B69" s="28"/>
      <c r="C69" s="28"/>
      <c r="D69" s="27"/>
      <c r="BS69" s="23"/>
    </row>
    <row r="70" spans="2:71" ht="12.5">
      <c r="B70" s="28"/>
      <c r="C70" s="28"/>
      <c r="D70" s="27"/>
      <c r="BS70" s="23"/>
    </row>
    <row r="71" spans="2:71" ht="12.5">
      <c r="B71" s="28"/>
      <c r="C71" s="28"/>
      <c r="D71" s="27"/>
      <c r="BS71" s="23"/>
    </row>
    <row r="72" spans="2:71" ht="12.5">
      <c r="B72" s="28"/>
      <c r="C72" s="28"/>
      <c r="D72" s="27"/>
      <c r="BS72" s="23"/>
    </row>
    <row r="73" spans="2:71" ht="12.5">
      <c r="B73" s="28"/>
      <c r="C73" s="28"/>
      <c r="D73" s="27"/>
      <c r="BS73" s="23"/>
    </row>
    <row r="74" spans="2:71" ht="12.5">
      <c r="B74" s="28"/>
      <c r="C74" s="28"/>
      <c r="D74" s="27"/>
      <c r="BS74" s="23"/>
    </row>
    <row r="75" spans="2:71" ht="12.5">
      <c r="B75" s="28"/>
      <c r="C75" s="28"/>
      <c r="D75" s="27"/>
      <c r="BS75" s="23"/>
    </row>
    <row r="76" spans="2:71" ht="12.5">
      <c r="B76" s="28"/>
      <c r="C76" s="28"/>
      <c r="D76" s="27"/>
      <c r="BS76" s="23"/>
    </row>
    <row r="77" spans="2:71" ht="12.5">
      <c r="B77" s="28"/>
      <c r="C77" s="28"/>
      <c r="D77" s="27"/>
      <c r="BS77" s="23"/>
    </row>
    <row r="78" spans="2:71" ht="12.5">
      <c r="B78" s="28"/>
      <c r="C78" s="28"/>
      <c r="D78" s="27"/>
      <c r="BS78" s="23"/>
    </row>
    <row r="79" spans="2:71" ht="12.5">
      <c r="B79" s="28"/>
      <c r="C79" s="28"/>
      <c r="D79" s="27"/>
      <c r="BS79" s="23"/>
    </row>
    <row r="80" spans="2:71" ht="12.5">
      <c r="B80" s="28"/>
      <c r="C80" s="28"/>
      <c r="D80" s="27"/>
      <c r="BS80" s="23"/>
    </row>
    <row r="81" spans="2:71" ht="12.5">
      <c r="B81" s="28"/>
      <c r="C81" s="28"/>
      <c r="D81" s="27"/>
      <c r="BS81" s="23"/>
    </row>
    <row r="82" spans="2:71" ht="12.5">
      <c r="B82" s="28"/>
      <c r="C82" s="28"/>
      <c r="D82" s="27"/>
      <c r="BS82" s="23"/>
    </row>
    <row r="83" spans="2:71" ht="12.5">
      <c r="B83" s="28"/>
      <c r="C83" s="28"/>
      <c r="D83" s="27"/>
      <c r="BS83" s="23"/>
    </row>
    <row r="84" spans="2:71" ht="12.5">
      <c r="B84" s="28"/>
      <c r="C84" s="28"/>
      <c r="D84" s="27"/>
      <c r="BS84" s="23"/>
    </row>
    <row r="85" spans="2:71" ht="12.5">
      <c r="B85" s="28"/>
      <c r="C85" s="28"/>
      <c r="D85" s="27"/>
      <c r="BS85" s="23"/>
    </row>
    <row r="86" spans="2:71" ht="12.5">
      <c r="B86" s="28"/>
      <c r="C86" s="28"/>
      <c r="D86" s="27"/>
      <c r="BS86" s="23"/>
    </row>
    <row r="87" spans="2:71" ht="12.5">
      <c r="B87" s="28"/>
      <c r="C87" s="28"/>
      <c r="D87" s="27"/>
      <c r="BS87" s="23"/>
    </row>
    <row r="88" spans="2:71" ht="12.5">
      <c r="B88" s="28"/>
      <c r="C88" s="28"/>
      <c r="D88" s="27"/>
      <c r="BS88" s="23"/>
    </row>
    <row r="89" spans="2:71" ht="12.5">
      <c r="B89" s="28"/>
      <c r="C89" s="28"/>
      <c r="D89" s="27"/>
      <c r="BS89" s="23"/>
    </row>
    <row r="90" spans="2:71" ht="12.5">
      <c r="B90" s="28"/>
      <c r="C90" s="28"/>
      <c r="D90" s="27"/>
      <c r="BS90" s="23"/>
    </row>
    <row r="91" spans="2:71" ht="12.5">
      <c r="B91" s="28"/>
      <c r="C91" s="28"/>
      <c r="D91" s="27"/>
      <c r="BS91" s="23"/>
    </row>
    <row r="92" spans="2:71" ht="12.5">
      <c r="B92" s="28"/>
      <c r="C92" s="28"/>
      <c r="D92" s="27"/>
      <c r="BS92" s="23"/>
    </row>
    <row r="93" spans="2:71" ht="12.5">
      <c r="B93" s="28"/>
      <c r="C93" s="28"/>
      <c r="D93" s="27"/>
      <c r="BS93" s="23"/>
    </row>
    <row r="94" spans="2:71" ht="12.5">
      <c r="B94" s="28"/>
      <c r="C94" s="28"/>
      <c r="D94" s="27"/>
      <c r="BS94" s="23"/>
    </row>
    <row r="95" spans="2:71" ht="12.5">
      <c r="B95" s="28"/>
      <c r="C95" s="28"/>
      <c r="D95" s="27"/>
      <c r="BS95" s="23"/>
    </row>
    <row r="96" spans="2:71" ht="12.5">
      <c r="B96" s="28"/>
      <c r="C96" s="28"/>
      <c r="D96" s="27"/>
      <c r="BS96" s="23"/>
    </row>
    <row r="97" spans="2:71" ht="12.5">
      <c r="B97" s="28"/>
      <c r="C97" s="28"/>
      <c r="D97" s="27"/>
      <c r="BS97" s="23"/>
    </row>
    <row r="98" spans="2:71" ht="12.5">
      <c r="B98" s="28"/>
      <c r="C98" s="28"/>
      <c r="D98" s="27"/>
      <c r="BS98" s="23"/>
    </row>
    <row r="99" spans="2:71" ht="12.5">
      <c r="B99" s="28"/>
      <c r="C99" s="28"/>
      <c r="D99" s="27"/>
      <c r="BS99" s="23"/>
    </row>
    <row r="100" spans="2:71" ht="12.5">
      <c r="B100" s="28"/>
      <c r="C100" s="28"/>
      <c r="D100" s="27"/>
      <c r="BS100" s="23"/>
    </row>
    <row r="101" spans="2:71" ht="12.5">
      <c r="B101" s="28"/>
      <c r="C101" s="28"/>
      <c r="D101" s="27"/>
      <c r="BS101" s="23"/>
    </row>
    <row r="102" spans="2:71" ht="12.5">
      <c r="B102" s="28"/>
      <c r="C102" s="28"/>
      <c r="D102" s="27"/>
      <c r="BS102" s="23"/>
    </row>
    <row r="103" spans="2:71" ht="12.5">
      <c r="B103" s="28"/>
      <c r="C103" s="28"/>
      <c r="D103" s="27"/>
      <c r="BS103" s="23"/>
    </row>
    <row r="104" spans="2:71" ht="12.5">
      <c r="B104" s="28"/>
      <c r="C104" s="28"/>
      <c r="D104" s="27"/>
      <c r="BS104" s="23"/>
    </row>
    <row r="105" spans="2:71" ht="12.5">
      <c r="B105" s="28"/>
      <c r="C105" s="28"/>
      <c r="D105" s="27"/>
      <c r="BS105" s="23"/>
    </row>
    <row r="106" spans="2:71" ht="12.5">
      <c r="B106" s="28"/>
      <c r="C106" s="28"/>
      <c r="D106" s="27"/>
      <c r="BS106" s="23"/>
    </row>
    <row r="107" spans="2:71" ht="12.5">
      <c r="B107" s="28"/>
      <c r="C107" s="28"/>
      <c r="D107" s="27"/>
      <c r="BS107" s="23"/>
    </row>
    <row r="108" spans="2:71" ht="12.5">
      <c r="B108" s="28"/>
      <c r="C108" s="28"/>
      <c r="D108" s="27"/>
      <c r="BS108" s="23"/>
    </row>
    <row r="109" spans="2:71" ht="12.5">
      <c r="B109" s="28"/>
      <c r="C109" s="28"/>
      <c r="D109" s="27"/>
      <c r="BS109" s="23"/>
    </row>
    <row r="110" spans="2:71" ht="12.5">
      <c r="B110" s="28"/>
      <c r="C110" s="28"/>
      <c r="D110" s="27"/>
      <c r="BS110" s="23"/>
    </row>
    <row r="111" spans="2:71" ht="12.5">
      <c r="B111" s="28"/>
      <c r="C111" s="28"/>
      <c r="D111" s="27"/>
      <c r="BS111" s="23"/>
    </row>
    <row r="112" spans="2:71" ht="12.5">
      <c r="B112" s="28"/>
      <c r="C112" s="28"/>
      <c r="D112" s="27"/>
      <c r="BS112" s="23"/>
    </row>
    <row r="113" spans="2:71" ht="12.5">
      <c r="B113" s="28"/>
      <c r="C113" s="28"/>
      <c r="D113" s="27"/>
      <c r="BS113" s="23"/>
    </row>
    <row r="114" spans="2:71" ht="12.5">
      <c r="B114" s="28"/>
      <c r="C114" s="28"/>
      <c r="D114" s="27"/>
      <c r="BS114" s="23"/>
    </row>
    <row r="115" spans="2:71" ht="12.5">
      <c r="B115" s="28"/>
      <c r="C115" s="28"/>
      <c r="D115" s="27"/>
      <c r="BS115" s="23"/>
    </row>
    <row r="116" spans="2:71" ht="12.5">
      <c r="B116" s="28"/>
      <c r="C116" s="28"/>
      <c r="D116" s="27"/>
      <c r="BS116" s="23"/>
    </row>
    <row r="117" spans="2:71" ht="12.5">
      <c r="B117" s="28"/>
      <c r="C117" s="28"/>
      <c r="D117" s="27"/>
      <c r="BS117" s="23"/>
    </row>
    <row r="118" spans="2:71" ht="12.5">
      <c r="B118" s="28"/>
      <c r="C118" s="28"/>
      <c r="D118" s="27"/>
      <c r="BS118" s="23"/>
    </row>
    <row r="119" spans="2:71" ht="12.5">
      <c r="B119" s="28"/>
      <c r="C119" s="28"/>
      <c r="D119" s="27"/>
      <c r="BS119" s="23"/>
    </row>
    <row r="120" spans="2:71" ht="12.5">
      <c r="B120" s="28"/>
      <c r="C120" s="28"/>
      <c r="D120" s="27"/>
      <c r="BS120" s="23"/>
    </row>
    <row r="121" spans="2:71" ht="12.5">
      <c r="B121" s="28"/>
      <c r="C121" s="28"/>
      <c r="D121" s="27"/>
      <c r="BS121" s="23"/>
    </row>
    <row r="122" spans="2:71" ht="12.5">
      <c r="B122" s="28"/>
      <c r="C122" s="28"/>
      <c r="D122" s="27"/>
      <c r="BS122" s="23"/>
    </row>
    <row r="123" spans="2:71" ht="12.5">
      <c r="B123" s="28"/>
      <c r="C123" s="28"/>
      <c r="D123" s="27"/>
      <c r="BS123" s="23"/>
    </row>
    <row r="124" spans="2:71" ht="12.5">
      <c r="B124" s="28"/>
      <c r="C124" s="28"/>
      <c r="D124" s="27"/>
      <c r="BS124" s="23"/>
    </row>
    <row r="125" spans="2:71" ht="12.5">
      <c r="B125" s="28"/>
      <c r="C125" s="28"/>
      <c r="D125" s="27"/>
      <c r="BS125" s="23"/>
    </row>
    <row r="126" spans="2:71" ht="12.5">
      <c r="B126" s="28"/>
      <c r="C126" s="28"/>
      <c r="D126" s="27"/>
      <c r="BS126" s="23"/>
    </row>
    <row r="127" spans="2:71" ht="12.5">
      <c r="B127" s="28"/>
      <c r="C127" s="28"/>
      <c r="D127" s="27"/>
      <c r="BS127" s="23"/>
    </row>
    <row r="128" spans="2:71" ht="12.5">
      <c r="B128" s="28"/>
      <c r="C128" s="28"/>
      <c r="D128" s="27"/>
      <c r="BS128" s="23"/>
    </row>
    <row r="129" spans="2:71" ht="12.5">
      <c r="B129" s="28"/>
      <c r="C129" s="28"/>
      <c r="D129" s="27"/>
      <c r="BS129" s="23"/>
    </row>
    <row r="130" spans="2:71" ht="12.5">
      <c r="B130" s="28"/>
      <c r="C130" s="28"/>
      <c r="D130" s="27"/>
      <c r="BS130" s="23"/>
    </row>
    <row r="131" spans="2:71" ht="12.5">
      <c r="B131" s="28"/>
      <c r="C131" s="28"/>
      <c r="D131" s="27"/>
      <c r="BS131" s="23"/>
    </row>
    <row r="132" spans="2:71" ht="12.5">
      <c r="B132" s="28"/>
      <c r="C132" s="28"/>
      <c r="D132" s="27"/>
      <c r="BS132" s="23"/>
    </row>
    <row r="133" spans="2:71" ht="12.5">
      <c r="B133" s="28"/>
      <c r="C133" s="28"/>
      <c r="D133" s="27"/>
      <c r="BS133" s="23"/>
    </row>
    <row r="134" spans="2:71" ht="12.5">
      <c r="B134" s="28"/>
      <c r="C134" s="28"/>
      <c r="D134" s="27"/>
      <c r="BS134" s="23"/>
    </row>
    <row r="135" spans="2:71" ht="12.5">
      <c r="B135" s="28"/>
      <c r="C135" s="28"/>
      <c r="D135" s="27"/>
      <c r="BS135" s="23"/>
    </row>
    <row r="136" spans="2:71" ht="12.5">
      <c r="B136" s="28"/>
      <c r="C136" s="28"/>
      <c r="D136" s="27"/>
      <c r="BS136" s="23"/>
    </row>
    <row r="137" spans="2:71" ht="12.5">
      <c r="B137" s="28"/>
      <c r="C137" s="28"/>
      <c r="D137" s="27"/>
      <c r="BS137" s="23"/>
    </row>
    <row r="138" spans="2:71" ht="12.5">
      <c r="B138" s="28"/>
      <c r="C138" s="28"/>
      <c r="D138" s="27"/>
      <c r="BS138" s="23"/>
    </row>
    <row r="139" spans="2:71" ht="12.5">
      <c r="B139" s="28"/>
      <c r="C139" s="28"/>
      <c r="D139" s="27"/>
      <c r="BS139" s="23"/>
    </row>
    <row r="140" spans="2:71" ht="12.5">
      <c r="B140" s="28"/>
      <c r="C140" s="28"/>
      <c r="D140" s="27"/>
      <c r="BS140" s="23"/>
    </row>
    <row r="141" spans="2:71" ht="12.5">
      <c r="B141" s="28"/>
      <c r="C141" s="28"/>
      <c r="D141" s="27"/>
      <c r="BS141" s="23"/>
    </row>
    <row r="142" spans="2:71" ht="12.5">
      <c r="B142" s="28"/>
      <c r="C142" s="28"/>
      <c r="D142" s="27"/>
      <c r="BS142" s="23"/>
    </row>
    <row r="143" spans="2:71" ht="12.5">
      <c r="B143" s="28"/>
      <c r="C143" s="28"/>
      <c r="D143" s="27"/>
      <c r="BS143" s="23"/>
    </row>
    <row r="144" spans="2:71" ht="12.5">
      <c r="B144" s="28"/>
      <c r="C144" s="28"/>
      <c r="D144" s="27"/>
      <c r="BS144" s="23"/>
    </row>
    <row r="145" spans="2:71" ht="12.5">
      <c r="B145" s="28"/>
      <c r="C145" s="28"/>
      <c r="D145" s="27"/>
      <c r="BS145" s="23"/>
    </row>
    <row r="146" spans="2:71" ht="12.5">
      <c r="B146" s="28"/>
      <c r="C146" s="28"/>
      <c r="D146" s="27"/>
      <c r="BS146" s="23"/>
    </row>
    <row r="147" spans="2:71" ht="12.5">
      <c r="B147" s="28"/>
      <c r="C147" s="28"/>
      <c r="D147" s="27"/>
      <c r="BS147" s="23"/>
    </row>
    <row r="148" spans="2:71" ht="12.5">
      <c r="B148" s="28"/>
      <c r="C148" s="28"/>
      <c r="D148" s="27"/>
      <c r="BS148" s="23"/>
    </row>
    <row r="149" spans="2:71" ht="12.5">
      <c r="B149" s="28"/>
      <c r="C149" s="28"/>
      <c r="D149" s="27"/>
      <c r="BS149" s="23"/>
    </row>
    <row r="150" spans="2:71" ht="12.5">
      <c r="B150" s="28"/>
      <c r="C150" s="28"/>
      <c r="D150" s="27"/>
      <c r="BS150" s="23"/>
    </row>
    <row r="151" spans="2:71" ht="12.5">
      <c r="B151" s="28"/>
      <c r="C151" s="28"/>
      <c r="D151" s="27"/>
      <c r="BS151" s="23"/>
    </row>
    <row r="152" spans="2:71" ht="12.5">
      <c r="B152" s="28"/>
      <c r="C152" s="28"/>
      <c r="D152" s="27"/>
      <c r="BS152" s="23"/>
    </row>
    <row r="153" spans="2:71" ht="12.5">
      <c r="B153" s="28"/>
      <c r="C153" s="28"/>
      <c r="D153" s="27"/>
      <c r="BS153" s="23"/>
    </row>
    <row r="154" spans="2:71" ht="12.5">
      <c r="B154" s="28"/>
      <c r="C154" s="28"/>
      <c r="D154" s="27"/>
      <c r="BS154" s="23"/>
    </row>
    <row r="155" spans="2:71" ht="12.5">
      <c r="B155" s="28"/>
      <c r="C155" s="28"/>
      <c r="D155" s="27"/>
      <c r="BS155" s="23"/>
    </row>
    <row r="156" spans="2:71" ht="12.5">
      <c r="B156" s="28"/>
      <c r="C156" s="28"/>
      <c r="D156" s="27"/>
      <c r="BS156" s="23"/>
    </row>
    <row r="157" spans="2:71" ht="12.5">
      <c r="B157" s="28"/>
      <c r="C157" s="28"/>
      <c r="D157" s="27"/>
      <c r="BS157" s="23"/>
    </row>
    <row r="158" spans="2:71" ht="12.5">
      <c r="B158" s="28"/>
      <c r="C158" s="28"/>
      <c r="D158" s="27"/>
      <c r="BS158" s="23"/>
    </row>
    <row r="159" spans="2:71" ht="12.5">
      <c r="B159" s="28"/>
      <c r="C159" s="28"/>
      <c r="D159" s="27"/>
      <c r="BS159" s="23"/>
    </row>
    <row r="160" spans="2:71" ht="12.5">
      <c r="B160" s="28"/>
      <c r="C160" s="28"/>
      <c r="D160" s="27"/>
      <c r="BS160" s="23"/>
    </row>
    <row r="161" spans="2:71" ht="12.5">
      <c r="B161" s="28"/>
      <c r="C161" s="28"/>
      <c r="D161" s="27"/>
      <c r="BS161" s="23"/>
    </row>
    <row r="162" spans="2:71" ht="12.5">
      <c r="B162" s="28"/>
      <c r="C162" s="28"/>
      <c r="D162" s="27"/>
      <c r="BS162" s="23"/>
    </row>
    <row r="163" spans="2:71" ht="12.5">
      <c r="B163" s="28"/>
      <c r="C163" s="28"/>
      <c r="D163" s="27"/>
      <c r="BS163" s="23"/>
    </row>
    <row r="164" spans="2:71" ht="12.5">
      <c r="B164" s="28"/>
      <c r="C164" s="28"/>
      <c r="D164" s="27"/>
      <c r="BS164" s="23"/>
    </row>
    <row r="165" spans="2:71" ht="12.5">
      <c r="B165" s="28"/>
      <c r="C165" s="28"/>
      <c r="D165" s="27"/>
      <c r="BS165" s="23"/>
    </row>
    <row r="166" spans="2:71" ht="12.5">
      <c r="B166" s="28"/>
      <c r="C166" s="28"/>
      <c r="D166" s="27"/>
      <c r="BS166" s="23"/>
    </row>
    <row r="167" spans="2:71" ht="12.5">
      <c r="B167" s="28"/>
      <c r="C167" s="28"/>
      <c r="D167" s="27"/>
      <c r="BS167" s="23"/>
    </row>
    <row r="168" spans="2:71" ht="12.5">
      <c r="B168" s="28"/>
      <c r="C168" s="28"/>
      <c r="D168" s="27"/>
      <c r="BS168" s="23"/>
    </row>
    <row r="169" spans="2:71" ht="12.5">
      <c r="B169" s="28"/>
      <c r="C169" s="28"/>
      <c r="D169" s="27"/>
      <c r="BS169" s="23"/>
    </row>
    <row r="170" spans="2:71" ht="12.5">
      <c r="B170" s="28"/>
      <c r="C170" s="28"/>
      <c r="D170" s="27"/>
      <c r="BS170" s="23"/>
    </row>
    <row r="171" spans="2:71" ht="12.5">
      <c r="B171" s="28"/>
      <c r="C171" s="28"/>
      <c r="D171" s="27"/>
      <c r="BS171" s="23"/>
    </row>
    <row r="172" spans="2:71" ht="12.5">
      <c r="B172" s="28"/>
      <c r="C172" s="28"/>
      <c r="D172" s="27"/>
      <c r="BS172" s="23"/>
    </row>
    <row r="173" spans="2:71" ht="12.5">
      <c r="B173" s="28"/>
      <c r="C173" s="28"/>
      <c r="D173" s="27"/>
      <c r="BS173" s="23"/>
    </row>
    <row r="174" spans="2:71" ht="12.5">
      <c r="B174" s="28"/>
      <c r="C174" s="28"/>
      <c r="D174" s="27"/>
      <c r="BS174" s="23"/>
    </row>
    <row r="175" spans="2:71" ht="12.5">
      <c r="B175" s="28"/>
      <c r="C175" s="28"/>
      <c r="D175" s="27"/>
      <c r="BS175" s="23"/>
    </row>
    <row r="176" spans="2:71" ht="12.5">
      <c r="B176" s="28"/>
      <c r="C176" s="28"/>
      <c r="D176" s="27"/>
      <c r="BS176" s="23"/>
    </row>
    <row r="177" spans="2:71" ht="12.5">
      <c r="B177" s="28"/>
      <c r="C177" s="28"/>
      <c r="D177" s="27"/>
      <c r="BS177" s="23"/>
    </row>
    <row r="178" spans="2:71" ht="12.5">
      <c r="B178" s="28"/>
      <c r="C178" s="28"/>
      <c r="D178" s="27"/>
      <c r="BS178" s="23"/>
    </row>
    <row r="179" spans="2:71" ht="12.5">
      <c r="B179" s="28"/>
      <c r="C179" s="28"/>
      <c r="D179" s="27"/>
      <c r="BS179" s="23"/>
    </row>
    <row r="180" spans="2:71" ht="12.5">
      <c r="B180" s="28"/>
      <c r="C180" s="28"/>
      <c r="D180" s="27"/>
      <c r="BS180" s="23"/>
    </row>
    <row r="181" spans="2:71" ht="12.5">
      <c r="B181" s="28"/>
      <c r="C181" s="28"/>
      <c r="D181" s="27"/>
      <c r="BS181" s="23"/>
    </row>
    <row r="182" spans="2:71" ht="12.5">
      <c r="B182" s="28"/>
      <c r="C182" s="28"/>
      <c r="D182" s="27"/>
      <c r="BS182" s="23"/>
    </row>
    <row r="183" spans="2:71" ht="12.5">
      <c r="B183" s="28"/>
      <c r="C183" s="28"/>
      <c r="D183" s="27"/>
      <c r="BS183" s="23"/>
    </row>
    <row r="184" spans="2:71" ht="12.5">
      <c r="B184" s="28"/>
      <c r="C184" s="28"/>
      <c r="D184" s="27"/>
      <c r="BS184" s="23"/>
    </row>
    <row r="185" spans="2:71" ht="12.5">
      <c r="B185" s="28"/>
      <c r="C185" s="28"/>
      <c r="D185" s="27"/>
      <c r="BS185" s="23"/>
    </row>
    <row r="186" spans="2:71" ht="12.5">
      <c r="B186" s="28"/>
      <c r="C186" s="28"/>
      <c r="D186" s="27"/>
      <c r="BS186" s="23"/>
    </row>
    <row r="187" spans="2:71" ht="12.5">
      <c r="B187" s="28"/>
      <c r="C187" s="28"/>
      <c r="D187" s="27"/>
      <c r="BS187" s="23"/>
    </row>
    <row r="188" spans="2:71" ht="12.5">
      <c r="B188" s="28"/>
      <c r="C188" s="28"/>
      <c r="D188" s="27"/>
      <c r="BS188" s="23"/>
    </row>
    <row r="189" spans="2:71" ht="12.5">
      <c r="B189" s="28"/>
      <c r="C189" s="28"/>
      <c r="D189" s="27"/>
      <c r="BS189" s="23"/>
    </row>
    <row r="190" spans="2:71" ht="12.5">
      <c r="B190" s="28"/>
      <c r="C190" s="28"/>
      <c r="D190" s="27"/>
      <c r="BS190" s="23"/>
    </row>
    <row r="191" spans="2:71" ht="12.5">
      <c r="B191" s="28"/>
      <c r="C191" s="28"/>
      <c r="D191" s="27"/>
      <c r="BS191" s="23"/>
    </row>
    <row r="192" spans="2:71" ht="12.5">
      <c r="B192" s="28"/>
      <c r="C192" s="28"/>
      <c r="D192" s="27"/>
      <c r="BS192" s="23"/>
    </row>
    <row r="193" spans="2:71" ht="12.5">
      <c r="B193" s="28"/>
      <c r="C193" s="28"/>
      <c r="D193" s="27"/>
      <c r="BS193" s="23"/>
    </row>
    <row r="194" spans="2:71" ht="12.5">
      <c r="B194" s="28"/>
      <c r="C194" s="28"/>
      <c r="D194" s="27"/>
      <c r="BS194" s="23"/>
    </row>
    <row r="195" spans="2:71" ht="12.5">
      <c r="B195" s="28"/>
      <c r="C195" s="28"/>
      <c r="D195" s="27"/>
      <c r="BS195" s="23"/>
    </row>
    <row r="196" spans="2:71" ht="12.5">
      <c r="B196" s="28"/>
      <c r="C196" s="28"/>
      <c r="D196" s="27"/>
      <c r="BS196" s="23"/>
    </row>
    <row r="197" spans="2:71" ht="12.5">
      <c r="B197" s="28"/>
      <c r="C197" s="28"/>
      <c r="D197" s="27"/>
      <c r="BS197" s="23"/>
    </row>
    <row r="198" spans="2:71" ht="12.5">
      <c r="B198" s="28"/>
      <c r="C198" s="28"/>
      <c r="D198" s="27"/>
      <c r="BS198" s="23"/>
    </row>
    <row r="199" spans="2:71" ht="12.5">
      <c r="B199" s="28"/>
      <c r="C199" s="28"/>
      <c r="D199" s="27"/>
      <c r="BS199" s="23"/>
    </row>
    <row r="200" spans="2:71" ht="12.5">
      <c r="B200" s="28"/>
      <c r="C200" s="28"/>
      <c r="D200" s="27"/>
      <c r="BS200" s="23"/>
    </row>
    <row r="201" spans="2:71" ht="12.5">
      <c r="B201" s="28"/>
      <c r="C201" s="28"/>
      <c r="D201" s="27"/>
      <c r="BS201" s="23"/>
    </row>
    <row r="202" spans="2:71" ht="12.5">
      <c r="B202" s="28"/>
      <c r="C202" s="28"/>
      <c r="D202" s="27"/>
      <c r="BS202" s="23"/>
    </row>
    <row r="203" spans="2:71" ht="12.5">
      <c r="B203" s="28"/>
      <c r="C203" s="28"/>
      <c r="D203" s="27"/>
      <c r="BS203" s="23"/>
    </row>
    <row r="204" spans="2:71" ht="12.5">
      <c r="B204" s="28"/>
      <c r="C204" s="28"/>
      <c r="D204" s="27"/>
      <c r="BS204" s="23"/>
    </row>
    <row r="205" spans="2:71" ht="12.5">
      <c r="B205" s="28"/>
      <c r="C205" s="28"/>
      <c r="D205" s="27"/>
      <c r="BS205" s="23"/>
    </row>
    <row r="206" spans="2:71" ht="12.5">
      <c r="B206" s="28"/>
      <c r="C206" s="28"/>
      <c r="D206" s="27"/>
      <c r="BS206" s="23"/>
    </row>
    <row r="207" spans="2:71" ht="12.5">
      <c r="B207" s="28"/>
      <c r="C207" s="28"/>
      <c r="D207" s="27"/>
      <c r="BS207" s="23"/>
    </row>
    <row r="208" spans="2:71" ht="12.5">
      <c r="B208" s="28"/>
      <c r="C208" s="28"/>
      <c r="D208" s="27"/>
      <c r="BS208" s="23"/>
    </row>
    <row r="209" spans="2:71" ht="12.5">
      <c r="B209" s="28"/>
      <c r="C209" s="28"/>
      <c r="D209" s="27"/>
      <c r="BS209" s="23"/>
    </row>
    <row r="210" spans="2:71" ht="12.5">
      <c r="B210" s="28"/>
      <c r="C210" s="28"/>
      <c r="D210" s="27"/>
      <c r="BS210" s="23"/>
    </row>
    <row r="211" spans="2:71" ht="12.5">
      <c r="B211" s="28"/>
      <c r="C211" s="28"/>
      <c r="D211" s="27"/>
      <c r="BS211" s="23"/>
    </row>
    <row r="212" spans="2:71" ht="12.5">
      <c r="B212" s="28"/>
      <c r="C212" s="28"/>
      <c r="D212" s="27"/>
      <c r="BS212" s="23"/>
    </row>
    <row r="213" spans="2:71" ht="12.5">
      <c r="B213" s="28"/>
      <c r="C213" s="28"/>
      <c r="D213" s="27"/>
      <c r="BS213" s="23"/>
    </row>
    <row r="214" spans="2:71" ht="12.5">
      <c r="B214" s="28"/>
      <c r="C214" s="28"/>
      <c r="D214" s="27"/>
      <c r="BS214" s="23"/>
    </row>
    <row r="215" spans="2:71" ht="12.5">
      <c r="B215" s="28"/>
      <c r="C215" s="28"/>
      <c r="D215" s="27"/>
      <c r="BS215" s="23"/>
    </row>
    <row r="216" spans="2:71" ht="12.5">
      <c r="B216" s="28"/>
      <c r="C216" s="28"/>
      <c r="D216" s="27"/>
      <c r="BS216" s="23"/>
    </row>
    <row r="217" spans="2:71" ht="12.5">
      <c r="B217" s="28"/>
      <c r="C217" s="28"/>
      <c r="D217" s="27"/>
      <c r="BS217" s="23"/>
    </row>
    <row r="218" spans="2:71" ht="12.5">
      <c r="B218" s="28"/>
      <c r="C218" s="28"/>
      <c r="D218" s="27"/>
      <c r="BS218" s="23"/>
    </row>
    <row r="219" spans="2:71" ht="12.5">
      <c r="B219" s="28"/>
      <c r="C219" s="28"/>
      <c r="D219" s="27"/>
      <c r="BS219" s="23"/>
    </row>
    <row r="220" spans="2:71" ht="12.5">
      <c r="B220" s="28"/>
      <c r="C220" s="28"/>
      <c r="D220" s="27"/>
      <c r="BS220" s="23"/>
    </row>
    <row r="221" spans="2:71" ht="12.5">
      <c r="B221" s="28"/>
      <c r="C221" s="28"/>
      <c r="D221" s="27"/>
      <c r="BS221" s="23"/>
    </row>
    <row r="222" spans="2:71" ht="12.5">
      <c r="B222" s="28"/>
      <c r="C222" s="28"/>
      <c r="D222" s="27"/>
      <c r="BS222" s="23"/>
    </row>
    <row r="223" spans="2:71" ht="12.5">
      <c r="B223" s="28"/>
      <c r="C223" s="28"/>
      <c r="D223" s="27"/>
      <c r="BS223" s="23"/>
    </row>
    <row r="224" spans="2:71" ht="12.5">
      <c r="B224" s="28"/>
      <c r="C224" s="28"/>
      <c r="D224" s="27"/>
      <c r="BS224" s="23"/>
    </row>
    <row r="225" spans="2:71" ht="12.5">
      <c r="B225" s="28"/>
      <c r="C225" s="28"/>
      <c r="D225" s="27"/>
      <c r="BS225" s="23"/>
    </row>
    <row r="226" spans="2:71" ht="12.5">
      <c r="B226" s="28"/>
      <c r="C226" s="28"/>
      <c r="D226" s="27"/>
      <c r="BS226" s="23"/>
    </row>
    <row r="227" spans="2:71" ht="12.5">
      <c r="B227" s="28"/>
      <c r="C227" s="28"/>
      <c r="D227" s="27"/>
      <c r="BS227" s="23"/>
    </row>
    <row r="228" spans="2:71" ht="12.5">
      <c r="B228" s="28"/>
      <c r="C228" s="28"/>
      <c r="D228" s="27"/>
      <c r="BS228" s="23"/>
    </row>
    <row r="229" spans="2:71" ht="12.5">
      <c r="B229" s="28"/>
      <c r="C229" s="28"/>
      <c r="D229" s="27"/>
      <c r="BS229" s="23"/>
    </row>
    <row r="230" spans="2:71" ht="12.5">
      <c r="B230" s="28"/>
      <c r="C230" s="28"/>
      <c r="D230" s="27"/>
      <c r="BS230" s="23"/>
    </row>
    <row r="231" spans="2:71" ht="12.5">
      <c r="B231" s="28"/>
      <c r="C231" s="28"/>
      <c r="D231" s="27"/>
      <c r="BS231" s="23"/>
    </row>
    <row r="232" spans="2:71" ht="12.5">
      <c r="B232" s="28"/>
      <c r="C232" s="28"/>
      <c r="D232" s="27"/>
      <c r="BS232" s="23"/>
    </row>
    <row r="233" spans="2:71" ht="12.5">
      <c r="B233" s="28"/>
      <c r="C233" s="28"/>
      <c r="D233" s="27"/>
      <c r="BS233" s="23"/>
    </row>
    <row r="234" spans="2:71" ht="12.5">
      <c r="B234" s="28"/>
      <c r="C234" s="28"/>
      <c r="D234" s="27"/>
      <c r="BS234" s="23"/>
    </row>
    <row r="235" spans="2:71" ht="12.5">
      <c r="B235" s="28"/>
      <c r="C235" s="28"/>
      <c r="D235" s="27"/>
      <c r="BS235" s="23"/>
    </row>
    <row r="236" spans="2:71" ht="12.5">
      <c r="B236" s="28"/>
      <c r="C236" s="28"/>
      <c r="D236" s="27"/>
      <c r="BS236" s="23"/>
    </row>
    <row r="237" spans="2:71" ht="12.5">
      <c r="B237" s="28"/>
      <c r="C237" s="28"/>
      <c r="D237" s="27"/>
      <c r="BS237" s="23"/>
    </row>
    <row r="238" spans="2:71" ht="12.5">
      <c r="B238" s="28"/>
      <c r="C238" s="28"/>
      <c r="D238" s="27"/>
      <c r="BS238" s="23"/>
    </row>
    <row r="239" spans="2:71" ht="12.5">
      <c r="B239" s="28"/>
      <c r="C239" s="28"/>
      <c r="D239" s="27"/>
      <c r="BS239" s="23"/>
    </row>
    <row r="240" spans="2:71" ht="12.5">
      <c r="B240" s="28"/>
      <c r="C240" s="28"/>
      <c r="D240" s="27"/>
      <c r="BS240" s="23"/>
    </row>
    <row r="241" spans="2:71" ht="12.5">
      <c r="B241" s="28"/>
      <c r="C241" s="28"/>
      <c r="D241" s="27"/>
      <c r="BS241" s="23"/>
    </row>
    <row r="242" spans="2:71" ht="12.5">
      <c r="B242" s="28"/>
      <c r="C242" s="28"/>
      <c r="D242" s="27"/>
      <c r="BS242" s="23"/>
    </row>
    <row r="243" spans="2:71" ht="12.5">
      <c r="B243" s="28"/>
      <c r="C243" s="28"/>
      <c r="D243" s="27"/>
      <c r="BS243" s="23"/>
    </row>
    <row r="244" spans="2:71" ht="12.5">
      <c r="B244" s="28"/>
      <c r="C244" s="28"/>
      <c r="D244" s="27"/>
      <c r="BS244" s="23"/>
    </row>
    <row r="245" spans="2:71" ht="12.5">
      <c r="B245" s="28"/>
      <c r="C245" s="28"/>
      <c r="D245" s="27"/>
      <c r="BS245" s="23"/>
    </row>
    <row r="246" spans="2:71" ht="12.5">
      <c r="B246" s="28"/>
      <c r="C246" s="28"/>
      <c r="D246" s="27"/>
      <c r="BS246" s="23"/>
    </row>
    <row r="247" spans="2:71" ht="12.5">
      <c r="B247" s="28"/>
      <c r="C247" s="28"/>
      <c r="D247" s="27"/>
      <c r="BS247" s="23"/>
    </row>
    <row r="248" spans="2:71" ht="12.5">
      <c r="B248" s="28"/>
      <c r="C248" s="28"/>
      <c r="D248" s="27"/>
      <c r="BS248" s="23"/>
    </row>
    <row r="249" spans="2:71" ht="12.5">
      <c r="B249" s="28"/>
      <c r="C249" s="28"/>
      <c r="D249" s="27"/>
      <c r="BS249" s="23"/>
    </row>
    <row r="250" spans="2:71" ht="12.5">
      <c r="B250" s="28"/>
      <c r="C250" s="28"/>
      <c r="D250" s="27"/>
      <c r="BS250" s="23"/>
    </row>
    <row r="251" spans="2:71" ht="12.5">
      <c r="B251" s="28"/>
      <c r="C251" s="28"/>
      <c r="D251" s="27"/>
      <c r="BS251" s="23"/>
    </row>
    <row r="252" spans="2:71" ht="12.5">
      <c r="B252" s="28"/>
      <c r="C252" s="28"/>
      <c r="D252" s="27"/>
      <c r="BS252" s="23"/>
    </row>
    <row r="253" spans="2:71" ht="12.5">
      <c r="B253" s="28"/>
      <c r="C253" s="28"/>
      <c r="D253" s="27"/>
      <c r="BS253" s="23"/>
    </row>
    <row r="254" spans="2:71" ht="12.5">
      <c r="B254" s="28"/>
      <c r="C254" s="28"/>
      <c r="D254" s="27"/>
      <c r="BS254" s="23"/>
    </row>
    <row r="255" spans="2:71" ht="12.5">
      <c r="B255" s="28"/>
      <c r="C255" s="28"/>
      <c r="D255" s="27"/>
      <c r="BS255" s="23"/>
    </row>
    <row r="256" spans="2:71" ht="12.5">
      <c r="B256" s="28"/>
      <c r="C256" s="28"/>
      <c r="D256" s="27"/>
      <c r="BS256" s="23"/>
    </row>
    <row r="257" spans="2:71" ht="12.5">
      <c r="B257" s="28"/>
      <c r="C257" s="28"/>
      <c r="D257" s="27"/>
      <c r="BS257" s="23"/>
    </row>
    <row r="258" spans="2:71" ht="12.5">
      <c r="B258" s="28"/>
      <c r="C258" s="28"/>
      <c r="D258" s="27"/>
      <c r="BS258" s="23"/>
    </row>
    <row r="259" spans="2:71" ht="12.5">
      <c r="B259" s="28"/>
      <c r="C259" s="28"/>
      <c r="D259" s="27"/>
      <c r="BS259" s="23"/>
    </row>
    <row r="260" spans="2:71" ht="12.5">
      <c r="B260" s="28"/>
      <c r="C260" s="28"/>
      <c r="D260" s="27"/>
      <c r="BS260" s="23"/>
    </row>
    <row r="261" spans="2:71" ht="12.5">
      <c r="B261" s="28"/>
      <c r="C261" s="28"/>
      <c r="D261" s="27"/>
      <c r="BS261" s="23"/>
    </row>
    <row r="262" spans="2:71" ht="12.5">
      <c r="B262" s="28"/>
      <c r="C262" s="28"/>
      <c r="D262" s="27"/>
      <c r="BS262" s="23"/>
    </row>
    <row r="263" spans="2:71" ht="12.5">
      <c r="B263" s="28"/>
      <c r="C263" s="28"/>
      <c r="D263" s="27"/>
      <c r="BS263" s="23"/>
    </row>
    <row r="264" spans="2:71" ht="12.5">
      <c r="B264" s="28"/>
      <c r="C264" s="28"/>
      <c r="D264" s="27"/>
      <c r="BS264" s="23"/>
    </row>
    <row r="265" spans="2:71" ht="12.5">
      <c r="B265" s="28"/>
      <c r="C265" s="28"/>
      <c r="D265" s="27"/>
      <c r="BS265" s="23"/>
    </row>
    <row r="266" spans="2:71" ht="12.5">
      <c r="B266" s="28"/>
      <c r="C266" s="28"/>
      <c r="D266" s="27"/>
      <c r="BS266" s="23"/>
    </row>
    <row r="267" spans="2:71" ht="12.5">
      <c r="B267" s="28"/>
      <c r="C267" s="28"/>
      <c r="D267" s="27"/>
      <c r="BS267" s="23"/>
    </row>
    <row r="268" spans="2:71" ht="12.5">
      <c r="B268" s="28"/>
      <c r="C268" s="28"/>
      <c r="D268" s="27"/>
      <c r="BS268" s="23"/>
    </row>
    <row r="269" spans="2:71" ht="12.5">
      <c r="B269" s="28"/>
      <c r="C269" s="28"/>
      <c r="D269" s="27"/>
      <c r="BS269" s="23"/>
    </row>
    <row r="270" spans="2:71" ht="12.5">
      <c r="B270" s="28"/>
      <c r="C270" s="28"/>
      <c r="D270" s="27"/>
      <c r="BS270" s="23"/>
    </row>
    <row r="271" spans="2:71" ht="12.5">
      <c r="B271" s="28"/>
      <c r="C271" s="28"/>
      <c r="D271" s="27"/>
      <c r="BS271" s="23"/>
    </row>
    <row r="272" spans="2:71" ht="12.5">
      <c r="B272" s="28"/>
      <c r="C272" s="28"/>
      <c r="D272" s="27"/>
      <c r="BS272" s="23"/>
    </row>
    <row r="273" spans="2:71" ht="12.5">
      <c r="B273" s="28"/>
      <c r="C273" s="28"/>
      <c r="D273" s="27"/>
      <c r="BS273" s="23"/>
    </row>
    <row r="274" spans="2:71" ht="12.5">
      <c r="B274" s="28"/>
      <c r="C274" s="28"/>
      <c r="D274" s="27"/>
      <c r="BS274" s="23"/>
    </row>
    <row r="275" spans="2:71" ht="12.5">
      <c r="B275" s="28"/>
      <c r="C275" s="28"/>
      <c r="D275" s="27"/>
      <c r="BS275" s="23"/>
    </row>
    <row r="276" spans="2:71" ht="12.5">
      <c r="B276" s="28"/>
      <c r="C276" s="28"/>
      <c r="D276" s="27"/>
      <c r="BS276" s="23"/>
    </row>
    <row r="277" spans="2:71" ht="12.5">
      <c r="B277" s="28"/>
      <c r="C277" s="28"/>
      <c r="D277" s="27"/>
      <c r="BS277" s="23"/>
    </row>
    <row r="278" spans="2:71" ht="12.5">
      <c r="B278" s="28"/>
      <c r="C278" s="28"/>
      <c r="D278" s="27"/>
      <c r="BS278" s="23"/>
    </row>
    <row r="279" spans="2:71" ht="12.5">
      <c r="B279" s="28"/>
      <c r="C279" s="28"/>
      <c r="D279" s="27"/>
      <c r="BS279" s="23"/>
    </row>
    <row r="280" spans="2:71" ht="12.5">
      <c r="B280" s="28"/>
      <c r="C280" s="28"/>
      <c r="D280" s="27"/>
      <c r="BS280" s="23"/>
    </row>
    <row r="281" spans="2:71" ht="12.5">
      <c r="B281" s="28"/>
      <c r="C281" s="28"/>
      <c r="D281" s="27"/>
      <c r="BS281" s="23"/>
    </row>
    <row r="282" spans="2:71" ht="12.5">
      <c r="B282" s="28"/>
      <c r="C282" s="28"/>
      <c r="D282" s="27"/>
      <c r="BS282" s="23"/>
    </row>
    <row r="283" spans="2:71" ht="12.5">
      <c r="B283" s="28"/>
      <c r="C283" s="28"/>
      <c r="D283" s="27"/>
      <c r="BS283" s="23"/>
    </row>
    <row r="284" spans="2:71" ht="12.5">
      <c r="B284" s="28"/>
      <c r="C284" s="28"/>
      <c r="D284" s="27"/>
      <c r="BS284" s="23"/>
    </row>
    <row r="285" spans="2:71" ht="12.5">
      <c r="B285" s="28"/>
      <c r="C285" s="28"/>
      <c r="D285" s="27"/>
      <c r="BS285" s="23"/>
    </row>
    <row r="286" spans="2:71" ht="12.5">
      <c r="B286" s="28"/>
      <c r="C286" s="28"/>
      <c r="D286" s="27"/>
      <c r="BS286" s="23"/>
    </row>
    <row r="287" spans="2:71" ht="12.5">
      <c r="B287" s="28"/>
      <c r="C287" s="28"/>
      <c r="D287" s="27"/>
      <c r="BS287" s="23"/>
    </row>
    <row r="288" spans="2:71" ht="12.5">
      <c r="B288" s="28"/>
      <c r="C288" s="28"/>
      <c r="D288" s="27"/>
      <c r="BS288" s="23"/>
    </row>
    <row r="289" spans="2:71" ht="12.5">
      <c r="B289" s="28"/>
      <c r="C289" s="28"/>
      <c r="D289" s="27"/>
      <c r="BS289" s="23"/>
    </row>
    <row r="290" spans="2:71" ht="12.5">
      <c r="B290" s="28"/>
      <c r="C290" s="28"/>
      <c r="D290" s="27"/>
      <c r="BS290" s="23"/>
    </row>
    <row r="291" spans="2:71" ht="12.5">
      <c r="B291" s="28"/>
      <c r="C291" s="28"/>
      <c r="D291" s="27"/>
      <c r="BS291" s="23"/>
    </row>
    <row r="292" spans="2:71" ht="12.5">
      <c r="B292" s="28"/>
      <c r="C292" s="28"/>
      <c r="D292" s="27"/>
      <c r="BS292" s="23"/>
    </row>
    <row r="293" spans="2:71" ht="12.5">
      <c r="B293" s="28"/>
      <c r="C293" s="28"/>
      <c r="D293" s="27"/>
      <c r="BS293" s="23"/>
    </row>
    <row r="294" spans="2:71" ht="12.5">
      <c r="B294" s="28"/>
      <c r="C294" s="28"/>
      <c r="D294" s="27"/>
      <c r="BS294" s="23"/>
    </row>
    <row r="295" spans="2:71" ht="12.5">
      <c r="B295" s="28"/>
      <c r="C295" s="28"/>
      <c r="D295" s="27"/>
      <c r="BS295" s="23"/>
    </row>
    <row r="296" spans="2:71" ht="12.5">
      <c r="B296" s="28"/>
      <c r="C296" s="28"/>
      <c r="D296" s="27"/>
      <c r="BS296" s="23"/>
    </row>
    <row r="297" spans="2:71" ht="12.5">
      <c r="B297" s="28"/>
      <c r="C297" s="28"/>
      <c r="D297" s="27"/>
      <c r="BS297" s="23"/>
    </row>
    <row r="298" spans="2:71" ht="12.5">
      <c r="B298" s="28"/>
      <c r="C298" s="28"/>
      <c r="D298" s="27"/>
      <c r="BS298" s="23"/>
    </row>
    <row r="299" spans="2:71" ht="12.5">
      <c r="B299" s="28"/>
      <c r="C299" s="28"/>
      <c r="D299" s="27"/>
      <c r="BS299" s="23"/>
    </row>
    <row r="300" spans="2:71" ht="12.5">
      <c r="B300" s="28"/>
      <c r="C300" s="28"/>
      <c r="D300" s="27"/>
      <c r="BS300" s="23"/>
    </row>
    <row r="301" spans="2:71" ht="12.5">
      <c r="B301" s="28"/>
      <c r="C301" s="28"/>
      <c r="D301" s="27"/>
      <c r="BS301" s="23"/>
    </row>
    <row r="302" spans="2:71" ht="12.5">
      <c r="B302" s="28"/>
      <c r="C302" s="28"/>
      <c r="D302" s="27"/>
      <c r="BS302" s="23"/>
    </row>
    <row r="303" spans="2:71" ht="12.5">
      <c r="B303" s="28"/>
      <c r="C303" s="28"/>
      <c r="D303" s="27"/>
      <c r="BS303" s="23"/>
    </row>
    <row r="304" spans="2:71" ht="12.5">
      <c r="B304" s="28"/>
      <c r="C304" s="28"/>
      <c r="D304" s="27"/>
      <c r="BS304" s="23"/>
    </row>
    <row r="305" spans="2:71" ht="12.5">
      <c r="B305" s="28"/>
      <c r="C305" s="28"/>
      <c r="D305" s="27"/>
      <c r="BS305" s="23"/>
    </row>
    <row r="306" spans="2:71" ht="12.5">
      <c r="B306" s="28"/>
      <c r="C306" s="28"/>
      <c r="D306" s="27"/>
      <c r="BS306" s="23"/>
    </row>
    <row r="307" spans="2:71" ht="12.5">
      <c r="B307" s="28"/>
      <c r="C307" s="28"/>
      <c r="D307" s="27"/>
      <c r="BS307" s="23"/>
    </row>
    <row r="308" spans="2:71" ht="12.5">
      <c r="B308" s="28"/>
      <c r="C308" s="28"/>
      <c r="D308" s="27"/>
      <c r="BS308" s="23"/>
    </row>
    <row r="309" spans="2:71" ht="12.5">
      <c r="B309" s="28"/>
      <c r="C309" s="28"/>
      <c r="D309" s="27"/>
      <c r="BS309" s="23"/>
    </row>
    <row r="310" spans="2:71" ht="12.5">
      <c r="B310" s="28"/>
      <c r="C310" s="28"/>
      <c r="D310" s="27"/>
      <c r="BS310" s="23"/>
    </row>
    <row r="311" spans="2:71" ht="12.5">
      <c r="B311" s="28"/>
      <c r="C311" s="28"/>
      <c r="D311" s="27"/>
      <c r="BS311" s="23"/>
    </row>
    <row r="312" spans="2:71" ht="12.5">
      <c r="B312" s="28"/>
      <c r="C312" s="28"/>
      <c r="D312" s="27"/>
      <c r="BS312" s="23"/>
    </row>
    <row r="313" spans="2:71" ht="12.5">
      <c r="B313" s="28"/>
      <c r="C313" s="28"/>
      <c r="D313" s="27"/>
      <c r="BS313" s="23"/>
    </row>
    <row r="314" spans="2:71" ht="12.5">
      <c r="B314" s="28"/>
      <c r="C314" s="28"/>
      <c r="D314" s="27"/>
      <c r="BS314" s="23"/>
    </row>
    <row r="315" spans="2:71" ht="12.5">
      <c r="B315" s="28"/>
      <c r="C315" s="28"/>
      <c r="D315" s="27"/>
      <c r="BS315" s="23"/>
    </row>
    <row r="316" spans="2:71" ht="12.5">
      <c r="B316" s="28"/>
      <c r="C316" s="28"/>
      <c r="D316" s="27"/>
      <c r="BS316" s="23"/>
    </row>
    <row r="317" spans="2:71" ht="12.5">
      <c r="B317" s="28"/>
      <c r="C317" s="28"/>
      <c r="D317" s="27"/>
      <c r="BS317" s="23"/>
    </row>
    <row r="318" spans="2:71" ht="12.5">
      <c r="B318" s="28"/>
      <c r="C318" s="28"/>
      <c r="D318" s="27"/>
      <c r="BS318" s="23"/>
    </row>
    <row r="319" spans="2:71" ht="12.5">
      <c r="B319" s="28"/>
      <c r="C319" s="28"/>
      <c r="D319" s="27"/>
      <c r="BS319" s="23"/>
    </row>
    <row r="320" spans="2:71" ht="12.5">
      <c r="B320" s="28"/>
      <c r="C320" s="28"/>
      <c r="D320" s="27"/>
      <c r="BS320" s="23"/>
    </row>
    <row r="321" spans="2:71" ht="12.5">
      <c r="B321" s="28"/>
      <c r="C321" s="28"/>
      <c r="D321" s="27"/>
      <c r="BS321" s="23"/>
    </row>
    <row r="322" spans="2:71" ht="12.5">
      <c r="B322" s="28"/>
      <c r="C322" s="28"/>
      <c r="D322" s="27"/>
      <c r="BS322" s="23"/>
    </row>
    <row r="323" spans="2:71" ht="12.5">
      <c r="B323" s="28"/>
      <c r="C323" s="28"/>
      <c r="D323" s="27"/>
      <c r="BS323" s="23"/>
    </row>
    <row r="324" spans="2:71" ht="12.5">
      <c r="B324" s="28"/>
      <c r="C324" s="28"/>
      <c r="D324" s="27"/>
      <c r="BS324" s="23"/>
    </row>
    <row r="325" spans="2:71" ht="12.5">
      <c r="B325" s="28"/>
      <c r="C325" s="28"/>
      <c r="D325" s="27"/>
      <c r="BS325" s="23"/>
    </row>
    <row r="326" spans="2:71" ht="12.5">
      <c r="B326" s="28"/>
      <c r="C326" s="28"/>
      <c r="D326" s="27"/>
      <c r="BS326" s="23"/>
    </row>
    <row r="327" spans="2:71" ht="12.5">
      <c r="B327" s="28"/>
      <c r="C327" s="28"/>
      <c r="D327" s="27"/>
      <c r="BS327" s="23"/>
    </row>
    <row r="328" spans="2:71" ht="12.5">
      <c r="B328" s="28"/>
      <c r="C328" s="28"/>
      <c r="D328" s="27"/>
      <c r="BS328" s="23"/>
    </row>
    <row r="329" spans="2:71" ht="12.5">
      <c r="B329" s="28"/>
      <c r="C329" s="28"/>
      <c r="D329" s="27"/>
      <c r="BS329" s="23"/>
    </row>
    <row r="330" spans="2:71" ht="12.5">
      <c r="B330" s="28"/>
      <c r="C330" s="28"/>
      <c r="D330" s="27"/>
      <c r="BS330" s="23"/>
    </row>
    <row r="331" spans="2:71" ht="12.5">
      <c r="B331" s="28"/>
      <c r="C331" s="28"/>
      <c r="D331" s="27"/>
      <c r="BS331" s="23"/>
    </row>
    <row r="332" spans="2:71" ht="12.5">
      <c r="B332" s="28"/>
      <c r="C332" s="28"/>
      <c r="D332" s="27"/>
      <c r="BS332" s="23"/>
    </row>
    <row r="333" spans="2:71" ht="12.5">
      <c r="B333" s="28"/>
      <c r="C333" s="28"/>
      <c r="D333" s="27"/>
      <c r="BS333" s="23"/>
    </row>
    <row r="334" spans="2:71" ht="12.5">
      <c r="B334" s="28"/>
      <c r="C334" s="28"/>
      <c r="D334" s="27"/>
      <c r="BS334" s="23"/>
    </row>
    <row r="335" spans="2:71" ht="12.5">
      <c r="B335" s="28"/>
      <c r="C335" s="28"/>
      <c r="D335" s="27"/>
      <c r="BS335" s="23"/>
    </row>
    <row r="336" spans="2:71" ht="12.5">
      <c r="B336" s="28"/>
      <c r="C336" s="28"/>
      <c r="D336" s="27"/>
      <c r="BS336" s="23"/>
    </row>
    <row r="337" spans="2:71" ht="12.5">
      <c r="B337" s="28"/>
      <c r="C337" s="28"/>
      <c r="D337" s="27"/>
      <c r="BS337" s="23"/>
    </row>
    <row r="338" spans="2:71" ht="12.5">
      <c r="B338" s="28"/>
      <c r="C338" s="28"/>
      <c r="D338" s="27"/>
      <c r="BS338" s="23"/>
    </row>
    <row r="339" spans="2:71" ht="12.5">
      <c r="B339" s="28"/>
      <c r="C339" s="28"/>
      <c r="D339" s="27"/>
      <c r="BS339" s="23"/>
    </row>
    <row r="340" spans="2:71" ht="12.5">
      <c r="B340" s="28"/>
      <c r="C340" s="28"/>
      <c r="D340" s="27"/>
      <c r="BS340" s="23"/>
    </row>
    <row r="341" spans="2:71" ht="12.5">
      <c r="B341" s="28"/>
      <c r="C341" s="28"/>
      <c r="D341" s="27"/>
      <c r="BS341" s="23"/>
    </row>
    <row r="342" spans="2:71" ht="12.5">
      <c r="B342" s="28"/>
      <c r="C342" s="28"/>
      <c r="D342" s="27"/>
      <c r="BS342" s="23"/>
    </row>
    <row r="343" spans="2:71" ht="12.5">
      <c r="B343" s="28"/>
      <c r="C343" s="28"/>
      <c r="D343" s="27"/>
      <c r="BS343" s="23"/>
    </row>
    <row r="344" spans="2:71" ht="12.5">
      <c r="B344" s="28"/>
      <c r="C344" s="28"/>
      <c r="D344" s="27"/>
      <c r="BS344" s="23"/>
    </row>
    <row r="345" spans="2:71" ht="12.5">
      <c r="B345" s="28"/>
      <c r="C345" s="28"/>
      <c r="D345" s="27"/>
      <c r="BS345" s="23"/>
    </row>
    <row r="346" spans="2:71" ht="12.5">
      <c r="B346" s="28"/>
      <c r="C346" s="28"/>
      <c r="D346" s="27"/>
      <c r="BS346" s="23"/>
    </row>
    <row r="347" spans="2:71" ht="12.5">
      <c r="B347" s="28"/>
      <c r="C347" s="28"/>
      <c r="D347" s="27"/>
      <c r="BS347" s="23"/>
    </row>
    <row r="348" spans="2:71" ht="12.5">
      <c r="B348" s="28"/>
      <c r="C348" s="28"/>
      <c r="D348" s="27"/>
      <c r="BS348" s="23"/>
    </row>
    <row r="349" spans="2:71" ht="12.5">
      <c r="B349" s="28"/>
      <c r="C349" s="28"/>
      <c r="D349" s="27"/>
      <c r="BS349" s="23"/>
    </row>
    <row r="350" spans="2:71" ht="12.5">
      <c r="B350" s="28"/>
      <c r="C350" s="28"/>
      <c r="D350" s="27"/>
      <c r="BS350" s="23"/>
    </row>
    <row r="351" spans="2:71" ht="12.5">
      <c r="B351" s="28"/>
      <c r="C351" s="28"/>
      <c r="D351" s="27"/>
      <c r="BS351" s="23"/>
    </row>
    <row r="352" spans="2:71" ht="12.5">
      <c r="B352" s="28"/>
      <c r="C352" s="28"/>
      <c r="D352" s="27"/>
      <c r="BS352" s="23"/>
    </row>
    <row r="353" spans="2:71" ht="12.5">
      <c r="B353" s="28"/>
      <c r="C353" s="28"/>
      <c r="D353" s="27"/>
      <c r="BS353" s="23"/>
    </row>
    <row r="354" spans="2:71" ht="12.5">
      <c r="B354" s="28"/>
      <c r="C354" s="28"/>
      <c r="D354" s="27"/>
      <c r="BS354" s="23"/>
    </row>
    <row r="355" spans="2:71" ht="12.5">
      <c r="B355" s="28"/>
      <c r="C355" s="28"/>
      <c r="D355" s="27"/>
      <c r="BS355" s="23"/>
    </row>
    <row r="356" spans="2:71" ht="12.5">
      <c r="B356" s="28"/>
      <c r="C356" s="28"/>
      <c r="D356" s="27"/>
      <c r="BS356" s="23"/>
    </row>
    <row r="357" spans="2:71" ht="12.5">
      <c r="B357" s="28"/>
      <c r="C357" s="28"/>
      <c r="D357" s="27"/>
      <c r="BS357" s="23"/>
    </row>
    <row r="358" spans="2:71" ht="12.5">
      <c r="B358" s="28"/>
      <c r="C358" s="28"/>
      <c r="D358" s="27"/>
      <c r="BS358" s="23"/>
    </row>
    <row r="359" spans="2:71" ht="12.5">
      <c r="B359" s="28"/>
      <c r="C359" s="28"/>
      <c r="D359" s="27"/>
      <c r="BS359" s="23"/>
    </row>
    <row r="360" spans="2:71" ht="12.5">
      <c r="B360" s="28"/>
      <c r="C360" s="28"/>
      <c r="D360" s="27"/>
      <c r="BS360" s="23"/>
    </row>
    <row r="361" spans="2:71" ht="12.5">
      <c r="B361" s="28"/>
      <c r="C361" s="28"/>
      <c r="D361" s="27"/>
      <c r="BS361" s="23"/>
    </row>
    <row r="362" spans="2:71" ht="12.5">
      <c r="B362" s="28"/>
      <c r="C362" s="28"/>
      <c r="D362" s="27"/>
      <c r="BS362" s="23"/>
    </row>
    <row r="363" spans="2:71" ht="12.5">
      <c r="B363" s="28"/>
      <c r="C363" s="28"/>
      <c r="D363" s="27"/>
      <c r="BS363" s="23"/>
    </row>
    <row r="364" spans="2:71" ht="12.5">
      <c r="B364" s="28"/>
      <c r="C364" s="28"/>
      <c r="D364" s="27"/>
      <c r="BS364" s="23"/>
    </row>
    <row r="365" spans="2:71" ht="12.5">
      <c r="B365" s="28"/>
      <c r="C365" s="28"/>
      <c r="D365" s="27"/>
      <c r="BS365" s="23"/>
    </row>
    <row r="366" spans="2:71" ht="12.5">
      <c r="B366" s="28"/>
      <c r="C366" s="28"/>
      <c r="D366" s="27"/>
      <c r="BS366" s="23"/>
    </row>
    <row r="367" spans="2:71" ht="12.5">
      <c r="B367" s="28"/>
      <c r="C367" s="28"/>
      <c r="D367" s="27"/>
      <c r="BS367" s="23"/>
    </row>
    <row r="368" spans="2:71" ht="12.5">
      <c r="B368" s="28"/>
      <c r="C368" s="28"/>
      <c r="D368" s="27"/>
      <c r="BS368" s="23"/>
    </row>
    <row r="369" spans="2:71" ht="12.5">
      <c r="B369" s="28"/>
      <c r="C369" s="28"/>
      <c r="D369" s="27"/>
      <c r="BS369" s="23"/>
    </row>
    <row r="370" spans="2:71" ht="12.5">
      <c r="B370" s="28"/>
      <c r="C370" s="28"/>
      <c r="D370" s="27"/>
      <c r="BS370" s="23"/>
    </row>
    <row r="371" spans="2:71" ht="12.5">
      <c r="B371" s="28"/>
      <c r="C371" s="28"/>
      <c r="D371" s="27"/>
      <c r="BS371" s="23"/>
    </row>
    <row r="372" spans="2:71" ht="12.5">
      <c r="B372" s="28"/>
      <c r="C372" s="28"/>
      <c r="D372" s="27"/>
      <c r="BS372" s="23"/>
    </row>
    <row r="373" spans="2:71" ht="12.5">
      <c r="B373" s="28"/>
      <c r="C373" s="28"/>
      <c r="D373" s="27"/>
      <c r="BS373" s="23"/>
    </row>
    <row r="374" spans="2:71" ht="12.5">
      <c r="B374" s="28"/>
      <c r="C374" s="28"/>
      <c r="D374" s="27"/>
      <c r="BS374" s="23"/>
    </row>
    <row r="375" spans="2:71" ht="12.5">
      <c r="B375" s="28"/>
      <c r="C375" s="28"/>
      <c r="D375" s="27"/>
      <c r="BS375" s="23"/>
    </row>
    <row r="376" spans="2:71" ht="12.5">
      <c r="B376" s="28"/>
      <c r="C376" s="28"/>
      <c r="D376" s="27"/>
      <c r="BS376" s="23"/>
    </row>
    <row r="377" spans="2:71" ht="12.5">
      <c r="B377" s="28"/>
      <c r="C377" s="28"/>
      <c r="D377" s="27"/>
      <c r="BS377" s="23"/>
    </row>
    <row r="378" spans="2:71" ht="12.5">
      <c r="B378" s="28"/>
      <c r="C378" s="28"/>
      <c r="D378" s="27"/>
      <c r="BS378" s="23"/>
    </row>
    <row r="379" spans="2:71" ht="12.5">
      <c r="B379" s="28"/>
      <c r="C379" s="28"/>
      <c r="D379" s="27"/>
      <c r="BS379" s="23"/>
    </row>
    <row r="380" spans="2:71" ht="12.5">
      <c r="B380" s="28"/>
      <c r="C380" s="28"/>
      <c r="D380" s="27"/>
      <c r="BS380" s="23"/>
    </row>
    <row r="381" spans="2:71" ht="12.5">
      <c r="B381" s="28"/>
      <c r="C381" s="28"/>
      <c r="D381" s="27"/>
      <c r="BS381" s="23"/>
    </row>
    <row r="382" spans="2:71" ht="12.5">
      <c r="B382" s="28"/>
      <c r="C382" s="28"/>
      <c r="D382" s="27"/>
      <c r="BS382" s="23"/>
    </row>
    <row r="383" spans="2:71" ht="12.5">
      <c r="B383" s="28"/>
      <c r="C383" s="28"/>
      <c r="D383" s="27"/>
      <c r="BS383" s="23"/>
    </row>
    <row r="384" spans="2:71" ht="12.5">
      <c r="B384" s="28"/>
      <c r="C384" s="28"/>
      <c r="D384" s="27"/>
      <c r="BS384" s="23"/>
    </row>
    <row r="385" spans="2:71" ht="12.5">
      <c r="B385" s="28"/>
      <c r="C385" s="28"/>
      <c r="D385" s="27"/>
      <c r="BS385" s="23"/>
    </row>
    <row r="386" spans="2:71" ht="12.5">
      <c r="B386" s="28"/>
      <c r="C386" s="28"/>
      <c r="D386" s="27"/>
      <c r="BS386" s="23"/>
    </row>
    <row r="387" spans="2:71" ht="12.5">
      <c r="B387" s="28"/>
      <c r="C387" s="28"/>
      <c r="D387" s="27"/>
      <c r="BS387" s="23"/>
    </row>
    <row r="388" spans="2:71" ht="12.5">
      <c r="B388" s="28"/>
      <c r="C388" s="28"/>
      <c r="D388" s="27"/>
      <c r="BS388" s="23"/>
    </row>
    <row r="389" spans="2:71" ht="12.5">
      <c r="B389" s="28"/>
      <c r="C389" s="28"/>
      <c r="D389" s="27"/>
      <c r="BS389" s="23"/>
    </row>
    <row r="390" spans="2:71" ht="12.5">
      <c r="B390" s="28"/>
      <c r="C390" s="28"/>
      <c r="D390" s="27"/>
      <c r="BS390" s="23"/>
    </row>
    <row r="391" spans="2:71" ht="12.5">
      <c r="B391" s="28"/>
      <c r="C391" s="28"/>
      <c r="D391" s="27"/>
      <c r="BS391" s="23"/>
    </row>
    <row r="392" spans="2:71" ht="12.5">
      <c r="B392" s="28"/>
      <c r="C392" s="28"/>
      <c r="D392" s="27"/>
      <c r="BS392" s="23"/>
    </row>
    <row r="393" spans="2:71" ht="12.5">
      <c r="B393" s="28"/>
      <c r="C393" s="28"/>
      <c r="D393" s="27"/>
      <c r="BS393" s="23"/>
    </row>
    <row r="394" spans="2:71" ht="12.5">
      <c r="B394" s="28"/>
      <c r="C394" s="28"/>
      <c r="D394" s="27"/>
      <c r="BS394" s="23"/>
    </row>
    <row r="395" spans="2:71" ht="12.5">
      <c r="B395" s="28"/>
      <c r="C395" s="28"/>
      <c r="D395" s="27"/>
      <c r="BS395" s="23"/>
    </row>
    <row r="396" spans="2:71" ht="12.5">
      <c r="B396" s="28"/>
      <c r="C396" s="28"/>
      <c r="D396" s="27"/>
      <c r="BS396" s="23"/>
    </row>
    <row r="397" spans="2:71" ht="12.5">
      <c r="B397" s="28"/>
      <c r="C397" s="28"/>
      <c r="D397" s="27"/>
      <c r="BS397" s="23"/>
    </row>
    <row r="398" spans="2:71" ht="12.5">
      <c r="B398" s="28"/>
      <c r="C398" s="28"/>
      <c r="D398" s="27"/>
      <c r="BS398" s="23"/>
    </row>
    <row r="399" spans="2:71" ht="12.5">
      <c r="B399" s="28"/>
      <c r="C399" s="28"/>
      <c r="D399" s="27"/>
      <c r="BS399" s="23"/>
    </row>
    <row r="400" spans="2:71" ht="12.5">
      <c r="B400" s="28"/>
      <c r="C400" s="28"/>
      <c r="D400" s="27"/>
      <c r="BS400" s="23"/>
    </row>
    <row r="401" spans="2:71" ht="12.5">
      <c r="B401" s="28"/>
      <c r="C401" s="28"/>
      <c r="D401" s="27"/>
      <c r="BS401" s="23"/>
    </row>
    <row r="402" spans="2:71" ht="12.5">
      <c r="B402" s="28"/>
      <c r="C402" s="28"/>
      <c r="D402" s="27"/>
      <c r="BS402" s="23"/>
    </row>
    <row r="403" spans="2:71" ht="12.5">
      <c r="B403" s="28"/>
      <c r="C403" s="28"/>
      <c r="D403" s="27"/>
      <c r="BS403" s="23"/>
    </row>
    <row r="404" spans="2:71" ht="12.5">
      <c r="B404" s="28"/>
      <c r="C404" s="28"/>
      <c r="D404" s="27"/>
      <c r="BS404" s="23"/>
    </row>
    <row r="405" spans="2:71" ht="12.5">
      <c r="B405" s="28"/>
      <c r="C405" s="28"/>
      <c r="D405" s="27"/>
      <c r="BS405" s="23"/>
    </row>
    <row r="406" spans="2:71" ht="12.5">
      <c r="B406" s="28"/>
      <c r="C406" s="28"/>
      <c r="D406" s="27"/>
      <c r="BS406" s="23"/>
    </row>
    <row r="407" spans="2:71" ht="12.5">
      <c r="B407" s="28"/>
      <c r="C407" s="28"/>
      <c r="D407" s="27"/>
      <c r="BS407" s="23"/>
    </row>
    <row r="408" spans="2:71" ht="12.5">
      <c r="B408" s="28"/>
      <c r="C408" s="28"/>
      <c r="D408" s="27"/>
      <c r="BS408" s="23"/>
    </row>
    <row r="409" spans="2:71" ht="12.5">
      <c r="B409" s="28"/>
      <c r="C409" s="28"/>
      <c r="D409" s="27"/>
      <c r="BS409" s="23"/>
    </row>
    <row r="410" spans="2:71" ht="12.5">
      <c r="B410" s="28"/>
      <c r="C410" s="28"/>
      <c r="D410" s="27"/>
      <c r="BS410" s="23"/>
    </row>
    <row r="411" spans="2:71" ht="12.5">
      <c r="B411" s="28"/>
      <c r="C411" s="28"/>
      <c r="D411" s="27"/>
      <c r="BS411" s="23"/>
    </row>
    <row r="412" spans="2:71" ht="12.5">
      <c r="B412" s="28"/>
      <c r="C412" s="28"/>
      <c r="D412" s="27"/>
      <c r="BS412" s="23"/>
    </row>
    <row r="413" spans="2:71" ht="12.5">
      <c r="B413" s="28"/>
      <c r="C413" s="28"/>
      <c r="D413" s="27"/>
      <c r="BS413" s="23"/>
    </row>
    <row r="414" spans="2:71" ht="12.5">
      <c r="B414" s="28"/>
      <c r="C414" s="28"/>
      <c r="D414" s="27"/>
      <c r="BS414" s="23"/>
    </row>
    <row r="415" spans="2:71" ht="12.5">
      <c r="B415" s="28"/>
      <c r="C415" s="28"/>
      <c r="D415" s="27"/>
      <c r="BS415" s="23"/>
    </row>
    <row r="416" spans="2:71" ht="12.5">
      <c r="B416" s="28"/>
      <c r="C416" s="28"/>
      <c r="D416" s="27"/>
      <c r="BS416" s="23"/>
    </row>
    <row r="417" spans="2:71" ht="12.5">
      <c r="B417" s="28"/>
      <c r="C417" s="28"/>
      <c r="D417" s="27"/>
      <c r="BS417" s="23"/>
    </row>
    <row r="418" spans="2:71" ht="12.5">
      <c r="B418" s="28"/>
      <c r="C418" s="28"/>
      <c r="D418" s="27"/>
      <c r="BS418" s="23"/>
    </row>
    <row r="419" spans="2:71" ht="12.5">
      <c r="B419" s="28"/>
      <c r="C419" s="28"/>
      <c r="D419" s="27"/>
      <c r="BS419" s="23"/>
    </row>
    <row r="420" spans="2:71" ht="12.5">
      <c r="B420" s="28"/>
      <c r="C420" s="28"/>
      <c r="D420" s="27"/>
      <c r="BS420" s="23"/>
    </row>
    <row r="421" spans="2:71" ht="12.5">
      <c r="B421" s="28"/>
      <c r="C421" s="28"/>
      <c r="D421" s="27"/>
      <c r="BS421" s="23"/>
    </row>
    <row r="422" spans="2:71" ht="12.5">
      <c r="B422" s="28"/>
      <c r="C422" s="28"/>
      <c r="D422" s="27"/>
      <c r="BS422" s="23"/>
    </row>
    <row r="423" spans="2:71" ht="12.5">
      <c r="B423" s="28"/>
      <c r="C423" s="28"/>
      <c r="D423" s="27"/>
      <c r="BS423" s="23"/>
    </row>
    <row r="424" spans="2:71" ht="12.5">
      <c r="B424" s="28"/>
      <c r="C424" s="28"/>
      <c r="D424" s="27"/>
      <c r="BS424" s="23"/>
    </row>
    <row r="425" spans="2:71" ht="12.5">
      <c r="B425" s="28"/>
      <c r="C425" s="28"/>
      <c r="D425" s="27"/>
      <c r="BS425" s="23"/>
    </row>
    <row r="426" spans="2:71" ht="12.5">
      <c r="B426" s="28"/>
      <c r="C426" s="28"/>
      <c r="D426" s="27"/>
      <c r="BS426" s="23"/>
    </row>
    <row r="427" spans="2:71" ht="12.5">
      <c r="B427" s="28"/>
      <c r="C427" s="28"/>
      <c r="D427" s="27"/>
      <c r="BS427" s="23"/>
    </row>
    <row r="428" spans="2:71" ht="12.5">
      <c r="B428" s="28"/>
      <c r="C428" s="28"/>
      <c r="D428" s="27"/>
      <c r="BS428" s="23"/>
    </row>
    <row r="429" spans="2:71" ht="12.5">
      <c r="B429" s="28"/>
      <c r="C429" s="28"/>
      <c r="D429" s="27"/>
      <c r="BS429" s="23"/>
    </row>
    <row r="430" spans="2:71" ht="12.5">
      <c r="B430" s="28"/>
      <c r="C430" s="28"/>
      <c r="D430" s="27"/>
      <c r="BS430" s="23"/>
    </row>
    <row r="431" spans="2:71" ht="12.5">
      <c r="B431" s="28"/>
      <c r="C431" s="28"/>
      <c r="D431" s="27"/>
      <c r="BS431" s="23"/>
    </row>
    <row r="432" spans="2:71" ht="12.5">
      <c r="B432" s="28"/>
      <c r="C432" s="28"/>
      <c r="D432" s="27"/>
      <c r="BS432" s="23"/>
    </row>
    <row r="433" spans="2:71" ht="12.5">
      <c r="B433" s="28"/>
      <c r="C433" s="28"/>
      <c r="D433" s="27"/>
      <c r="BS433" s="23"/>
    </row>
    <row r="434" spans="2:71" ht="12.5">
      <c r="B434" s="28"/>
      <c r="C434" s="28"/>
      <c r="D434" s="27"/>
      <c r="BS434" s="23"/>
    </row>
    <row r="435" spans="2:71" ht="12.5">
      <c r="B435" s="28"/>
      <c r="C435" s="28"/>
      <c r="D435" s="27"/>
      <c r="BS435" s="23"/>
    </row>
    <row r="436" spans="2:71" ht="12.5">
      <c r="B436" s="28"/>
      <c r="C436" s="28"/>
      <c r="D436" s="27"/>
      <c r="BS436" s="23"/>
    </row>
    <row r="437" spans="2:71" ht="12.5">
      <c r="B437" s="28"/>
      <c r="C437" s="28"/>
      <c r="D437" s="27"/>
      <c r="BS437" s="23"/>
    </row>
    <row r="438" spans="2:71" ht="12.5">
      <c r="B438" s="28"/>
      <c r="C438" s="28"/>
      <c r="D438" s="27"/>
      <c r="BS438" s="23"/>
    </row>
    <row r="439" spans="2:71" ht="12.5">
      <c r="B439" s="28"/>
      <c r="C439" s="28"/>
      <c r="D439" s="27"/>
      <c r="BS439" s="23"/>
    </row>
    <row r="440" spans="2:71" ht="12.5">
      <c r="B440" s="28"/>
      <c r="C440" s="28"/>
      <c r="D440" s="27"/>
      <c r="BS440" s="23"/>
    </row>
    <row r="441" spans="2:71" ht="12.5">
      <c r="B441" s="28"/>
      <c r="C441" s="28"/>
      <c r="D441" s="27"/>
      <c r="BS441" s="23"/>
    </row>
    <row r="442" spans="2:71" ht="12.5">
      <c r="B442" s="28"/>
      <c r="C442" s="28"/>
      <c r="D442" s="27"/>
      <c r="BS442" s="23"/>
    </row>
    <row r="443" spans="2:71" ht="12.5">
      <c r="B443" s="28"/>
      <c r="C443" s="28"/>
      <c r="D443" s="27"/>
      <c r="BS443" s="23"/>
    </row>
    <row r="444" spans="2:71" ht="12.5">
      <c r="B444" s="28"/>
      <c r="C444" s="28"/>
      <c r="D444" s="27"/>
      <c r="BS444" s="23"/>
    </row>
    <row r="445" spans="2:71" ht="12.5">
      <c r="B445" s="28"/>
      <c r="C445" s="28"/>
      <c r="D445" s="27"/>
      <c r="BS445" s="23"/>
    </row>
    <row r="446" spans="2:71" ht="12.5">
      <c r="B446" s="28"/>
      <c r="C446" s="28"/>
      <c r="D446" s="27"/>
      <c r="BS446" s="23"/>
    </row>
    <row r="447" spans="2:71" ht="12.5">
      <c r="B447" s="28"/>
      <c r="C447" s="28"/>
      <c r="D447" s="27"/>
      <c r="BS447" s="23"/>
    </row>
    <row r="448" spans="2:71" ht="12.5">
      <c r="B448" s="28"/>
      <c r="C448" s="28"/>
      <c r="D448" s="27"/>
      <c r="BS448" s="23"/>
    </row>
    <row r="449" spans="2:71" ht="12.5">
      <c r="B449" s="28"/>
      <c r="C449" s="28"/>
      <c r="D449" s="27"/>
      <c r="BS449" s="23"/>
    </row>
    <row r="450" spans="2:71" ht="12.5">
      <c r="B450" s="28"/>
      <c r="C450" s="28"/>
      <c r="D450" s="27"/>
      <c r="BS450" s="23"/>
    </row>
    <row r="451" spans="2:71" ht="12.5">
      <c r="B451" s="28"/>
      <c r="C451" s="28"/>
      <c r="D451" s="27"/>
      <c r="BS451" s="23"/>
    </row>
    <row r="452" spans="2:71" ht="12.5">
      <c r="B452" s="28"/>
      <c r="C452" s="28"/>
      <c r="D452" s="27"/>
      <c r="BS452" s="23"/>
    </row>
    <row r="453" spans="2:71" ht="12.5">
      <c r="B453" s="28"/>
      <c r="C453" s="28"/>
      <c r="D453" s="27"/>
      <c r="BS453" s="23"/>
    </row>
    <row r="454" spans="2:71" ht="12.5">
      <c r="B454" s="28"/>
      <c r="C454" s="28"/>
      <c r="D454" s="27"/>
      <c r="BS454" s="23"/>
    </row>
    <row r="455" spans="2:71" ht="12.5">
      <c r="B455" s="28"/>
      <c r="C455" s="28"/>
      <c r="D455" s="27"/>
      <c r="BS455" s="23"/>
    </row>
    <row r="456" spans="2:71" ht="12.5">
      <c r="B456" s="28"/>
      <c r="C456" s="28"/>
      <c r="D456" s="27"/>
      <c r="BS456" s="23"/>
    </row>
    <row r="457" spans="2:71" ht="12.5">
      <c r="B457" s="28"/>
      <c r="C457" s="28"/>
      <c r="D457" s="27"/>
      <c r="BS457" s="23"/>
    </row>
    <row r="458" spans="2:71" ht="12.5">
      <c r="B458" s="28"/>
      <c r="C458" s="28"/>
      <c r="D458" s="27"/>
      <c r="BS458" s="23"/>
    </row>
    <row r="459" spans="2:71" ht="12.5">
      <c r="B459" s="28"/>
      <c r="C459" s="28"/>
      <c r="D459" s="27"/>
      <c r="BS459" s="23"/>
    </row>
    <row r="460" spans="2:71" ht="12.5">
      <c r="B460" s="28"/>
      <c r="C460" s="28"/>
      <c r="D460" s="27"/>
      <c r="BS460" s="23"/>
    </row>
    <row r="461" spans="2:71" ht="12.5">
      <c r="B461" s="28"/>
      <c r="C461" s="28"/>
      <c r="D461" s="27"/>
      <c r="BS461" s="23"/>
    </row>
    <row r="462" spans="2:71" ht="12.5">
      <c r="B462" s="28"/>
      <c r="C462" s="28"/>
      <c r="D462" s="27"/>
      <c r="BS462" s="23"/>
    </row>
    <row r="463" spans="2:71" ht="12.5">
      <c r="B463" s="28"/>
      <c r="C463" s="28"/>
      <c r="D463" s="27"/>
      <c r="BS463" s="23"/>
    </row>
    <row r="464" spans="2:71" ht="12.5">
      <c r="B464" s="28"/>
      <c r="C464" s="28"/>
      <c r="D464" s="27"/>
      <c r="BS464" s="23"/>
    </row>
    <row r="465" spans="2:71" ht="12.5">
      <c r="B465" s="28"/>
      <c r="C465" s="28"/>
      <c r="D465" s="27"/>
      <c r="BS465" s="23"/>
    </row>
    <row r="466" spans="2:71" ht="12.5">
      <c r="B466" s="28"/>
      <c r="C466" s="28"/>
      <c r="D466" s="27"/>
      <c r="BS466" s="23"/>
    </row>
    <row r="467" spans="2:71" ht="12.5">
      <c r="B467" s="28"/>
      <c r="C467" s="28"/>
      <c r="D467" s="27"/>
      <c r="BS467" s="23"/>
    </row>
    <row r="468" spans="2:71" ht="12.5">
      <c r="B468" s="28"/>
      <c r="C468" s="28"/>
      <c r="D468" s="27"/>
      <c r="BS468" s="23"/>
    </row>
    <row r="469" spans="2:71" ht="12.5">
      <c r="B469" s="28"/>
      <c r="C469" s="28"/>
      <c r="D469" s="27"/>
      <c r="BS469" s="23"/>
    </row>
    <row r="470" spans="2:71" ht="12.5">
      <c r="B470" s="28"/>
      <c r="C470" s="28"/>
      <c r="D470" s="27"/>
      <c r="BS470" s="23"/>
    </row>
    <row r="471" spans="2:71" ht="12.5">
      <c r="B471" s="28"/>
      <c r="C471" s="28"/>
      <c r="D471" s="27"/>
      <c r="BS471" s="23"/>
    </row>
    <row r="472" spans="2:71" ht="12.5">
      <c r="B472" s="28"/>
      <c r="C472" s="28"/>
      <c r="D472" s="27"/>
      <c r="BS472" s="23"/>
    </row>
    <row r="473" spans="2:71" ht="12.5">
      <c r="B473" s="28"/>
      <c r="C473" s="28"/>
      <c r="D473" s="27"/>
      <c r="BS473" s="23"/>
    </row>
    <row r="474" spans="2:71" ht="12.5">
      <c r="B474" s="28"/>
      <c r="C474" s="28"/>
      <c r="D474" s="27"/>
      <c r="BS474" s="23"/>
    </row>
    <row r="475" spans="2:71" ht="12.5">
      <c r="B475" s="28"/>
      <c r="C475" s="28"/>
      <c r="D475" s="27"/>
      <c r="BS475" s="23"/>
    </row>
    <row r="476" spans="2:71" ht="12.5">
      <c r="B476" s="28"/>
      <c r="C476" s="28"/>
      <c r="D476" s="27"/>
      <c r="BS476" s="23"/>
    </row>
    <row r="477" spans="2:71" ht="12.5">
      <c r="B477" s="28"/>
      <c r="C477" s="28"/>
      <c r="D477" s="27"/>
      <c r="BS477" s="23"/>
    </row>
    <row r="478" spans="2:71" ht="12.5">
      <c r="B478" s="28"/>
      <c r="C478" s="28"/>
      <c r="D478" s="27"/>
      <c r="BS478" s="23"/>
    </row>
    <row r="479" spans="2:71" ht="12.5">
      <c r="B479" s="28"/>
      <c r="C479" s="28"/>
      <c r="D479" s="27"/>
      <c r="BS479" s="23"/>
    </row>
    <row r="480" spans="2:71" ht="12.5">
      <c r="B480" s="28"/>
      <c r="C480" s="28"/>
      <c r="D480" s="27"/>
      <c r="BS480" s="23"/>
    </row>
    <row r="481" spans="2:71" ht="12.5">
      <c r="B481" s="28"/>
      <c r="C481" s="28"/>
      <c r="D481" s="27"/>
      <c r="BS481" s="23"/>
    </row>
    <row r="482" spans="2:71" ht="12.5">
      <c r="B482" s="28"/>
      <c r="C482" s="28"/>
      <c r="D482" s="27"/>
      <c r="BS482" s="23"/>
    </row>
    <row r="483" spans="2:71" ht="12.5">
      <c r="B483" s="28"/>
      <c r="C483" s="28"/>
      <c r="D483" s="27"/>
      <c r="BS483" s="23"/>
    </row>
    <row r="484" spans="2:71" ht="12.5">
      <c r="B484" s="28"/>
      <c r="C484" s="28"/>
      <c r="D484" s="27"/>
      <c r="BS484" s="23"/>
    </row>
    <row r="485" spans="2:71" ht="12.5">
      <c r="B485" s="28"/>
      <c r="C485" s="28"/>
      <c r="D485" s="27"/>
      <c r="BS485" s="23"/>
    </row>
    <row r="486" spans="2:71" ht="12.5">
      <c r="B486" s="28"/>
      <c r="C486" s="28"/>
      <c r="D486" s="27"/>
      <c r="BS486" s="23"/>
    </row>
    <row r="487" spans="2:71" ht="12.5">
      <c r="B487" s="28"/>
      <c r="C487" s="28"/>
      <c r="D487" s="27"/>
      <c r="BS487" s="23"/>
    </row>
    <row r="488" spans="2:71" ht="12.5">
      <c r="B488" s="28"/>
      <c r="C488" s="28"/>
      <c r="D488" s="27"/>
      <c r="BS488" s="23"/>
    </row>
    <row r="489" spans="2:71" ht="12.5">
      <c r="B489" s="28"/>
      <c r="C489" s="28"/>
      <c r="D489" s="27"/>
      <c r="BS489" s="23"/>
    </row>
    <row r="490" spans="2:71" ht="12.5">
      <c r="B490" s="28"/>
      <c r="C490" s="28"/>
      <c r="D490" s="27"/>
      <c r="BS490" s="23"/>
    </row>
    <row r="491" spans="2:71" ht="12.5">
      <c r="B491" s="28"/>
      <c r="C491" s="28"/>
      <c r="D491" s="27"/>
      <c r="BS491" s="23"/>
    </row>
    <row r="492" spans="2:71" ht="12.5">
      <c r="B492" s="28"/>
      <c r="C492" s="28"/>
      <c r="D492" s="27"/>
      <c r="BS492" s="23"/>
    </row>
    <row r="493" spans="2:71" ht="12.5">
      <c r="B493" s="28"/>
      <c r="C493" s="28"/>
      <c r="D493" s="27"/>
      <c r="BS493" s="23"/>
    </row>
    <row r="494" spans="2:71" ht="12.5">
      <c r="B494" s="28"/>
      <c r="C494" s="28"/>
      <c r="D494" s="27"/>
      <c r="BS494" s="23"/>
    </row>
    <row r="495" spans="2:71" ht="12.5">
      <c r="B495" s="28"/>
      <c r="C495" s="28"/>
      <c r="D495" s="27"/>
      <c r="BS495" s="23"/>
    </row>
    <row r="496" spans="2:71" ht="12.5">
      <c r="B496" s="28"/>
      <c r="C496" s="28"/>
      <c r="D496" s="27"/>
      <c r="BS496" s="23"/>
    </row>
    <row r="497" spans="2:71" ht="12.5">
      <c r="B497" s="28"/>
      <c r="C497" s="28"/>
      <c r="D497" s="27"/>
      <c r="BS497" s="23"/>
    </row>
    <row r="498" spans="2:71" ht="12.5">
      <c r="B498" s="28"/>
      <c r="C498" s="28"/>
      <c r="D498" s="27"/>
      <c r="BS498" s="23"/>
    </row>
    <row r="499" spans="2:71" ht="12.5">
      <c r="B499" s="28"/>
      <c r="C499" s="28"/>
      <c r="D499" s="27"/>
      <c r="BS499" s="23"/>
    </row>
    <row r="500" spans="2:71" ht="12.5">
      <c r="B500" s="28"/>
      <c r="C500" s="28"/>
      <c r="D500" s="27"/>
      <c r="BS500" s="23"/>
    </row>
    <row r="501" spans="2:71" ht="12.5">
      <c r="B501" s="28"/>
      <c r="C501" s="28"/>
      <c r="D501" s="27"/>
      <c r="BS501" s="23"/>
    </row>
    <row r="502" spans="2:71" ht="12.5">
      <c r="B502" s="28"/>
      <c r="C502" s="28"/>
      <c r="D502" s="27"/>
      <c r="BS502" s="23"/>
    </row>
    <row r="503" spans="2:71" ht="12.5">
      <c r="B503" s="28"/>
      <c r="C503" s="28"/>
      <c r="D503" s="27"/>
      <c r="BS503" s="23"/>
    </row>
    <row r="504" spans="2:71" ht="12.5">
      <c r="B504" s="28"/>
      <c r="C504" s="28"/>
      <c r="D504" s="27"/>
      <c r="BS504" s="23"/>
    </row>
    <row r="505" spans="2:71" ht="12.5">
      <c r="B505" s="28"/>
      <c r="C505" s="28"/>
      <c r="D505" s="27"/>
      <c r="BS505" s="23"/>
    </row>
    <row r="506" spans="2:71" ht="12.5">
      <c r="B506" s="28"/>
      <c r="C506" s="28"/>
      <c r="D506" s="27"/>
      <c r="BS506" s="23"/>
    </row>
    <row r="507" spans="2:71" ht="12.5">
      <c r="B507" s="28"/>
      <c r="C507" s="28"/>
      <c r="D507" s="27"/>
      <c r="BS507" s="23"/>
    </row>
    <row r="508" spans="2:71" ht="12.5">
      <c r="B508" s="28"/>
      <c r="C508" s="28"/>
      <c r="D508" s="27"/>
      <c r="BS508" s="23"/>
    </row>
    <row r="509" spans="2:71" ht="12.5">
      <c r="B509" s="28"/>
      <c r="C509" s="28"/>
      <c r="D509" s="27"/>
      <c r="BS509" s="23"/>
    </row>
    <row r="510" spans="2:71" ht="12.5">
      <c r="B510" s="28"/>
      <c r="C510" s="28"/>
      <c r="D510" s="27"/>
      <c r="BS510" s="23"/>
    </row>
    <row r="511" spans="2:71" ht="12.5">
      <c r="B511" s="28"/>
      <c r="C511" s="28"/>
      <c r="D511" s="27"/>
      <c r="BS511" s="23"/>
    </row>
    <row r="512" spans="2:71" ht="12.5">
      <c r="B512" s="28"/>
      <c r="C512" s="28"/>
      <c r="D512" s="27"/>
      <c r="BS512" s="23"/>
    </row>
    <row r="513" spans="2:71" ht="12.5">
      <c r="B513" s="28"/>
      <c r="C513" s="28"/>
      <c r="D513" s="27"/>
      <c r="BS513" s="23"/>
    </row>
    <row r="514" spans="2:71" ht="12.5">
      <c r="B514" s="28"/>
      <c r="C514" s="28"/>
      <c r="D514" s="27"/>
      <c r="BS514" s="23"/>
    </row>
    <row r="515" spans="2:71" ht="12.5">
      <c r="B515" s="28"/>
      <c r="C515" s="28"/>
      <c r="D515" s="27"/>
      <c r="BS515" s="23"/>
    </row>
    <row r="516" spans="2:71" ht="12.5">
      <c r="B516" s="28"/>
      <c r="C516" s="28"/>
      <c r="D516" s="27"/>
      <c r="BS516" s="23"/>
    </row>
    <row r="517" spans="2:71" ht="12.5">
      <c r="B517" s="28"/>
      <c r="C517" s="28"/>
      <c r="D517" s="27"/>
      <c r="BS517" s="23"/>
    </row>
    <row r="518" spans="2:71" ht="12.5">
      <c r="B518" s="28"/>
      <c r="C518" s="28"/>
      <c r="D518" s="27"/>
      <c r="BS518" s="23"/>
    </row>
    <row r="519" spans="2:71" ht="12.5">
      <c r="B519" s="28"/>
      <c r="C519" s="28"/>
      <c r="D519" s="27"/>
      <c r="BS519" s="23"/>
    </row>
    <row r="520" spans="2:71" ht="12.5">
      <c r="B520" s="28"/>
      <c r="C520" s="28"/>
      <c r="D520" s="27"/>
      <c r="BS520" s="23"/>
    </row>
    <row r="521" spans="2:71" ht="12.5">
      <c r="B521" s="28"/>
      <c r="C521" s="28"/>
      <c r="D521" s="27"/>
      <c r="BS521" s="23"/>
    </row>
    <row r="522" spans="2:71" ht="12.5">
      <c r="B522" s="28"/>
      <c r="C522" s="28"/>
      <c r="D522" s="27"/>
      <c r="BS522" s="23"/>
    </row>
    <row r="523" spans="2:71" ht="12.5">
      <c r="B523" s="28"/>
      <c r="C523" s="28"/>
      <c r="D523" s="27"/>
      <c r="BS523" s="23"/>
    </row>
    <row r="524" spans="2:71" ht="12.5">
      <c r="B524" s="28"/>
      <c r="C524" s="28"/>
      <c r="D524" s="27"/>
      <c r="BS524" s="23"/>
    </row>
    <row r="525" spans="2:71" ht="12.5">
      <c r="B525" s="28"/>
      <c r="C525" s="28"/>
      <c r="D525" s="27"/>
      <c r="BS525" s="23"/>
    </row>
    <row r="526" spans="2:71" ht="12.5">
      <c r="B526" s="28"/>
      <c r="C526" s="28"/>
      <c r="D526" s="27"/>
      <c r="BS526" s="23"/>
    </row>
    <row r="527" spans="2:71" ht="12.5">
      <c r="B527" s="28"/>
      <c r="C527" s="28"/>
      <c r="D527" s="27"/>
      <c r="BS527" s="23"/>
    </row>
    <row r="528" spans="2:71" ht="12.5">
      <c r="B528" s="28"/>
      <c r="C528" s="28"/>
      <c r="D528" s="27"/>
      <c r="BS528" s="23"/>
    </row>
    <row r="529" spans="2:71" ht="12.5">
      <c r="B529" s="28"/>
      <c r="C529" s="28"/>
      <c r="D529" s="27"/>
      <c r="BS529" s="23"/>
    </row>
    <row r="530" spans="2:71" ht="12.5">
      <c r="B530" s="28"/>
      <c r="C530" s="28"/>
      <c r="D530" s="27"/>
      <c r="BS530" s="23"/>
    </row>
    <row r="531" spans="2:71" ht="12.5">
      <c r="B531" s="28"/>
      <c r="C531" s="28"/>
      <c r="D531" s="27"/>
      <c r="BS531" s="23"/>
    </row>
    <row r="532" spans="2:71" ht="12.5">
      <c r="B532" s="28"/>
      <c r="C532" s="28"/>
      <c r="D532" s="27"/>
      <c r="BS532" s="23"/>
    </row>
    <row r="533" spans="2:71" ht="12.5">
      <c r="B533" s="28"/>
      <c r="C533" s="28"/>
      <c r="D533" s="27"/>
      <c r="BS533" s="23"/>
    </row>
    <row r="534" spans="2:71" ht="12.5">
      <c r="B534" s="28"/>
      <c r="C534" s="28"/>
      <c r="D534" s="27"/>
      <c r="BS534" s="23"/>
    </row>
    <row r="535" spans="2:71" ht="12.5">
      <c r="B535" s="28"/>
      <c r="C535" s="28"/>
      <c r="D535" s="27"/>
      <c r="BS535" s="23"/>
    </row>
    <row r="536" spans="2:71" ht="12.5">
      <c r="B536" s="28"/>
      <c r="C536" s="28"/>
      <c r="D536" s="27"/>
      <c r="BS536" s="23"/>
    </row>
    <row r="537" spans="2:71" ht="12.5">
      <c r="B537" s="28"/>
      <c r="C537" s="28"/>
      <c r="D537" s="27"/>
      <c r="BS537" s="23"/>
    </row>
    <row r="538" spans="2:71" ht="12.5">
      <c r="B538" s="28"/>
      <c r="C538" s="28"/>
      <c r="D538" s="27"/>
      <c r="BS538" s="23"/>
    </row>
    <row r="539" spans="2:71" ht="12.5">
      <c r="B539" s="28"/>
      <c r="C539" s="28"/>
      <c r="D539" s="27"/>
      <c r="BS539" s="23"/>
    </row>
    <row r="540" spans="2:71" ht="12.5">
      <c r="B540" s="28"/>
      <c r="C540" s="28"/>
      <c r="D540" s="27"/>
      <c r="BS540" s="23"/>
    </row>
    <row r="541" spans="2:71" ht="12.5">
      <c r="B541" s="28"/>
      <c r="C541" s="28"/>
      <c r="D541" s="27"/>
      <c r="BS541" s="23"/>
    </row>
    <row r="542" spans="2:71" ht="12.5">
      <c r="B542" s="28"/>
      <c r="C542" s="28"/>
      <c r="D542" s="27"/>
      <c r="BS542" s="23"/>
    </row>
    <row r="543" spans="2:71" ht="12.5">
      <c r="B543" s="28"/>
      <c r="C543" s="28"/>
      <c r="D543" s="27"/>
      <c r="BS543" s="23"/>
    </row>
    <row r="544" spans="2:71" ht="12.5">
      <c r="B544" s="28"/>
      <c r="C544" s="28"/>
      <c r="D544" s="27"/>
      <c r="BS544" s="23"/>
    </row>
    <row r="545" spans="2:71" ht="12.5">
      <c r="B545" s="28"/>
      <c r="C545" s="28"/>
      <c r="D545" s="27"/>
      <c r="BS545" s="23"/>
    </row>
    <row r="546" spans="2:71" ht="12.5">
      <c r="B546" s="28"/>
      <c r="C546" s="28"/>
      <c r="D546" s="27"/>
      <c r="BS546" s="23"/>
    </row>
    <row r="547" spans="2:71" ht="12.5">
      <c r="B547" s="28"/>
      <c r="C547" s="28"/>
      <c r="D547" s="27"/>
      <c r="BS547" s="23"/>
    </row>
    <row r="548" spans="2:71" ht="12.5">
      <c r="B548" s="28"/>
      <c r="C548" s="28"/>
      <c r="D548" s="27"/>
      <c r="BS548" s="23"/>
    </row>
    <row r="549" spans="2:71" ht="12.5">
      <c r="B549" s="28"/>
      <c r="C549" s="28"/>
      <c r="D549" s="27"/>
      <c r="BS549" s="23"/>
    </row>
    <row r="550" spans="2:71" ht="12.5">
      <c r="B550" s="28"/>
      <c r="C550" s="28"/>
      <c r="D550" s="27"/>
      <c r="BS550" s="23"/>
    </row>
    <row r="551" spans="2:71" ht="12.5">
      <c r="B551" s="28"/>
      <c r="C551" s="28"/>
      <c r="D551" s="27"/>
      <c r="BS551" s="23"/>
    </row>
    <row r="552" spans="2:71" ht="12.5">
      <c r="B552" s="28"/>
      <c r="C552" s="28"/>
      <c r="D552" s="27"/>
      <c r="BS552" s="23"/>
    </row>
    <row r="553" spans="2:71" ht="12.5">
      <c r="B553" s="28"/>
      <c r="C553" s="28"/>
      <c r="D553" s="27"/>
      <c r="BS553" s="23"/>
    </row>
    <row r="554" spans="2:71" ht="12.5">
      <c r="B554" s="28"/>
      <c r="C554" s="28"/>
      <c r="D554" s="27"/>
      <c r="BS554" s="23"/>
    </row>
    <row r="555" spans="2:71" ht="12.5">
      <c r="B555" s="28"/>
      <c r="C555" s="28"/>
      <c r="D555" s="27"/>
      <c r="BS555" s="23"/>
    </row>
    <row r="556" spans="2:71" ht="12.5">
      <c r="B556" s="28"/>
      <c r="C556" s="28"/>
      <c r="D556" s="27"/>
      <c r="BS556" s="23"/>
    </row>
    <row r="557" spans="2:71" ht="12.5">
      <c r="B557" s="28"/>
      <c r="C557" s="28"/>
      <c r="D557" s="27"/>
      <c r="BS557" s="23"/>
    </row>
    <row r="558" spans="2:71" ht="12.5">
      <c r="B558" s="28"/>
      <c r="C558" s="28"/>
      <c r="D558" s="27"/>
      <c r="BS558" s="23"/>
    </row>
    <row r="559" spans="2:71" ht="12.5">
      <c r="B559" s="28"/>
      <c r="C559" s="28"/>
      <c r="D559" s="27"/>
      <c r="BS559" s="23"/>
    </row>
    <row r="560" spans="2:71" ht="12.5">
      <c r="B560" s="28"/>
      <c r="C560" s="28"/>
      <c r="D560" s="27"/>
      <c r="BS560" s="23"/>
    </row>
    <row r="561" spans="2:71" ht="12.5">
      <c r="B561" s="28"/>
      <c r="C561" s="28"/>
      <c r="D561" s="27"/>
      <c r="BS561" s="23"/>
    </row>
    <row r="562" spans="2:71" ht="12.5">
      <c r="B562" s="28"/>
      <c r="C562" s="28"/>
      <c r="D562" s="27"/>
      <c r="BS562" s="23"/>
    </row>
    <row r="563" spans="2:71" ht="12.5">
      <c r="B563" s="28"/>
      <c r="C563" s="28"/>
      <c r="D563" s="27"/>
      <c r="BS563" s="23"/>
    </row>
    <row r="564" spans="2:71" ht="12.5">
      <c r="B564" s="28"/>
      <c r="C564" s="28"/>
      <c r="D564" s="27"/>
      <c r="BS564" s="23"/>
    </row>
    <row r="565" spans="2:71" ht="12.5">
      <c r="B565" s="28"/>
      <c r="C565" s="28"/>
      <c r="D565" s="27"/>
      <c r="BS565" s="23"/>
    </row>
    <row r="566" spans="2:71" ht="12.5">
      <c r="B566" s="28"/>
      <c r="C566" s="28"/>
      <c r="D566" s="27"/>
      <c r="BS566" s="23"/>
    </row>
    <row r="567" spans="2:71" ht="12.5">
      <c r="B567" s="28"/>
      <c r="C567" s="28"/>
      <c r="D567" s="27"/>
      <c r="BS567" s="23"/>
    </row>
    <row r="568" spans="2:71" ht="12.5">
      <c r="B568" s="28"/>
      <c r="C568" s="28"/>
      <c r="D568" s="27"/>
      <c r="BS568" s="23"/>
    </row>
    <row r="569" spans="2:71" ht="12.5">
      <c r="B569" s="28"/>
      <c r="C569" s="28"/>
      <c r="D569" s="27"/>
      <c r="BS569" s="23"/>
    </row>
    <row r="570" spans="2:71" ht="12.5">
      <c r="B570" s="28"/>
      <c r="C570" s="28"/>
      <c r="D570" s="27"/>
      <c r="BS570" s="23"/>
    </row>
    <row r="571" spans="2:71" ht="12.5">
      <c r="B571" s="28"/>
      <c r="C571" s="28"/>
      <c r="D571" s="27"/>
      <c r="BS571" s="23"/>
    </row>
    <row r="572" spans="2:71" ht="12.5">
      <c r="B572" s="28"/>
      <c r="C572" s="28"/>
      <c r="D572" s="27"/>
      <c r="BS572" s="23"/>
    </row>
    <row r="573" spans="2:71" ht="12.5">
      <c r="B573" s="28"/>
      <c r="C573" s="28"/>
      <c r="D573" s="27"/>
      <c r="BS573" s="23"/>
    </row>
    <row r="574" spans="2:71" ht="12.5">
      <c r="B574" s="28"/>
      <c r="C574" s="28"/>
      <c r="D574" s="27"/>
      <c r="BS574" s="23"/>
    </row>
    <row r="575" spans="2:71" ht="12.5">
      <c r="B575" s="28"/>
      <c r="C575" s="28"/>
      <c r="D575" s="27"/>
      <c r="BS575" s="23"/>
    </row>
    <row r="576" spans="2:71" ht="12.5">
      <c r="B576" s="28"/>
      <c r="C576" s="28"/>
      <c r="D576" s="27"/>
      <c r="BS576" s="23"/>
    </row>
    <row r="577" spans="2:71" ht="12.5">
      <c r="B577" s="28"/>
      <c r="C577" s="28"/>
      <c r="D577" s="27"/>
      <c r="BS577" s="23"/>
    </row>
    <row r="578" spans="2:71" ht="12.5">
      <c r="B578" s="28"/>
      <c r="C578" s="28"/>
      <c r="D578" s="27"/>
      <c r="BS578" s="23"/>
    </row>
    <row r="579" spans="2:71" ht="12.5">
      <c r="B579" s="28"/>
      <c r="C579" s="28"/>
      <c r="D579" s="27"/>
      <c r="BS579" s="23"/>
    </row>
    <row r="580" spans="2:71" ht="12.5">
      <c r="B580" s="28"/>
      <c r="C580" s="28"/>
      <c r="D580" s="27"/>
      <c r="BS580" s="23"/>
    </row>
    <row r="581" spans="2:71" ht="12.5">
      <c r="B581" s="28"/>
      <c r="C581" s="28"/>
      <c r="D581" s="27"/>
      <c r="BS581" s="23"/>
    </row>
    <row r="582" spans="2:71" ht="12.5">
      <c r="B582" s="28"/>
      <c r="C582" s="28"/>
      <c r="D582" s="27"/>
      <c r="BS582" s="23"/>
    </row>
    <row r="583" spans="2:71" ht="12.5">
      <c r="B583" s="28"/>
      <c r="C583" s="28"/>
      <c r="D583" s="27"/>
      <c r="BS583" s="23"/>
    </row>
    <row r="584" spans="2:71" ht="12.5">
      <c r="B584" s="28"/>
      <c r="C584" s="28"/>
      <c r="D584" s="27"/>
      <c r="BS584" s="23"/>
    </row>
    <row r="585" spans="2:71" ht="12.5">
      <c r="B585" s="28"/>
      <c r="C585" s="28"/>
      <c r="D585" s="27"/>
      <c r="BS585" s="23"/>
    </row>
    <row r="586" spans="2:71" ht="12.5">
      <c r="B586" s="28"/>
      <c r="C586" s="28"/>
      <c r="D586" s="27"/>
      <c r="BS586" s="23"/>
    </row>
    <row r="587" spans="2:71" ht="12.5">
      <c r="B587" s="28"/>
      <c r="C587" s="28"/>
      <c r="D587" s="27"/>
      <c r="BS587" s="23"/>
    </row>
    <row r="588" spans="2:71" ht="12.5">
      <c r="B588" s="28"/>
      <c r="C588" s="28"/>
      <c r="D588" s="27"/>
      <c r="BS588" s="23"/>
    </row>
    <row r="589" spans="2:71" ht="12.5">
      <c r="B589" s="28"/>
      <c r="C589" s="28"/>
      <c r="D589" s="27"/>
      <c r="BS589" s="23"/>
    </row>
    <row r="590" spans="2:71" ht="12.5">
      <c r="B590" s="28"/>
      <c r="C590" s="28"/>
      <c r="D590" s="27"/>
      <c r="BS590" s="23"/>
    </row>
    <row r="591" spans="2:71" ht="12.5">
      <c r="B591" s="28"/>
      <c r="C591" s="28"/>
      <c r="D591" s="27"/>
      <c r="BS591" s="23"/>
    </row>
    <row r="592" spans="2:71" ht="12.5">
      <c r="B592" s="28"/>
      <c r="C592" s="28"/>
      <c r="D592" s="27"/>
      <c r="BS592" s="23"/>
    </row>
    <row r="593" spans="2:71" ht="12.5">
      <c r="B593" s="28"/>
      <c r="C593" s="28"/>
      <c r="D593" s="27"/>
      <c r="BS593" s="23"/>
    </row>
    <row r="594" spans="2:71" ht="12.5">
      <c r="B594" s="28"/>
      <c r="C594" s="28"/>
      <c r="D594" s="27"/>
      <c r="BS594" s="23"/>
    </row>
    <row r="595" spans="2:71" ht="12.5">
      <c r="B595" s="28"/>
      <c r="C595" s="28"/>
      <c r="D595" s="27"/>
      <c r="BS595" s="23"/>
    </row>
    <row r="596" spans="2:71" ht="12.5">
      <c r="B596" s="28"/>
      <c r="C596" s="28"/>
      <c r="D596" s="27"/>
      <c r="BS596" s="23"/>
    </row>
    <row r="597" spans="2:71" ht="12.5">
      <c r="B597" s="28"/>
      <c r="C597" s="28"/>
      <c r="D597" s="27"/>
      <c r="BS597" s="23"/>
    </row>
    <row r="598" spans="2:71" ht="12.5">
      <c r="B598" s="28"/>
      <c r="C598" s="28"/>
      <c r="D598" s="27"/>
      <c r="BS598" s="23"/>
    </row>
    <row r="599" spans="2:71" ht="12.5">
      <c r="B599" s="28"/>
      <c r="C599" s="28"/>
      <c r="D599" s="27"/>
      <c r="BS599" s="23"/>
    </row>
    <row r="600" spans="2:71" ht="12.5">
      <c r="B600" s="28"/>
      <c r="C600" s="28"/>
      <c r="D600" s="27"/>
      <c r="BS600" s="23"/>
    </row>
    <row r="601" spans="2:71" ht="12.5">
      <c r="B601" s="28"/>
      <c r="C601" s="28"/>
      <c r="D601" s="27"/>
      <c r="BS601" s="23"/>
    </row>
    <row r="602" spans="2:71" ht="12.5">
      <c r="B602" s="28"/>
      <c r="C602" s="28"/>
      <c r="D602" s="27"/>
      <c r="BS602" s="23"/>
    </row>
    <row r="603" spans="2:71" ht="12.5">
      <c r="B603" s="28"/>
      <c r="C603" s="28"/>
      <c r="D603" s="27"/>
      <c r="BS603" s="23"/>
    </row>
    <row r="604" spans="2:71" ht="12.5">
      <c r="B604" s="28"/>
      <c r="C604" s="28"/>
      <c r="D604" s="27"/>
      <c r="BS604" s="23"/>
    </row>
    <row r="605" spans="2:71" ht="12.5">
      <c r="B605" s="28"/>
      <c r="C605" s="28"/>
      <c r="D605" s="27"/>
      <c r="BS605" s="23"/>
    </row>
    <row r="606" spans="2:71" ht="12.5">
      <c r="B606" s="28"/>
      <c r="C606" s="28"/>
      <c r="D606" s="27"/>
      <c r="BS606" s="23"/>
    </row>
    <row r="607" spans="2:71" ht="12.5">
      <c r="B607" s="28"/>
      <c r="C607" s="28"/>
      <c r="D607" s="27"/>
      <c r="BS607" s="23"/>
    </row>
    <row r="608" spans="2:71" ht="12.5">
      <c r="B608" s="28"/>
      <c r="C608" s="28"/>
      <c r="D608" s="27"/>
      <c r="BS608" s="23"/>
    </row>
    <row r="609" spans="2:71" ht="12.5">
      <c r="B609" s="28"/>
      <c r="C609" s="28"/>
      <c r="D609" s="27"/>
      <c r="BS609" s="23"/>
    </row>
    <row r="610" spans="2:71" ht="12.5">
      <c r="B610" s="28"/>
      <c r="C610" s="28"/>
      <c r="D610" s="27"/>
      <c r="BS610" s="23"/>
    </row>
    <row r="611" spans="2:71" ht="12.5">
      <c r="B611" s="28"/>
      <c r="C611" s="28"/>
      <c r="D611" s="27"/>
      <c r="BS611" s="23"/>
    </row>
    <row r="612" spans="2:71" ht="12.5">
      <c r="B612" s="28"/>
      <c r="C612" s="28"/>
      <c r="D612" s="27"/>
      <c r="BS612" s="23"/>
    </row>
    <row r="613" spans="2:71" ht="12.5">
      <c r="B613" s="28"/>
      <c r="C613" s="28"/>
      <c r="D613" s="27"/>
      <c r="BS613" s="23"/>
    </row>
    <row r="614" spans="2:71" ht="12.5">
      <c r="B614" s="28"/>
      <c r="C614" s="28"/>
      <c r="D614" s="27"/>
      <c r="BS614" s="23"/>
    </row>
    <row r="615" spans="2:71" ht="12.5">
      <c r="B615" s="28"/>
      <c r="C615" s="28"/>
      <c r="D615" s="27"/>
      <c r="BS615" s="23"/>
    </row>
    <row r="616" spans="2:71" ht="12.5">
      <c r="B616" s="28"/>
      <c r="C616" s="28"/>
      <c r="D616" s="27"/>
      <c r="BS616" s="23"/>
    </row>
    <row r="617" spans="2:71" ht="12.5">
      <c r="B617" s="28"/>
      <c r="C617" s="28"/>
      <c r="D617" s="27"/>
      <c r="BS617" s="23"/>
    </row>
    <row r="618" spans="2:71" ht="12.5">
      <c r="B618" s="28"/>
      <c r="C618" s="28"/>
      <c r="D618" s="27"/>
      <c r="BS618" s="23"/>
    </row>
    <row r="619" spans="2:71" ht="12.5">
      <c r="B619" s="28"/>
      <c r="C619" s="28"/>
      <c r="D619" s="27"/>
      <c r="BS619" s="23"/>
    </row>
    <row r="620" spans="2:71" ht="12.5">
      <c r="B620" s="28"/>
      <c r="C620" s="28"/>
      <c r="D620" s="27"/>
      <c r="BS620" s="23"/>
    </row>
    <row r="621" spans="2:71" ht="12.5">
      <c r="B621" s="28"/>
      <c r="C621" s="28"/>
      <c r="D621" s="27"/>
      <c r="BS621" s="23"/>
    </row>
    <row r="622" spans="2:71" ht="12.5">
      <c r="B622" s="28"/>
      <c r="C622" s="28"/>
      <c r="D622" s="27"/>
      <c r="BS622" s="23"/>
    </row>
    <row r="623" spans="2:71" ht="12.5">
      <c r="B623" s="28"/>
      <c r="C623" s="28"/>
      <c r="D623" s="27"/>
      <c r="BS623" s="23"/>
    </row>
    <row r="624" spans="2:71" ht="12.5">
      <c r="B624" s="28"/>
      <c r="C624" s="28"/>
      <c r="D624" s="27"/>
      <c r="BS624" s="23"/>
    </row>
    <row r="625" spans="2:71" ht="12.5">
      <c r="B625" s="28"/>
      <c r="C625" s="28"/>
      <c r="D625" s="27"/>
      <c r="BS625" s="23"/>
    </row>
    <row r="626" spans="2:71" ht="12.5">
      <c r="B626" s="28"/>
      <c r="C626" s="28"/>
      <c r="D626" s="27"/>
      <c r="BS626" s="23"/>
    </row>
    <row r="627" spans="2:71" ht="12.5">
      <c r="B627" s="28"/>
      <c r="C627" s="28"/>
      <c r="D627" s="27"/>
      <c r="BS627" s="23"/>
    </row>
    <row r="628" spans="2:71" ht="12.5">
      <c r="B628" s="28"/>
      <c r="C628" s="28"/>
      <c r="D628" s="27"/>
      <c r="BS628" s="23"/>
    </row>
    <row r="629" spans="2:71" ht="12.5">
      <c r="B629" s="28"/>
      <c r="C629" s="28"/>
      <c r="D629" s="27"/>
      <c r="BS629" s="23"/>
    </row>
    <row r="630" spans="2:71" ht="12.5">
      <c r="B630" s="28"/>
      <c r="C630" s="28"/>
      <c r="D630" s="27"/>
      <c r="BS630" s="23"/>
    </row>
    <row r="631" spans="2:71" ht="12.5">
      <c r="B631" s="28"/>
      <c r="C631" s="28"/>
      <c r="D631" s="27"/>
      <c r="BS631" s="23"/>
    </row>
    <row r="632" spans="2:71" ht="12.5">
      <c r="B632" s="28"/>
      <c r="C632" s="28"/>
      <c r="D632" s="27"/>
      <c r="BS632" s="23"/>
    </row>
    <row r="633" spans="2:71" ht="12.5">
      <c r="B633" s="28"/>
      <c r="C633" s="28"/>
      <c r="D633" s="27"/>
      <c r="BS633" s="23"/>
    </row>
    <row r="634" spans="2:71" ht="12.5">
      <c r="B634" s="28"/>
      <c r="C634" s="28"/>
      <c r="D634" s="27"/>
      <c r="BS634" s="23"/>
    </row>
    <row r="635" spans="2:71" ht="12.5">
      <c r="B635" s="28"/>
      <c r="C635" s="28"/>
      <c r="D635" s="27"/>
      <c r="BS635" s="23"/>
    </row>
    <row r="636" spans="2:71" ht="12.5">
      <c r="B636" s="28"/>
      <c r="C636" s="28"/>
      <c r="D636" s="27"/>
      <c r="BS636" s="23"/>
    </row>
    <row r="637" spans="2:71" ht="12.5">
      <c r="B637" s="28"/>
      <c r="C637" s="28"/>
      <c r="D637" s="27"/>
      <c r="BS637" s="23"/>
    </row>
    <row r="638" spans="2:71" ht="12.5">
      <c r="B638" s="28"/>
      <c r="C638" s="28"/>
      <c r="D638" s="27"/>
      <c r="BS638" s="23"/>
    </row>
    <row r="639" spans="2:71" ht="12.5">
      <c r="B639" s="28"/>
      <c r="C639" s="28"/>
      <c r="D639" s="27"/>
      <c r="BS639" s="23"/>
    </row>
    <row r="640" spans="2:71" ht="12.5">
      <c r="B640" s="28"/>
      <c r="C640" s="28"/>
      <c r="D640" s="27"/>
      <c r="BS640" s="23"/>
    </row>
    <row r="641" spans="2:71" ht="12.5">
      <c r="B641" s="28"/>
      <c r="C641" s="28"/>
      <c r="D641" s="27"/>
      <c r="BS641" s="23"/>
    </row>
    <row r="642" spans="2:71" ht="12.5">
      <c r="B642" s="28"/>
      <c r="C642" s="28"/>
      <c r="D642" s="27"/>
      <c r="BS642" s="23"/>
    </row>
    <row r="643" spans="2:71" ht="12.5">
      <c r="B643" s="28"/>
      <c r="C643" s="28"/>
      <c r="D643" s="27"/>
      <c r="BS643" s="23"/>
    </row>
    <row r="644" spans="2:71" ht="12.5">
      <c r="B644" s="28"/>
      <c r="C644" s="28"/>
      <c r="D644" s="27"/>
      <c r="BS644" s="23"/>
    </row>
    <row r="645" spans="2:71" ht="12.5">
      <c r="B645" s="28"/>
      <c r="C645" s="28"/>
      <c r="D645" s="27"/>
      <c r="BS645" s="23"/>
    </row>
    <row r="646" spans="2:71" ht="12.5">
      <c r="B646" s="28"/>
      <c r="C646" s="28"/>
      <c r="D646" s="27"/>
      <c r="BS646" s="23"/>
    </row>
    <row r="647" spans="2:71" ht="12.5">
      <c r="B647" s="28"/>
      <c r="C647" s="28"/>
      <c r="D647" s="27"/>
      <c r="BS647" s="23"/>
    </row>
    <row r="648" spans="2:71" ht="12.5">
      <c r="B648" s="28"/>
      <c r="C648" s="28"/>
      <c r="D648" s="27"/>
      <c r="BS648" s="23"/>
    </row>
    <row r="649" spans="2:71" ht="12.5">
      <c r="B649" s="28"/>
      <c r="C649" s="28"/>
      <c r="D649" s="27"/>
      <c r="BS649" s="23"/>
    </row>
    <row r="650" spans="2:71" ht="12.5">
      <c r="B650" s="28"/>
      <c r="C650" s="28"/>
      <c r="D650" s="27"/>
      <c r="BS650" s="23"/>
    </row>
    <row r="651" spans="2:71" ht="12.5">
      <c r="B651" s="28"/>
      <c r="C651" s="28"/>
      <c r="D651" s="27"/>
      <c r="BS651" s="23"/>
    </row>
    <row r="652" spans="2:71" ht="12.5">
      <c r="B652" s="28"/>
      <c r="C652" s="28"/>
      <c r="D652" s="27"/>
      <c r="BS652" s="23"/>
    </row>
    <row r="653" spans="2:71" ht="12.5">
      <c r="B653" s="28"/>
      <c r="C653" s="28"/>
      <c r="D653" s="27"/>
      <c r="BS653" s="23"/>
    </row>
    <row r="654" spans="2:71" ht="12.5">
      <c r="B654" s="28"/>
      <c r="C654" s="28"/>
      <c r="D654" s="27"/>
      <c r="BS654" s="23"/>
    </row>
    <row r="655" spans="2:71" ht="12.5">
      <c r="B655" s="28"/>
      <c r="C655" s="28"/>
      <c r="D655" s="27"/>
      <c r="BS655" s="23"/>
    </row>
    <row r="656" spans="2:71" ht="12.5">
      <c r="B656" s="28"/>
      <c r="C656" s="28"/>
      <c r="D656" s="27"/>
      <c r="BS656" s="23"/>
    </row>
    <row r="657" spans="2:71" ht="12.5">
      <c r="B657" s="28"/>
      <c r="C657" s="28"/>
      <c r="D657" s="27"/>
      <c r="BS657" s="23"/>
    </row>
    <row r="658" spans="2:71" ht="12.5">
      <c r="B658" s="28"/>
      <c r="C658" s="28"/>
      <c r="D658" s="27"/>
      <c r="BS658" s="23"/>
    </row>
    <row r="659" spans="2:71" ht="12.5">
      <c r="B659" s="28"/>
      <c r="C659" s="28"/>
      <c r="D659" s="27"/>
      <c r="BS659" s="23"/>
    </row>
    <row r="660" spans="2:71" ht="12.5">
      <c r="B660" s="28"/>
      <c r="C660" s="28"/>
      <c r="D660" s="27"/>
      <c r="BS660" s="23"/>
    </row>
    <row r="661" spans="2:71" ht="12.5">
      <c r="B661" s="28"/>
      <c r="C661" s="28"/>
      <c r="D661" s="27"/>
      <c r="BS661" s="23"/>
    </row>
    <row r="662" spans="2:71" ht="12.5">
      <c r="B662" s="28"/>
      <c r="C662" s="28"/>
      <c r="D662" s="27"/>
      <c r="BS662" s="23"/>
    </row>
    <row r="663" spans="2:71" ht="12.5">
      <c r="B663" s="28"/>
      <c r="C663" s="28"/>
      <c r="D663" s="27"/>
      <c r="BS663" s="23"/>
    </row>
    <row r="664" spans="2:71" ht="12.5">
      <c r="B664" s="28"/>
      <c r="C664" s="28"/>
      <c r="D664" s="27"/>
      <c r="BS664" s="23"/>
    </row>
    <row r="665" spans="2:71" ht="12.5">
      <c r="B665" s="28"/>
      <c r="C665" s="28"/>
      <c r="D665" s="27"/>
      <c r="BS665" s="23"/>
    </row>
    <row r="666" spans="2:71" ht="12.5">
      <c r="B666" s="28"/>
      <c r="C666" s="28"/>
      <c r="D666" s="27"/>
      <c r="BS666" s="23"/>
    </row>
    <row r="667" spans="2:71" ht="12.5">
      <c r="B667" s="28"/>
      <c r="C667" s="28"/>
      <c r="D667" s="27"/>
      <c r="BS667" s="23"/>
    </row>
    <row r="668" spans="2:71" ht="12.5">
      <c r="B668" s="28"/>
      <c r="C668" s="28"/>
      <c r="D668" s="27"/>
      <c r="BS668" s="23"/>
    </row>
    <row r="669" spans="2:71" ht="12.5">
      <c r="B669" s="28"/>
      <c r="C669" s="28"/>
      <c r="D669" s="27"/>
      <c r="BS669" s="23"/>
    </row>
    <row r="670" spans="2:71" ht="12.5">
      <c r="B670" s="28"/>
      <c r="C670" s="28"/>
      <c r="D670" s="27"/>
      <c r="BS670" s="23"/>
    </row>
    <row r="671" spans="2:71" ht="12.5">
      <c r="B671" s="28"/>
      <c r="C671" s="28"/>
      <c r="D671" s="27"/>
      <c r="BS671" s="23"/>
    </row>
    <row r="672" spans="2:71" ht="12.5">
      <c r="B672" s="28"/>
      <c r="C672" s="28"/>
      <c r="D672" s="27"/>
      <c r="BS672" s="23"/>
    </row>
    <row r="673" spans="2:71" ht="12.5">
      <c r="B673" s="28"/>
      <c r="C673" s="28"/>
      <c r="D673" s="27"/>
      <c r="BS673" s="23"/>
    </row>
    <row r="674" spans="2:71" ht="12.5">
      <c r="B674" s="28"/>
      <c r="C674" s="28"/>
      <c r="D674" s="27"/>
      <c r="BS674" s="23"/>
    </row>
    <row r="675" spans="2:71" ht="12.5">
      <c r="B675" s="28"/>
      <c r="C675" s="28"/>
      <c r="D675" s="27"/>
      <c r="BS675" s="23"/>
    </row>
    <row r="676" spans="2:71" ht="12.5">
      <c r="B676" s="28"/>
      <c r="C676" s="28"/>
      <c r="D676" s="27"/>
      <c r="BS676" s="23"/>
    </row>
    <row r="677" spans="2:71" ht="12.5">
      <c r="B677" s="28"/>
      <c r="C677" s="28"/>
      <c r="D677" s="27"/>
      <c r="BS677" s="23"/>
    </row>
    <row r="678" spans="2:71" ht="12.5">
      <c r="B678" s="28"/>
      <c r="C678" s="28"/>
      <c r="D678" s="27"/>
      <c r="BS678" s="23"/>
    </row>
    <row r="679" spans="2:71" ht="12.5">
      <c r="B679" s="28"/>
      <c r="C679" s="28"/>
      <c r="D679" s="27"/>
      <c r="BS679" s="23"/>
    </row>
    <row r="680" spans="2:71" ht="12.5">
      <c r="B680" s="28"/>
      <c r="C680" s="28"/>
      <c r="D680" s="27"/>
      <c r="BS680" s="23"/>
    </row>
    <row r="681" spans="2:71" ht="12.5">
      <c r="B681" s="28"/>
      <c r="C681" s="28"/>
      <c r="D681" s="27"/>
      <c r="BS681" s="23"/>
    </row>
    <row r="682" spans="2:71" ht="12.5">
      <c r="B682" s="28"/>
      <c r="C682" s="28"/>
      <c r="D682" s="27"/>
      <c r="BS682" s="23"/>
    </row>
    <row r="683" spans="2:71" ht="12.5">
      <c r="B683" s="28"/>
      <c r="C683" s="28"/>
      <c r="D683" s="27"/>
      <c r="BS683" s="23"/>
    </row>
    <row r="684" spans="2:71" ht="12.5">
      <c r="B684" s="28"/>
      <c r="C684" s="28"/>
      <c r="D684" s="27"/>
      <c r="BS684" s="23"/>
    </row>
    <row r="685" spans="2:71" ht="12.5">
      <c r="B685" s="28"/>
      <c r="C685" s="28"/>
      <c r="D685" s="27"/>
      <c r="BS685" s="23"/>
    </row>
    <row r="686" spans="2:71" ht="12.5">
      <c r="B686" s="28"/>
      <c r="C686" s="28"/>
      <c r="D686" s="27"/>
      <c r="BS686" s="23"/>
    </row>
    <row r="687" spans="2:71" ht="12.5">
      <c r="B687" s="28"/>
      <c r="C687" s="28"/>
      <c r="D687" s="27"/>
      <c r="BS687" s="23"/>
    </row>
    <row r="688" spans="2:71" ht="12.5">
      <c r="B688" s="28"/>
      <c r="C688" s="28"/>
      <c r="D688" s="27"/>
      <c r="BS688" s="23"/>
    </row>
    <row r="689" spans="2:71" ht="12.5">
      <c r="B689" s="28"/>
      <c r="C689" s="28"/>
      <c r="D689" s="27"/>
      <c r="BS689" s="23"/>
    </row>
    <row r="690" spans="2:71" ht="12.5">
      <c r="B690" s="28"/>
      <c r="C690" s="28"/>
      <c r="D690" s="27"/>
      <c r="BS690" s="23"/>
    </row>
    <row r="691" spans="2:71" ht="12.5">
      <c r="B691" s="28"/>
      <c r="C691" s="28"/>
      <c r="D691" s="27"/>
      <c r="BS691" s="23"/>
    </row>
    <row r="692" spans="2:71" ht="12.5">
      <c r="B692" s="28"/>
      <c r="C692" s="28"/>
      <c r="D692" s="27"/>
      <c r="BS692" s="23"/>
    </row>
    <row r="693" spans="2:71" ht="12.5">
      <c r="B693" s="28"/>
      <c r="C693" s="28"/>
      <c r="D693" s="27"/>
      <c r="BS693" s="23"/>
    </row>
    <row r="694" spans="2:71" ht="12.5">
      <c r="B694" s="28"/>
      <c r="C694" s="28"/>
      <c r="D694" s="27"/>
      <c r="BS694" s="23"/>
    </row>
    <row r="695" spans="2:71" ht="12.5">
      <c r="B695" s="28"/>
      <c r="C695" s="28"/>
      <c r="D695" s="27"/>
      <c r="BS695" s="23"/>
    </row>
    <row r="696" spans="2:71" ht="12.5">
      <c r="B696" s="28"/>
      <c r="C696" s="28"/>
      <c r="D696" s="27"/>
      <c r="BS696" s="23"/>
    </row>
    <row r="697" spans="2:71" ht="12.5">
      <c r="B697" s="28"/>
      <c r="C697" s="28"/>
      <c r="D697" s="27"/>
      <c r="BS697" s="23"/>
    </row>
    <row r="698" spans="2:71" ht="12.5">
      <c r="B698" s="28"/>
      <c r="C698" s="28"/>
      <c r="D698" s="27"/>
      <c r="BS698" s="23"/>
    </row>
    <row r="699" spans="2:71" ht="12.5">
      <c r="B699" s="28"/>
      <c r="C699" s="28"/>
      <c r="D699" s="27"/>
      <c r="BS699" s="23"/>
    </row>
    <row r="700" spans="2:71" ht="12.5">
      <c r="B700" s="28"/>
      <c r="C700" s="28"/>
      <c r="D700" s="27"/>
      <c r="BS700" s="23"/>
    </row>
    <row r="701" spans="2:71" ht="12.5">
      <c r="B701" s="28"/>
      <c r="C701" s="28"/>
      <c r="D701" s="27"/>
      <c r="BS701" s="23"/>
    </row>
    <row r="702" spans="2:71" ht="12.5">
      <c r="B702" s="28"/>
      <c r="C702" s="28"/>
      <c r="D702" s="27"/>
      <c r="BS702" s="23"/>
    </row>
    <row r="703" spans="2:71" ht="12.5">
      <c r="B703" s="28"/>
      <c r="C703" s="28"/>
      <c r="D703" s="27"/>
      <c r="BS703" s="23"/>
    </row>
    <row r="704" spans="2:71" ht="12.5">
      <c r="B704" s="28"/>
      <c r="C704" s="28"/>
      <c r="D704" s="27"/>
      <c r="BS704" s="23"/>
    </row>
    <row r="705" spans="2:71" ht="12.5">
      <c r="B705" s="28"/>
      <c r="C705" s="28"/>
      <c r="D705" s="27"/>
      <c r="BS705" s="23"/>
    </row>
    <row r="706" spans="2:71" ht="12.5">
      <c r="B706" s="28"/>
      <c r="C706" s="28"/>
      <c r="D706" s="27"/>
      <c r="BS706" s="23"/>
    </row>
    <row r="707" spans="2:71" ht="12.5">
      <c r="B707" s="28"/>
      <c r="C707" s="28"/>
      <c r="D707" s="27"/>
      <c r="BS707" s="23"/>
    </row>
    <row r="708" spans="2:71" ht="12.5">
      <c r="B708" s="28"/>
      <c r="C708" s="28"/>
      <c r="D708" s="27"/>
      <c r="BS708" s="23"/>
    </row>
    <row r="709" spans="2:71" ht="12.5">
      <c r="B709" s="28"/>
      <c r="C709" s="28"/>
      <c r="D709" s="27"/>
      <c r="BS709" s="23"/>
    </row>
    <row r="710" spans="2:71" ht="12.5">
      <c r="B710" s="28"/>
      <c r="C710" s="28"/>
      <c r="D710" s="27"/>
      <c r="BS710" s="23"/>
    </row>
    <row r="711" spans="2:71" ht="12.5">
      <c r="B711" s="28"/>
      <c r="C711" s="28"/>
      <c r="D711" s="27"/>
      <c r="BS711" s="23"/>
    </row>
    <row r="712" spans="2:71" ht="12.5">
      <c r="B712" s="28"/>
      <c r="C712" s="28"/>
      <c r="D712" s="27"/>
      <c r="BS712" s="23"/>
    </row>
    <row r="713" spans="2:71" ht="12.5">
      <c r="B713" s="28"/>
      <c r="C713" s="28"/>
      <c r="D713" s="27"/>
      <c r="BS713" s="23"/>
    </row>
    <row r="714" spans="2:71" ht="12.5">
      <c r="B714" s="28"/>
      <c r="C714" s="28"/>
      <c r="D714" s="27"/>
      <c r="BS714" s="23"/>
    </row>
    <row r="715" spans="2:71" ht="12.5">
      <c r="B715" s="28"/>
      <c r="C715" s="28"/>
      <c r="D715" s="27"/>
      <c r="BS715" s="23"/>
    </row>
    <row r="716" spans="2:71" ht="12.5">
      <c r="B716" s="28"/>
      <c r="C716" s="28"/>
      <c r="D716" s="27"/>
      <c r="BS716" s="23"/>
    </row>
    <row r="717" spans="2:71" ht="12.5">
      <c r="B717" s="28"/>
      <c r="C717" s="28"/>
      <c r="D717" s="27"/>
      <c r="BS717" s="23"/>
    </row>
    <row r="718" spans="2:71" ht="12.5">
      <c r="B718" s="28"/>
      <c r="C718" s="28"/>
      <c r="D718" s="27"/>
      <c r="BS718" s="23"/>
    </row>
    <row r="719" spans="2:71" ht="12.5">
      <c r="B719" s="28"/>
      <c r="C719" s="28"/>
      <c r="D719" s="27"/>
      <c r="BS719" s="23"/>
    </row>
    <row r="720" spans="2:71" ht="12.5">
      <c r="B720" s="28"/>
      <c r="C720" s="28"/>
      <c r="D720" s="27"/>
      <c r="BS720" s="23"/>
    </row>
    <row r="721" spans="2:71" ht="12.5">
      <c r="B721" s="28"/>
      <c r="C721" s="28"/>
      <c r="D721" s="27"/>
      <c r="BS721" s="23"/>
    </row>
    <row r="722" spans="2:71" ht="12.5">
      <c r="B722" s="28"/>
      <c r="C722" s="28"/>
      <c r="D722" s="27"/>
      <c r="BS722" s="23"/>
    </row>
    <row r="723" spans="2:71" ht="12.5">
      <c r="B723" s="28"/>
      <c r="C723" s="28"/>
      <c r="D723" s="27"/>
      <c r="BS723" s="23"/>
    </row>
    <row r="724" spans="2:71" ht="12.5">
      <c r="B724" s="28"/>
      <c r="C724" s="28"/>
      <c r="D724" s="27"/>
      <c r="BS724" s="23"/>
    </row>
    <row r="725" spans="2:71" ht="12.5">
      <c r="B725" s="28"/>
      <c r="C725" s="28"/>
      <c r="D725" s="27"/>
      <c r="BS725" s="23"/>
    </row>
    <row r="726" spans="2:71" ht="12.5">
      <c r="B726" s="28"/>
      <c r="C726" s="28"/>
      <c r="D726" s="27"/>
      <c r="BS726" s="23"/>
    </row>
    <row r="727" spans="2:71" ht="12.5">
      <c r="B727" s="28"/>
      <c r="C727" s="28"/>
      <c r="D727" s="27"/>
      <c r="BS727" s="23"/>
    </row>
    <row r="728" spans="2:71" ht="12.5">
      <c r="B728" s="28"/>
      <c r="C728" s="28"/>
      <c r="D728" s="27"/>
      <c r="BS728" s="23"/>
    </row>
    <row r="729" spans="2:71" ht="12.5">
      <c r="B729" s="28"/>
      <c r="C729" s="28"/>
      <c r="D729" s="27"/>
      <c r="BS729" s="23"/>
    </row>
    <row r="730" spans="2:71" ht="12.5">
      <c r="B730" s="28"/>
      <c r="C730" s="28"/>
      <c r="D730" s="27"/>
      <c r="BS730" s="23"/>
    </row>
    <row r="731" spans="2:71" ht="12.5">
      <c r="B731" s="28"/>
      <c r="C731" s="28"/>
      <c r="D731" s="27"/>
      <c r="BS731" s="23"/>
    </row>
    <row r="732" spans="2:71" ht="12.5">
      <c r="B732" s="28"/>
      <c r="C732" s="28"/>
      <c r="D732" s="27"/>
      <c r="BS732" s="23"/>
    </row>
    <row r="733" spans="2:71" ht="12.5">
      <c r="B733" s="28"/>
      <c r="C733" s="28"/>
      <c r="D733" s="27"/>
      <c r="BS733" s="23"/>
    </row>
    <row r="734" spans="2:71" ht="12.5">
      <c r="B734" s="28"/>
      <c r="C734" s="28"/>
      <c r="D734" s="27"/>
      <c r="BS734" s="23"/>
    </row>
    <row r="735" spans="2:71" ht="12.5">
      <c r="B735" s="28"/>
      <c r="C735" s="28"/>
      <c r="D735" s="27"/>
      <c r="BS735" s="23"/>
    </row>
    <row r="736" spans="2:71" ht="12.5">
      <c r="B736" s="28"/>
      <c r="C736" s="28"/>
      <c r="D736" s="27"/>
      <c r="BS736" s="23"/>
    </row>
    <row r="737" spans="2:71" ht="12.5">
      <c r="B737" s="28"/>
      <c r="C737" s="28"/>
      <c r="D737" s="27"/>
      <c r="BS737" s="23"/>
    </row>
    <row r="738" spans="2:71" ht="12.5">
      <c r="B738" s="28"/>
      <c r="C738" s="28"/>
      <c r="D738" s="27"/>
      <c r="BS738" s="23"/>
    </row>
    <row r="739" spans="2:71" ht="12.5">
      <c r="B739" s="28"/>
      <c r="C739" s="28"/>
      <c r="D739" s="27"/>
      <c r="BS739" s="23"/>
    </row>
    <row r="740" spans="2:71" ht="12.5">
      <c r="B740" s="28"/>
      <c r="C740" s="28"/>
      <c r="D740" s="27"/>
      <c r="BS740" s="23"/>
    </row>
    <row r="741" spans="2:71" ht="12.5">
      <c r="B741" s="28"/>
      <c r="C741" s="28"/>
      <c r="D741" s="27"/>
      <c r="BS741" s="23"/>
    </row>
    <row r="742" spans="2:71" ht="12.5">
      <c r="B742" s="28"/>
      <c r="C742" s="28"/>
      <c r="D742" s="27"/>
      <c r="BS742" s="23"/>
    </row>
    <row r="743" spans="2:71" ht="12.5">
      <c r="B743" s="28"/>
      <c r="C743" s="28"/>
      <c r="D743" s="27"/>
      <c r="BS743" s="23"/>
    </row>
    <row r="744" spans="2:71" ht="12.5">
      <c r="B744" s="28"/>
      <c r="C744" s="28"/>
      <c r="D744" s="27"/>
      <c r="BS744" s="23"/>
    </row>
    <row r="745" spans="2:71" ht="12.5">
      <c r="B745" s="28"/>
      <c r="C745" s="28"/>
      <c r="D745" s="27"/>
      <c r="BS745" s="23"/>
    </row>
    <row r="746" spans="2:71" ht="12.5">
      <c r="B746" s="28"/>
      <c r="C746" s="28"/>
      <c r="D746" s="27"/>
      <c r="BS746" s="23"/>
    </row>
    <row r="747" spans="2:71" ht="12.5">
      <c r="B747" s="28"/>
      <c r="C747" s="28"/>
      <c r="D747" s="27"/>
      <c r="BS747" s="23"/>
    </row>
    <row r="748" spans="2:71" ht="12.5">
      <c r="B748" s="28"/>
      <c r="C748" s="28"/>
      <c r="D748" s="27"/>
      <c r="BS748" s="23"/>
    </row>
    <row r="749" spans="2:71" ht="12.5">
      <c r="B749" s="28"/>
      <c r="C749" s="28"/>
      <c r="D749" s="27"/>
      <c r="BS749" s="23"/>
    </row>
    <row r="750" spans="2:71" ht="12.5">
      <c r="B750" s="28"/>
      <c r="C750" s="28"/>
      <c r="D750" s="27"/>
      <c r="BS750" s="23"/>
    </row>
    <row r="751" spans="2:71" ht="12.5">
      <c r="B751" s="28"/>
      <c r="C751" s="28"/>
      <c r="D751" s="27"/>
      <c r="BS751" s="23"/>
    </row>
    <row r="752" spans="2:71" ht="12.5">
      <c r="B752" s="28"/>
      <c r="C752" s="28"/>
      <c r="D752" s="27"/>
      <c r="BS752" s="23"/>
    </row>
    <row r="753" spans="2:71" ht="12.5">
      <c r="B753" s="28"/>
      <c r="C753" s="28"/>
      <c r="D753" s="27"/>
      <c r="BS753" s="23"/>
    </row>
    <row r="754" spans="2:71" ht="12.5">
      <c r="B754" s="28"/>
      <c r="C754" s="28"/>
      <c r="D754" s="27"/>
      <c r="BS754" s="23"/>
    </row>
    <row r="755" spans="2:71" ht="12.5">
      <c r="B755" s="28"/>
      <c r="C755" s="28"/>
      <c r="D755" s="27"/>
      <c r="BS755" s="23"/>
    </row>
    <row r="756" spans="2:71" ht="12.5">
      <c r="B756" s="28"/>
      <c r="C756" s="28"/>
      <c r="D756" s="27"/>
      <c r="BS756" s="23"/>
    </row>
    <row r="757" spans="2:71" ht="12.5">
      <c r="B757" s="28"/>
      <c r="C757" s="28"/>
      <c r="D757" s="27"/>
      <c r="BS757" s="23"/>
    </row>
    <row r="758" spans="2:71" ht="12.5">
      <c r="B758" s="28"/>
      <c r="C758" s="28"/>
      <c r="D758" s="27"/>
      <c r="BS758" s="23"/>
    </row>
    <row r="759" spans="2:71" ht="12.5">
      <c r="B759" s="28"/>
      <c r="C759" s="28"/>
      <c r="D759" s="27"/>
      <c r="BS759" s="23"/>
    </row>
    <row r="760" spans="2:71" ht="12.5">
      <c r="B760" s="28"/>
      <c r="C760" s="28"/>
      <c r="D760" s="27"/>
      <c r="BS760" s="23"/>
    </row>
    <row r="761" spans="2:71" ht="12.5">
      <c r="B761" s="28"/>
      <c r="C761" s="28"/>
      <c r="D761" s="27"/>
      <c r="BS761" s="23"/>
    </row>
    <row r="762" spans="2:71" ht="12.5">
      <c r="B762" s="28"/>
      <c r="C762" s="28"/>
      <c r="D762" s="27"/>
      <c r="BS762" s="23"/>
    </row>
    <row r="763" spans="2:71" ht="12.5">
      <c r="B763" s="28"/>
      <c r="C763" s="28"/>
      <c r="D763" s="27"/>
      <c r="BS763" s="23"/>
    </row>
    <row r="764" spans="2:71" ht="12.5">
      <c r="B764" s="28"/>
      <c r="C764" s="28"/>
      <c r="D764" s="27"/>
      <c r="BS764" s="23"/>
    </row>
    <row r="765" spans="2:71" ht="12.5">
      <c r="B765" s="28"/>
      <c r="C765" s="28"/>
      <c r="D765" s="27"/>
      <c r="BS765" s="23"/>
    </row>
    <row r="766" spans="2:71" ht="12.5">
      <c r="B766" s="28"/>
      <c r="C766" s="28"/>
      <c r="D766" s="27"/>
      <c r="BS766" s="23"/>
    </row>
    <row r="767" spans="2:71" ht="12.5">
      <c r="B767" s="28"/>
      <c r="C767" s="28"/>
      <c r="D767" s="27"/>
      <c r="BS767" s="23"/>
    </row>
    <row r="768" spans="2:71" ht="12.5">
      <c r="B768" s="28"/>
      <c r="C768" s="28"/>
      <c r="D768" s="27"/>
      <c r="BS768" s="23"/>
    </row>
    <row r="769" spans="2:71" ht="12.5">
      <c r="B769" s="28"/>
      <c r="C769" s="28"/>
      <c r="D769" s="27"/>
      <c r="BS769" s="23"/>
    </row>
    <row r="770" spans="2:71" ht="12.5">
      <c r="B770" s="28"/>
      <c r="C770" s="28"/>
      <c r="D770" s="27"/>
      <c r="BS770" s="23"/>
    </row>
    <row r="771" spans="2:71" ht="12.5">
      <c r="B771" s="28"/>
      <c r="C771" s="28"/>
      <c r="D771" s="27"/>
      <c r="BS771" s="23"/>
    </row>
    <row r="772" spans="2:71" ht="12.5">
      <c r="B772" s="28"/>
      <c r="C772" s="28"/>
      <c r="D772" s="27"/>
      <c r="BS772" s="23"/>
    </row>
    <row r="773" spans="2:71" ht="12.5">
      <c r="B773" s="28"/>
      <c r="C773" s="28"/>
      <c r="D773" s="27"/>
      <c r="BS773" s="23"/>
    </row>
    <row r="774" spans="2:71" ht="12.5">
      <c r="B774" s="28"/>
      <c r="C774" s="28"/>
      <c r="D774" s="27"/>
      <c r="BS774" s="23"/>
    </row>
    <row r="775" spans="2:71" ht="12.5">
      <c r="B775" s="28"/>
      <c r="C775" s="28"/>
      <c r="D775" s="27"/>
      <c r="BS775" s="23"/>
    </row>
    <row r="776" spans="2:71" ht="12.5">
      <c r="B776" s="28"/>
      <c r="C776" s="28"/>
      <c r="D776" s="27"/>
      <c r="BS776" s="23"/>
    </row>
    <row r="777" spans="2:71" ht="12.5">
      <c r="B777" s="28"/>
      <c r="C777" s="28"/>
      <c r="D777" s="27"/>
      <c r="BS777" s="23"/>
    </row>
    <row r="778" spans="2:71" ht="12.5">
      <c r="B778" s="28"/>
      <c r="C778" s="28"/>
      <c r="D778" s="27"/>
      <c r="BS778" s="23"/>
    </row>
    <row r="779" spans="2:71" ht="12.5">
      <c r="B779" s="28"/>
      <c r="C779" s="28"/>
      <c r="D779" s="27"/>
      <c r="BS779" s="23"/>
    </row>
    <row r="780" spans="2:71" ht="12.5">
      <c r="B780" s="28"/>
      <c r="C780" s="28"/>
      <c r="D780" s="27"/>
      <c r="BS780" s="23"/>
    </row>
    <row r="781" spans="2:71" ht="12.5">
      <c r="B781" s="28"/>
      <c r="C781" s="28"/>
      <c r="D781" s="27"/>
      <c r="BS781" s="23"/>
    </row>
    <row r="782" spans="2:71" ht="12.5">
      <c r="B782" s="28"/>
      <c r="C782" s="28"/>
      <c r="D782" s="27"/>
      <c r="BS782" s="23"/>
    </row>
    <row r="783" spans="2:71" ht="12.5">
      <c r="B783" s="28"/>
      <c r="C783" s="28"/>
      <c r="D783" s="27"/>
      <c r="BS783" s="23"/>
    </row>
    <row r="784" spans="2:71" ht="12.5">
      <c r="B784" s="28"/>
      <c r="C784" s="28"/>
      <c r="D784" s="27"/>
      <c r="BS784" s="23"/>
    </row>
    <row r="785" spans="2:71" ht="12.5">
      <c r="B785" s="28"/>
      <c r="C785" s="28"/>
      <c r="D785" s="27"/>
      <c r="BS785" s="23"/>
    </row>
    <row r="786" spans="2:71" ht="12.5">
      <c r="B786" s="28"/>
      <c r="C786" s="28"/>
      <c r="D786" s="27"/>
      <c r="BS786" s="23"/>
    </row>
    <row r="787" spans="2:71" ht="12.5">
      <c r="B787" s="28"/>
      <c r="C787" s="28"/>
      <c r="D787" s="27"/>
      <c r="BS787" s="23"/>
    </row>
    <row r="788" spans="2:71" ht="12.5">
      <c r="B788" s="28"/>
      <c r="C788" s="28"/>
      <c r="D788" s="27"/>
      <c r="BS788" s="23"/>
    </row>
    <row r="789" spans="2:71" ht="12.5">
      <c r="B789" s="28"/>
      <c r="C789" s="28"/>
      <c r="D789" s="27"/>
      <c r="BS789" s="23"/>
    </row>
    <row r="790" spans="2:71" ht="12.5">
      <c r="B790" s="28"/>
      <c r="C790" s="28"/>
      <c r="D790" s="27"/>
      <c r="BS790" s="23"/>
    </row>
    <row r="791" spans="2:71" ht="12.5">
      <c r="B791" s="28"/>
      <c r="C791" s="28"/>
      <c r="D791" s="27"/>
      <c r="BS791" s="23"/>
    </row>
    <row r="792" spans="2:71" ht="12.5">
      <c r="B792" s="28"/>
      <c r="C792" s="28"/>
      <c r="D792" s="27"/>
      <c r="BS792" s="23"/>
    </row>
    <row r="793" spans="2:71" ht="12.5">
      <c r="B793" s="28"/>
      <c r="C793" s="28"/>
      <c r="D793" s="27"/>
      <c r="BS793" s="23"/>
    </row>
    <row r="794" spans="2:71" ht="12.5">
      <c r="B794" s="28"/>
      <c r="C794" s="28"/>
      <c r="D794" s="27"/>
      <c r="BS794" s="23"/>
    </row>
    <row r="795" spans="2:71" ht="12.5">
      <c r="B795" s="28"/>
      <c r="C795" s="28"/>
      <c r="D795" s="27"/>
      <c r="BS795" s="23"/>
    </row>
    <row r="796" spans="2:71" ht="12.5">
      <c r="B796" s="28"/>
      <c r="C796" s="28"/>
      <c r="D796" s="27"/>
      <c r="BS796" s="23"/>
    </row>
    <row r="797" spans="2:71" ht="12.5">
      <c r="B797" s="28"/>
      <c r="C797" s="28"/>
      <c r="D797" s="27"/>
      <c r="BS797" s="23"/>
    </row>
    <row r="798" spans="2:71" ht="12.5">
      <c r="B798" s="28"/>
      <c r="C798" s="28"/>
      <c r="D798" s="27"/>
      <c r="BS798" s="23"/>
    </row>
    <row r="799" spans="2:71" ht="12.5">
      <c r="B799" s="28"/>
      <c r="C799" s="28"/>
      <c r="D799" s="27"/>
      <c r="BS799" s="23"/>
    </row>
    <row r="800" spans="2:71" ht="12.5">
      <c r="B800" s="28"/>
      <c r="C800" s="28"/>
      <c r="D800" s="27"/>
      <c r="BS800" s="23"/>
    </row>
    <row r="801" spans="2:71" ht="12.5">
      <c r="B801" s="28"/>
      <c r="C801" s="28"/>
      <c r="D801" s="27"/>
      <c r="BS801" s="23"/>
    </row>
    <row r="802" spans="2:71" ht="12.5">
      <c r="B802" s="28"/>
      <c r="C802" s="28"/>
      <c r="D802" s="27"/>
      <c r="BS802" s="23"/>
    </row>
    <row r="803" spans="2:71" ht="12.5">
      <c r="B803" s="28"/>
      <c r="C803" s="28"/>
      <c r="D803" s="27"/>
      <c r="BS803" s="23"/>
    </row>
    <row r="804" spans="2:71" ht="12.5">
      <c r="B804" s="28"/>
      <c r="C804" s="28"/>
      <c r="D804" s="27"/>
      <c r="BS804" s="23"/>
    </row>
    <row r="805" spans="2:71" ht="12.5">
      <c r="B805" s="28"/>
      <c r="C805" s="28"/>
      <c r="D805" s="27"/>
      <c r="BS805" s="23"/>
    </row>
    <row r="806" spans="2:71" ht="12.5">
      <c r="B806" s="28"/>
      <c r="C806" s="28"/>
      <c r="D806" s="27"/>
      <c r="BS806" s="23"/>
    </row>
    <row r="807" spans="2:71" ht="12.5">
      <c r="B807" s="28"/>
      <c r="C807" s="28"/>
      <c r="D807" s="27"/>
      <c r="BS807" s="23"/>
    </row>
    <row r="808" spans="2:71" ht="12.5">
      <c r="B808" s="28"/>
      <c r="C808" s="28"/>
      <c r="D808" s="27"/>
      <c r="BS808" s="23"/>
    </row>
    <row r="809" spans="2:71" ht="12.5">
      <c r="B809" s="28"/>
      <c r="C809" s="28"/>
      <c r="D809" s="27"/>
      <c r="BS809" s="23"/>
    </row>
    <row r="810" spans="2:71" ht="12.5">
      <c r="B810" s="28"/>
      <c r="C810" s="28"/>
      <c r="D810" s="27"/>
      <c r="BS810" s="23"/>
    </row>
    <row r="811" spans="2:71" ht="12.5">
      <c r="B811" s="28"/>
      <c r="C811" s="28"/>
      <c r="D811" s="27"/>
      <c r="BS811" s="23"/>
    </row>
    <row r="812" spans="2:71" ht="12.5">
      <c r="B812" s="28"/>
      <c r="C812" s="28"/>
      <c r="D812" s="27"/>
      <c r="BS812" s="23"/>
    </row>
    <row r="813" spans="2:71" ht="12.5">
      <c r="B813" s="28"/>
      <c r="C813" s="28"/>
      <c r="D813" s="27"/>
      <c r="BS813" s="23"/>
    </row>
    <row r="814" spans="2:71" ht="12.5">
      <c r="B814" s="28"/>
      <c r="C814" s="28"/>
      <c r="D814" s="27"/>
      <c r="BS814" s="23"/>
    </row>
    <row r="815" spans="2:71" ht="12.5">
      <c r="B815" s="28"/>
      <c r="C815" s="28"/>
      <c r="D815" s="27"/>
      <c r="BS815" s="23"/>
    </row>
    <row r="816" spans="2:71" ht="12.5">
      <c r="B816" s="28"/>
      <c r="C816" s="28"/>
      <c r="D816" s="27"/>
      <c r="BS816" s="23"/>
    </row>
    <row r="817" spans="2:71" ht="12.5">
      <c r="B817" s="28"/>
      <c r="C817" s="28"/>
      <c r="D817" s="27"/>
      <c r="BS817" s="23"/>
    </row>
    <row r="818" spans="2:71" ht="12.5">
      <c r="B818" s="28"/>
      <c r="C818" s="28"/>
      <c r="D818" s="27"/>
      <c r="BS818" s="23"/>
    </row>
    <row r="819" spans="2:71" ht="12.5">
      <c r="B819" s="28"/>
      <c r="C819" s="28"/>
      <c r="D819" s="27"/>
      <c r="BS819" s="23"/>
    </row>
    <row r="820" spans="2:71" ht="12.5">
      <c r="B820" s="28"/>
      <c r="C820" s="28"/>
      <c r="D820" s="27"/>
      <c r="BS820" s="23"/>
    </row>
    <row r="821" spans="2:71" ht="12.5">
      <c r="B821" s="28"/>
      <c r="C821" s="28"/>
      <c r="D821" s="27"/>
      <c r="BS821" s="23"/>
    </row>
    <row r="822" spans="2:71" ht="12.5">
      <c r="B822" s="28"/>
      <c r="C822" s="28"/>
      <c r="D822" s="27"/>
      <c r="BS822" s="23"/>
    </row>
    <row r="823" spans="2:71" ht="12.5">
      <c r="B823" s="28"/>
      <c r="C823" s="28"/>
      <c r="D823" s="27"/>
      <c r="BS823" s="23"/>
    </row>
    <row r="824" spans="2:71" ht="12.5">
      <c r="B824" s="28"/>
      <c r="C824" s="28"/>
      <c r="D824" s="27"/>
      <c r="BS824" s="23"/>
    </row>
    <row r="825" spans="2:71" ht="12.5">
      <c r="B825" s="28"/>
      <c r="C825" s="28"/>
      <c r="D825" s="27"/>
      <c r="BS825" s="23"/>
    </row>
    <row r="826" spans="2:71" ht="12.5">
      <c r="B826" s="28"/>
      <c r="C826" s="28"/>
      <c r="D826" s="27"/>
      <c r="BS826" s="23"/>
    </row>
    <row r="827" spans="2:71" ht="12.5">
      <c r="B827" s="28"/>
      <c r="C827" s="28"/>
      <c r="D827" s="27"/>
      <c r="BS827" s="23"/>
    </row>
    <row r="828" spans="2:71" ht="12.5">
      <c r="B828" s="28"/>
      <c r="C828" s="28"/>
      <c r="D828" s="27"/>
      <c r="BS828" s="23"/>
    </row>
    <row r="829" spans="2:71" ht="12.5">
      <c r="B829" s="28"/>
      <c r="C829" s="28"/>
      <c r="D829" s="27"/>
      <c r="BS829" s="23"/>
    </row>
    <row r="830" spans="2:71" ht="12.5">
      <c r="B830" s="28"/>
      <c r="C830" s="28"/>
      <c r="D830" s="27"/>
      <c r="BS830" s="23"/>
    </row>
    <row r="831" spans="2:71" ht="12.5">
      <c r="B831" s="28"/>
      <c r="C831" s="28"/>
      <c r="D831" s="27"/>
      <c r="BS831" s="23"/>
    </row>
    <row r="832" spans="2:71" ht="12.5">
      <c r="B832" s="28"/>
      <c r="C832" s="28"/>
      <c r="D832" s="27"/>
      <c r="BS832" s="23"/>
    </row>
    <row r="833" spans="2:71" ht="12.5">
      <c r="B833" s="28"/>
      <c r="C833" s="28"/>
      <c r="D833" s="27"/>
      <c r="BS833" s="23"/>
    </row>
    <row r="834" spans="2:71" ht="12.5">
      <c r="B834" s="28"/>
      <c r="C834" s="28"/>
      <c r="D834" s="27"/>
      <c r="BS834" s="23"/>
    </row>
    <row r="835" spans="2:71" ht="12.5">
      <c r="B835" s="28"/>
      <c r="C835" s="28"/>
      <c r="D835" s="27"/>
      <c r="BS835" s="23"/>
    </row>
    <row r="836" spans="2:71" ht="12.5">
      <c r="B836" s="28"/>
      <c r="C836" s="28"/>
      <c r="D836" s="27"/>
      <c r="BS836" s="23"/>
    </row>
    <row r="837" spans="2:71" ht="12.5">
      <c r="B837" s="28"/>
      <c r="C837" s="28"/>
      <c r="D837" s="27"/>
      <c r="BS837" s="23"/>
    </row>
    <row r="838" spans="2:71" ht="12.5">
      <c r="B838" s="28"/>
      <c r="C838" s="28"/>
      <c r="D838" s="27"/>
      <c r="BS838" s="23"/>
    </row>
    <row r="839" spans="2:71" ht="12.5">
      <c r="B839" s="28"/>
      <c r="C839" s="28"/>
      <c r="D839" s="27"/>
      <c r="BS839" s="23"/>
    </row>
    <row r="840" spans="2:71" ht="12.5">
      <c r="B840" s="28"/>
      <c r="C840" s="28"/>
      <c r="D840" s="27"/>
      <c r="BS840" s="23"/>
    </row>
    <row r="841" spans="2:71" ht="12.5">
      <c r="B841" s="28"/>
      <c r="C841" s="28"/>
      <c r="D841" s="27"/>
      <c r="BS841" s="23"/>
    </row>
    <row r="842" spans="2:71" ht="12.5">
      <c r="B842" s="28"/>
      <c r="C842" s="28"/>
      <c r="D842" s="27"/>
      <c r="BS842" s="23"/>
    </row>
    <row r="843" spans="2:71" ht="12.5">
      <c r="B843" s="28"/>
      <c r="C843" s="28"/>
      <c r="D843" s="27"/>
      <c r="BS843" s="23"/>
    </row>
    <row r="844" spans="2:71" ht="12.5">
      <c r="B844" s="28"/>
      <c r="C844" s="28"/>
      <c r="D844" s="27"/>
      <c r="BS844" s="23"/>
    </row>
    <row r="845" spans="2:71" ht="12.5">
      <c r="B845" s="28"/>
      <c r="C845" s="28"/>
      <c r="D845" s="27"/>
      <c r="BS845" s="23"/>
    </row>
    <row r="846" spans="2:71" ht="12.5">
      <c r="B846" s="28"/>
      <c r="C846" s="28"/>
      <c r="D846" s="27"/>
      <c r="BS846" s="23"/>
    </row>
    <row r="847" spans="2:71" ht="12.5">
      <c r="B847" s="28"/>
      <c r="C847" s="28"/>
      <c r="D847" s="27"/>
      <c r="BS847" s="23"/>
    </row>
    <row r="848" spans="2:71" ht="12.5">
      <c r="B848" s="28"/>
      <c r="C848" s="28"/>
      <c r="D848" s="27"/>
      <c r="BS848" s="23"/>
    </row>
    <row r="849" spans="2:71" ht="12.5">
      <c r="B849" s="28"/>
      <c r="C849" s="28"/>
      <c r="D849" s="27"/>
      <c r="BS849" s="23"/>
    </row>
    <row r="850" spans="2:71" ht="12.5">
      <c r="B850" s="28"/>
      <c r="C850" s="28"/>
      <c r="D850" s="27"/>
      <c r="BS850" s="23"/>
    </row>
    <row r="851" spans="2:71" ht="12.5">
      <c r="B851" s="28"/>
      <c r="C851" s="28"/>
      <c r="D851" s="27"/>
      <c r="BS851" s="23"/>
    </row>
    <row r="852" spans="2:71" ht="12.5">
      <c r="B852" s="28"/>
      <c r="C852" s="28"/>
      <c r="D852" s="27"/>
      <c r="BS852" s="23"/>
    </row>
    <row r="853" spans="2:71" ht="12.5">
      <c r="B853" s="28"/>
      <c r="C853" s="28"/>
      <c r="D853" s="27"/>
      <c r="BS853" s="23"/>
    </row>
    <row r="854" spans="2:71" ht="12.5">
      <c r="B854" s="28"/>
      <c r="C854" s="28"/>
      <c r="D854" s="27"/>
      <c r="BS854" s="23"/>
    </row>
    <row r="855" spans="2:71" ht="12.5">
      <c r="B855" s="28"/>
      <c r="C855" s="28"/>
      <c r="D855" s="27"/>
      <c r="BS855" s="23"/>
    </row>
    <row r="856" spans="2:71" ht="12.5">
      <c r="B856" s="28"/>
      <c r="C856" s="28"/>
      <c r="D856" s="27"/>
      <c r="BS856" s="23"/>
    </row>
    <row r="857" spans="2:71" ht="12.5">
      <c r="B857" s="28"/>
      <c r="C857" s="28"/>
      <c r="D857" s="27"/>
      <c r="BS857" s="23"/>
    </row>
    <row r="858" spans="2:71" ht="12.5">
      <c r="B858" s="28"/>
      <c r="C858" s="28"/>
      <c r="D858" s="27"/>
      <c r="BS858" s="23"/>
    </row>
    <row r="859" spans="2:71" ht="12.5">
      <c r="B859" s="28"/>
      <c r="C859" s="28"/>
      <c r="D859" s="27"/>
      <c r="BS859" s="23"/>
    </row>
    <row r="860" spans="2:71" ht="12.5">
      <c r="B860" s="28"/>
      <c r="C860" s="28"/>
      <c r="D860" s="27"/>
      <c r="BS860" s="23"/>
    </row>
    <row r="861" spans="2:71" ht="12.5">
      <c r="B861" s="28"/>
      <c r="C861" s="28"/>
      <c r="D861" s="27"/>
      <c r="BS861" s="23"/>
    </row>
    <row r="862" spans="2:71" ht="12.5">
      <c r="B862" s="28"/>
      <c r="C862" s="28"/>
      <c r="D862" s="27"/>
      <c r="BS862" s="23"/>
    </row>
    <row r="863" spans="2:71" ht="12.5">
      <c r="B863" s="28"/>
      <c r="C863" s="28"/>
      <c r="D863" s="27"/>
      <c r="BS863" s="23"/>
    </row>
    <row r="864" spans="2:71" ht="12.5">
      <c r="B864" s="28"/>
      <c r="C864" s="28"/>
      <c r="D864" s="27"/>
      <c r="BS864" s="23"/>
    </row>
    <row r="865" spans="2:71" ht="12.5">
      <c r="B865" s="28"/>
      <c r="C865" s="28"/>
      <c r="D865" s="27"/>
      <c r="BS865" s="23"/>
    </row>
    <row r="866" spans="2:71" ht="12.5">
      <c r="B866" s="28"/>
      <c r="C866" s="28"/>
      <c r="D866" s="27"/>
      <c r="BS866" s="23"/>
    </row>
    <row r="867" spans="2:71" ht="12.5">
      <c r="B867" s="28"/>
      <c r="C867" s="28"/>
      <c r="D867" s="27"/>
      <c r="BS867" s="23"/>
    </row>
    <row r="868" spans="2:71" ht="12.5">
      <c r="B868" s="28"/>
      <c r="C868" s="28"/>
      <c r="D868" s="27"/>
      <c r="BS868" s="23"/>
    </row>
    <row r="869" spans="2:71" ht="12.5">
      <c r="B869" s="28"/>
      <c r="C869" s="28"/>
      <c r="D869" s="27"/>
      <c r="BS869" s="23"/>
    </row>
    <row r="870" spans="2:71" ht="12.5">
      <c r="B870" s="28"/>
      <c r="C870" s="28"/>
      <c r="D870" s="27"/>
      <c r="BS870" s="23"/>
    </row>
    <row r="871" spans="2:71" ht="12.5">
      <c r="B871" s="28"/>
      <c r="C871" s="28"/>
      <c r="D871" s="27"/>
      <c r="BS871" s="23"/>
    </row>
    <row r="872" spans="2:71" ht="12.5">
      <c r="B872" s="28"/>
      <c r="C872" s="28"/>
      <c r="D872" s="27"/>
      <c r="BS872" s="23"/>
    </row>
    <row r="873" spans="2:71" ht="12.5">
      <c r="B873" s="28"/>
      <c r="C873" s="28"/>
      <c r="D873" s="27"/>
      <c r="BS873" s="23"/>
    </row>
    <row r="874" spans="2:71" ht="12.5">
      <c r="B874" s="28"/>
      <c r="C874" s="28"/>
      <c r="D874" s="27"/>
      <c r="BS874" s="23"/>
    </row>
    <row r="875" spans="2:71" ht="12.5">
      <c r="B875" s="28"/>
      <c r="C875" s="28"/>
      <c r="D875" s="27"/>
      <c r="BS875" s="23"/>
    </row>
    <row r="876" spans="2:71" ht="12.5">
      <c r="B876" s="28"/>
      <c r="C876" s="28"/>
      <c r="D876" s="27"/>
      <c r="BS876" s="23"/>
    </row>
    <row r="877" spans="2:71" ht="12.5">
      <c r="B877" s="28"/>
      <c r="C877" s="28"/>
      <c r="D877" s="27"/>
      <c r="BS877" s="23"/>
    </row>
    <row r="878" spans="2:71" ht="12.5">
      <c r="B878" s="28"/>
      <c r="C878" s="28"/>
      <c r="D878" s="27"/>
      <c r="BS878" s="23"/>
    </row>
    <row r="879" spans="2:71" ht="12.5">
      <c r="B879" s="28"/>
      <c r="C879" s="28"/>
      <c r="D879" s="27"/>
      <c r="BS879" s="23"/>
    </row>
    <row r="880" spans="2:71" ht="12.5">
      <c r="B880" s="28"/>
      <c r="C880" s="28"/>
      <c r="D880" s="27"/>
      <c r="BS880" s="23"/>
    </row>
    <row r="881" spans="2:71" ht="12.5">
      <c r="B881" s="28"/>
      <c r="C881" s="28"/>
      <c r="D881" s="27"/>
      <c r="BS881" s="23"/>
    </row>
    <row r="882" spans="2:71" ht="12.5">
      <c r="B882" s="28"/>
      <c r="C882" s="28"/>
      <c r="D882" s="27"/>
      <c r="BS882" s="23"/>
    </row>
    <row r="883" spans="2:71" ht="12.5">
      <c r="B883" s="28"/>
      <c r="C883" s="28"/>
      <c r="D883" s="27"/>
      <c r="BS883" s="23"/>
    </row>
    <row r="884" spans="2:71" ht="12.5">
      <c r="B884" s="28"/>
      <c r="C884" s="28"/>
      <c r="D884" s="27"/>
      <c r="BS884" s="23"/>
    </row>
    <row r="885" spans="2:71" ht="12.5">
      <c r="B885" s="28"/>
      <c r="C885" s="28"/>
      <c r="D885" s="27"/>
      <c r="BS885" s="23"/>
    </row>
    <row r="886" spans="2:71" ht="12.5">
      <c r="B886" s="28"/>
      <c r="C886" s="28"/>
      <c r="D886" s="27"/>
      <c r="BS886" s="23"/>
    </row>
    <row r="887" spans="2:71" ht="12.5">
      <c r="B887" s="28"/>
      <c r="C887" s="28"/>
      <c r="D887" s="27"/>
      <c r="BS887" s="23"/>
    </row>
    <row r="888" spans="2:71" ht="12.5">
      <c r="B888" s="28"/>
      <c r="C888" s="28"/>
      <c r="D888" s="27"/>
      <c r="BS888" s="23"/>
    </row>
    <row r="889" spans="2:71" ht="12.5">
      <c r="B889" s="28"/>
      <c r="C889" s="28"/>
      <c r="D889" s="27"/>
      <c r="BS889" s="23"/>
    </row>
    <row r="890" spans="2:71" ht="12.5">
      <c r="B890" s="28"/>
      <c r="C890" s="28"/>
      <c r="D890" s="27"/>
      <c r="BS890" s="23"/>
    </row>
    <row r="891" spans="2:71" ht="12.5">
      <c r="B891" s="28"/>
      <c r="C891" s="28"/>
      <c r="D891" s="27"/>
      <c r="BS891" s="23"/>
    </row>
    <row r="892" spans="2:71" ht="12.5">
      <c r="B892" s="28"/>
      <c r="C892" s="28"/>
      <c r="D892" s="27"/>
      <c r="BS892" s="23"/>
    </row>
    <row r="893" spans="2:71" ht="12.5">
      <c r="B893" s="28"/>
      <c r="C893" s="28"/>
      <c r="D893" s="27"/>
      <c r="BS893" s="23"/>
    </row>
    <row r="894" spans="2:71" ht="12.5">
      <c r="B894" s="28"/>
      <c r="C894" s="28"/>
      <c r="D894" s="27"/>
      <c r="BS894" s="23"/>
    </row>
    <row r="895" spans="2:71" ht="12.5">
      <c r="B895" s="28"/>
      <c r="C895" s="28"/>
      <c r="D895" s="27"/>
      <c r="BS895" s="23"/>
    </row>
    <row r="896" spans="2:71" ht="12.5">
      <c r="B896" s="28"/>
      <c r="C896" s="28"/>
      <c r="D896" s="27"/>
      <c r="BS896" s="23"/>
    </row>
    <row r="897" spans="2:71" ht="12.5">
      <c r="B897" s="28"/>
      <c r="C897" s="28"/>
      <c r="D897" s="27"/>
      <c r="BS897" s="23"/>
    </row>
    <row r="898" spans="2:71" ht="12.5">
      <c r="B898" s="28"/>
      <c r="C898" s="28"/>
      <c r="D898" s="27"/>
      <c r="BS898" s="23"/>
    </row>
    <row r="899" spans="2:71" ht="12.5">
      <c r="B899" s="28"/>
      <c r="C899" s="28"/>
      <c r="D899" s="27"/>
      <c r="BS899" s="23"/>
    </row>
    <row r="900" spans="2:71" ht="12.5">
      <c r="B900" s="28"/>
      <c r="C900" s="28"/>
      <c r="D900" s="27"/>
      <c r="BS900" s="23"/>
    </row>
    <row r="901" spans="2:71" ht="12.5">
      <c r="B901" s="28"/>
      <c r="C901" s="28"/>
      <c r="D901" s="27"/>
      <c r="BS901" s="23"/>
    </row>
    <row r="902" spans="2:71" ht="12.5">
      <c r="B902" s="28"/>
      <c r="C902" s="28"/>
      <c r="D902" s="27"/>
      <c r="BS902" s="23"/>
    </row>
    <row r="903" spans="2:71" ht="12.5">
      <c r="B903" s="28"/>
      <c r="C903" s="28"/>
      <c r="D903" s="27"/>
      <c r="BS903" s="23"/>
    </row>
    <row r="904" spans="2:71" ht="12.5">
      <c r="B904" s="28"/>
      <c r="C904" s="28"/>
      <c r="D904" s="27"/>
      <c r="BS904" s="23"/>
    </row>
    <row r="905" spans="2:71" ht="12.5">
      <c r="B905" s="28"/>
      <c r="C905" s="28"/>
      <c r="D905" s="27"/>
      <c r="BS905" s="23"/>
    </row>
    <row r="906" spans="2:71" ht="12.5">
      <c r="B906" s="28"/>
      <c r="C906" s="28"/>
      <c r="D906" s="27"/>
      <c r="BS906" s="23"/>
    </row>
    <row r="907" spans="2:71" ht="12.5">
      <c r="B907" s="28"/>
      <c r="C907" s="28"/>
      <c r="D907" s="27"/>
      <c r="BS907" s="23"/>
    </row>
    <row r="908" spans="2:71" ht="12.5">
      <c r="B908" s="28"/>
      <c r="C908" s="28"/>
      <c r="D908" s="27"/>
      <c r="BS908" s="23"/>
    </row>
    <row r="909" spans="2:71" ht="12.5">
      <c r="B909" s="28"/>
      <c r="C909" s="28"/>
      <c r="D909" s="27"/>
      <c r="BS909" s="23"/>
    </row>
    <row r="910" spans="2:71" ht="12.5">
      <c r="B910" s="28"/>
      <c r="C910" s="28"/>
      <c r="D910" s="27"/>
      <c r="BS910" s="23"/>
    </row>
    <row r="911" spans="2:71" ht="12.5">
      <c r="B911" s="28"/>
      <c r="C911" s="28"/>
      <c r="D911" s="27"/>
      <c r="BS911" s="23"/>
    </row>
    <row r="912" spans="2:71" ht="12.5">
      <c r="B912" s="28"/>
      <c r="C912" s="28"/>
      <c r="D912" s="27"/>
      <c r="BS912" s="23"/>
    </row>
    <row r="913" spans="2:71" ht="12.5">
      <c r="B913" s="28"/>
      <c r="C913" s="28"/>
      <c r="D913" s="27"/>
      <c r="BS913" s="23"/>
    </row>
    <row r="914" spans="2:71" ht="12.5">
      <c r="B914" s="28"/>
      <c r="C914" s="28"/>
      <c r="D914" s="27"/>
      <c r="BS914" s="23"/>
    </row>
    <row r="915" spans="2:71" ht="12.5">
      <c r="B915" s="28"/>
      <c r="C915" s="28"/>
      <c r="D915" s="27"/>
      <c r="BS915" s="23"/>
    </row>
    <row r="916" spans="2:71" ht="12.5">
      <c r="B916" s="28"/>
      <c r="C916" s="28"/>
      <c r="D916" s="27"/>
      <c r="BS916" s="23"/>
    </row>
    <row r="917" spans="2:71" ht="12.5">
      <c r="B917" s="28"/>
      <c r="C917" s="28"/>
      <c r="D917" s="27"/>
      <c r="BS917" s="23"/>
    </row>
    <row r="918" spans="2:71" ht="12.5">
      <c r="B918" s="28"/>
      <c r="C918" s="28"/>
      <c r="D918" s="27"/>
      <c r="BS918" s="23"/>
    </row>
    <row r="919" spans="2:71" ht="12.5">
      <c r="B919" s="28"/>
      <c r="C919" s="28"/>
      <c r="D919" s="27"/>
      <c r="BS919" s="23"/>
    </row>
    <row r="920" spans="2:71" ht="12.5">
      <c r="B920" s="28"/>
      <c r="C920" s="28"/>
      <c r="D920" s="27"/>
      <c r="BS920" s="23"/>
    </row>
    <row r="921" spans="2:71" ht="12.5">
      <c r="B921" s="28"/>
      <c r="C921" s="28"/>
      <c r="D921" s="27"/>
      <c r="BS921" s="23"/>
    </row>
    <row r="922" spans="2:71" ht="12.5">
      <c r="B922" s="28"/>
      <c r="C922" s="28"/>
      <c r="D922" s="27"/>
      <c r="BS922" s="23"/>
    </row>
    <row r="923" spans="2:71" ht="12.5">
      <c r="B923" s="28"/>
      <c r="C923" s="28"/>
      <c r="D923" s="27"/>
      <c r="BS923" s="23"/>
    </row>
    <row r="924" spans="2:71" ht="12.5">
      <c r="B924" s="28"/>
      <c r="C924" s="28"/>
      <c r="D924" s="27"/>
      <c r="BS924" s="23"/>
    </row>
    <row r="925" spans="2:71" ht="12.5">
      <c r="B925" s="28"/>
      <c r="C925" s="28"/>
      <c r="D925" s="27"/>
      <c r="BS925" s="23"/>
    </row>
    <row r="926" spans="2:71" ht="12.5">
      <c r="B926" s="28"/>
      <c r="C926" s="28"/>
      <c r="D926" s="27"/>
      <c r="BS926" s="23"/>
    </row>
    <row r="927" spans="2:71" ht="12.5">
      <c r="B927" s="28"/>
      <c r="C927" s="28"/>
      <c r="D927" s="27"/>
      <c r="BS927" s="23"/>
    </row>
    <row r="928" spans="2:71" ht="12.5">
      <c r="B928" s="28"/>
      <c r="C928" s="28"/>
      <c r="D928" s="27"/>
      <c r="BS928" s="23"/>
    </row>
    <row r="929" spans="2:71" ht="12.5">
      <c r="B929" s="28"/>
      <c r="C929" s="28"/>
      <c r="D929" s="27"/>
      <c r="BS929" s="23"/>
    </row>
    <row r="930" spans="2:71" ht="12.5">
      <c r="B930" s="28"/>
      <c r="C930" s="28"/>
      <c r="D930" s="27"/>
      <c r="BS930" s="23"/>
    </row>
    <row r="931" spans="2:71" ht="12.5">
      <c r="B931" s="28"/>
      <c r="C931" s="28"/>
      <c r="D931" s="27"/>
      <c r="BS931" s="23"/>
    </row>
    <row r="932" spans="2:71" ht="12.5">
      <c r="B932" s="28"/>
      <c r="C932" s="28"/>
      <c r="D932" s="27"/>
      <c r="BS932" s="23"/>
    </row>
    <row r="933" spans="2:71" ht="12.5">
      <c r="B933" s="28"/>
      <c r="C933" s="28"/>
      <c r="D933" s="27"/>
      <c r="BS933" s="23"/>
    </row>
    <row r="934" spans="2:71" ht="12.5">
      <c r="B934" s="28"/>
      <c r="C934" s="28"/>
      <c r="D934" s="27"/>
      <c r="BS934" s="23"/>
    </row>
    <row r="935" spans="2:71" ht="12.5">
      <c r="B935" s="28"/>
      <c r="C935" s="28"/>
      <c r="D935" s="27"/>
      <c r="BS935" s="23"/>
    </row>
    <row r="936" spans="2:71" ht="12.5">
      <c r="B936" s="28"/>
      <c r="C936" s="28"/>
      <c r="D936" s="27"/>
      <c r="BS936" s="23"/>
    </row>
    <row r="937" spans="2:71" ht="12.5">
      <c r="B937" s="28"/>
      <c r="C937" s="28"/>
      <c r="D937" s="27"/>
      <c r="BS937" s="23"/>
    </row>
    <row r="938" spans="2:71" ht="12.5">
      <c r="B938" s="28"/>
      <c r="C938" s="28"/>
      <c r="D938" s="27"/>
      <c r="BS938" s="23"/>
    </row>
    <row r="939" spans="2:71" ht="12.5">
      <c r="B939" s="28"/>
      <c r="C939" s="28"/>
      <c r="D939" s="27"/>
      <c r="BS939" s="23"/>
    </row>
    <row r="940" spans="2:71" ht="12.5">
      <c r="B940" s="28"/>
      <c r="C940" s="28"/>
      <c r="D940" s="27"/>
      <c r="BS940" s="23"/>
    </row>
    <row r="941" spans="2:71" ht="12.5">
      <c r="B941" s="28"/>
      <c r="C941" s="28"/>
      <c r="D941" s="27"/>
      <c r="BS941" s="23"/>
    </row>
    <row r="942" spans="2:71" ht="12.5">
      <c r="B942" s="28"/>
      <c r="C942" s="28"/>
      <c r="D942" s="27"/>
      <c r="BS942" s="23"/>
    </row>
    <row r="943" spans="2:71" ht="12.5">
      <c r="B943" s="28"/>
      <c r="C943" s="28"/>
      <c r="D943" s="27"/>
      <c r="BS943" s="23"/>
    </row>
    <row r="944" spans="2:71" ht="12.5">
      <c r="B944" s="28"/>
      <c r="C944" s="28"/>
      <c r="D944" s="27"/>
      <c r="BS944" s="23"/>
    </row>
    <row r="945" spans="2:71" ht="12.5">
      <c r="B945" s="28"/>
      <c r="C945" s="28"/>
      <c r="D945" s="27"/>
      <c r="BS945" s="23"/>
    </row>
    <row r="946" spans="2:71" ht="12.5">
      <c r="B946" s="28"/>
      <c r="C946" s="28"/>
      <c r="D946" s="27"/>
      <c r="BS946" s="23"/>
    </row>
    <row r="947" spans="2:71" ht="12.5">
      <c r="B947" s="28"/>
      <c r="C947" s="28"/>
      <c r="D947" s="27"/>
      <c r="BS947" s="23"/>
    </row>
    <row r="948" spans="2:71" ht="12.5">
      <c r="B948" s="28"/>
      <c r="C948" s="28"/>
      <c r="D948" s="27"/>
      <c r="BS948" s="23"/>
    </row>
    <row r="949" spans="2:71" ht="12.5">
      <c r="B949" s="28"/>
      <c r="C949" s="28"/>
      <c r="D949" s="27"/>
      <c r="BS949" s="23"/>
    </row>
    <row r="950" spans="2:71" ht="12.5">
      <c r="B950" s="28"/>
      <c r="C950" s="28"/>
      <c r="D950" s="27"/>
      <c r="BS950" s="23"/>
    </row>
    <row r="951" spans="2:71" ht="12.5">
      <c r="B951" s="28"/>
      <c r="C951" s="28"/>
      <c r="D951" s="27"/>
      <c r="BS951" s="23"/>
    </row>
    <row r="952" spans="2:71" ht="12.5">
      <c r="B952" s="28"/>
      <c r="C952" s="28"/>
      <c r="D952" s="27"/>
      <c r="BS952" s="23"/>
    </row>
    <row r="953" spans="2:71" ht="12.5">
      <c r="B953" s="28"/>
      <c r="C953" s="28"/>
      <c r="D953" s="27"/>
      <c r="BS953" s="23"/>
    </row>
    <row r="954" spans="2:71" ht="12.5">
      <c r="B954" s="28"/>
      <c r="C954" s="28"/>
      <c r="D954" s="27"/>
      <c r="BS954" s="23"/>
    </row>
    <row r="955" spans="2:71" ht="12.5">
      <c r="B955" s="28"/>
      <c r="C955" s="28"/>
      <c r="D955" s="27"/>
      <c r="BS955" s="23"/>
    </row>
    <row r="956" spans="2:71" ht="12.5">
      <c r="B956" s="28"/>
      <c r="C956" s="28"/>
      <c r="D956" s="27"/>
      <c r="BS956" s="23"/>
    </row>
    <row r="957" spans="2:71" ht="12.5">
      <c r="B957" s="28"/>
      <c r="C957" s="28"/>
      <c r="D957" s="27"/>
      <c r="BS957" s="23"/>
    </row>
    <row r="958" spans="2:71" ht="12.5">
      <c r="B958" s="28"/>
      <c r="C958" s="28"/>
      <c r="D958" s="27"/>
      <c r="BS958" s="23"/>
    </row>
    <row r="959" spans="2:71" ht="12.5">
      <c r="B959" s="28"/>
      <c r="C959" s="28"/>
      <c r="D959" s="27"/>
      <c r="BS959" s="23"/>
    </row>
    <row r="960" spans="2:71" ht="12.5">
      <c r="B960" s="28"/>
      <c r="C960" s="28"/>
      <c r="D960" s="27"/>
      <c r="BS960" s="23"/>
    </row>
    <row r="961" spans="2:71" ht="12.5">
      <c r="B961" s="28"/>
      <c r="C961" s="28"/>
      <c r="D961" s="27"/>
      <c r="BS961" s="23"/>
    </row>
    <row r="962" spans="2:71" ht="12.5">
      <c r="B962" s="28"/>
      <c r="C962" s="28"/>
      <c r="D962" s="27"/>
      <c r="BS962" s="23"/>
    </row>
    <row r="963" spans="2:71" ht="12.5">
      <c r="B963" s="28"/>
      <c r="C963" s="28"/>
      <c r="D963" s="27"/>
      <c r="BS963" s="23"/>
    </row>
    <row r="964" spans="2:71" ht="12.5">
      <c r="B964" s="28"/>
      <c r="C964" s="28"/>
      <c r="D964" s="27"/>
      <c r="BS964" s="23"/>
    </row>
    <row r="965" spans="2:71" ht="12.5">
      <c r="B965" s="28"/>
      <c r="C965" s="28"/>
      <c r="D965" s="27"/>
      <c r="BS965" s="23"/>
    </row>
    <row r="966" spans="2:71" ht="12.5">
      <c r="B966" s="28"/>
      <c r="C966" s="28"/>
      <c r="D966" s="27"/>
      <c r="BS966" s="23"/>
    </row>
    <row r="967" spans="2:71" ht="12.5">
      <c r="B967" s="28"/>
      <c r="C967" s="28"/>
      <c r="D967" s="27"/>
      <c r="BS967" s="23"/>
    </row>
    <row r="968" spans="2:71" ht="12.5">
      <c r="B968" s="28"/>
      <c r="C968" s="28"/>
      <c r="D968" s="27"/>
      <c r="BS968" s="23"/>
    </row>
    <row r="969" spans="2:71" ht="12.5">
      <c r="B969" s="28"/>
      <c r="C969" s="28"/>
      <c r="D969" s="27"/>
      <c r="BS969" s="23"/>
    </row>
    <row r="970" spans="2:71" ht="12.5">
      <c r="B970" s="28"/>
      <c r="C970" s="28"/>
      <c r="D970" s="27"/>
      <c r="BS970" s="23"/>
    </row>
    <row r="971" spans="2:71" ht="12.5">
      <c r="B971" s="28"/>
      <c r="C971" s="28"/>
      <c r="D971" s="27"/>
      <c r="BS971" s="23"/>
    </row>
    <row r="972" spans="2:71" ht="12.5">
      <c r="B972" s="28"/>
      <c r="C972" s="28"/>
      <c r="D972" s="27"/>
      <c r="BS972" s="23"/>
    </row>
    <row r="973" spans="2:71" ht="12.5">
      <c r="B973" s="28"/>
      <c r="C973" s="28"/>
      <c r="D973" s="27"/>
      <c r="BS973" s="23"/>
    </row>
    <row r="974" spans="2:71" ht="12.5">
      <c r="B974" s="28"/>
      <c r="C974" s="28"/>
      <c r="D974" s="27"/>
      <c r="BS974" s="23"/>
    </row>
    <row r="975" spans="2:71" ht="12.5">
      <c r="B975" s="28"/>
      <c r="C975" s="28"/>
      <c r="D975" s="27"/>
      <c r="BS975" s="23"/>
    </row>
    <row r="976" spans="2:71" ht="12.5">
      <c r="B976" s="28"/>
      <c r="C976" s="28"/>
      <c r="D976" s="27"/>
      <c r="BS976" s="23"/>
    </row>
    <row r="977" spans="2:71" ht="12.5">
      <c r="B977" s="28"/>
      <c r="C977" s="28"/>
      <c r="D977" s="27"/>
      <c r="BS977" s="23"/>
    </row>
    <row r="978" spans="2:71" ht="12.5">
      <c r="B978" s="28"/>
      <c r="C978" s="28"/>
      <c r="D978" s="27"/>
      <c r="BS978" s="23"/>
    </row>
    <row r="979" spans="2:71" ht="12.5">
      <c r="B979" s="28"/>
      <c r="C979" s="28"/>
      <c r="D979" s="27"/>
      <c r="BS979" s="23"/>
    </row>
    <row r="980" spans="2:71" ht="12.5">
      <c r="B980" s="28"/>
      <c r="C980" s="28"/>
      <c r="D980" s="27"/>
      <c r="BS980" s="23"/>
    </row>
    <row r="981" spans="2:71" ht="12.5">
      <c r="B981" s="28"/>
      <c r="C981" s="28"/>
      <c r="D981" s="27"/>
      <c r="BS981" s="23"/>
    </row>
    <row r="982" spans="2:71" ht="12.5">
      <c r="B982" s="28"/>
      <c r="C982" s="28"/>
      <c r="D982" s="27"/>
      <c r="BS982" s="23"/>
    </row>
    <row r="983" spans="2:71" ht="12.5">
      <c r="B983" s="28"/>
      <c r="C983" s="28"/>
      <c r="D983" s="27"/>
      <c r="BS983" s="23"/>
    </row>
    <row r="984" spans="2:71" ht="12.5">
      <c r="B984" s="28"/>
      <c r="C984" s="28"/>
      <c r="D984" s="27"/>
      <c r="BS984" s="23"/>
    </row>
    <row r="985" spans="2:71" ht="12.5">
      <c r="B985" s="28"/>
      <c r="C985" s="28"/>
      <c r="D985" s="27"/>
      <c r="BS985" s="23"/>
    </row>
    <row r="986" spans="2:71" ht="12.5">
      <c r="B986" s="28"/>
      <c r="C986" s="28"/>
      <c r="D986" s="27"/>
      <c r="BS986" s="23"/>
    </row>
    <row r="987" spans="2:71" ht="12.5">
      <c r="B987" s="28"/>
      <c r="C987" s="28"/>
      <c r="D987" s="27"/>
      <c r="BS987" s="23"/>
    </row>
    <row r="988" spans="2:71" ht="12.5">
      <c r="B988" s="28"/>
      <c r="C988" s="28"/>
      <c r="D988" s="27"/>
      <c r="BS988" s="23"/>
    </row>
    <row r="989" spans="2:71" ht="12.5">
      <c r="B989" s="28"/>
      <c r="C989" s="28"/>
      <c r="D989" s="27"/>
      <c r="BS989" s="23"/>
    </row>
    <row r="990" spans="2:71" ht="12.5">
      <c r="B990" s="28"/>
      <c r="C990" s="28"/>
      <c r="D990" s="27"/>
      <c r="BS990" s="23"/>
    </row>
    <row r="991" spans="2:71" ht="12.5">
      <c r="B991" s="28"/>
      <c r="C991" s="28"/>
      <c r="D991" s="27"/>
      <c r="BS991" s="23"/>
    </row>
    <row r="992" spans="2:71" ht="12.5">
      <c r="B992" s="28"/>
      <c r="C992" s="28"/>
      <c r="D992" s="27"/>
      <c r="BS992" s="23"/>
    </row>
    <row r="993" spans="2:71" ht="12.5">
      <c r="B993" s="28"/>
      <c r="C993" s="28"/>
      <c r="D993" s="27"/>
      <c r="BS993" s="23"/>
    </row>
    <row r="994" spans="2:71" ht="12.5">
      <c r="B994" s="28"/>
      <c r="C994" s="28"/>
      <c r="D994" s="27"/>
      <c r="BS994" s="23"/>
    </row>
    <row r="995" spans="2:71" ht="12.5">
      <c r="B995" s="28"/>
      <c r="C995" s="28"/>
      <c r="D995" s="27"/>
      <c r="BS995" s="23"/>
    </row>
    <row r="996" spans="2:71" ht="12.5">
      <c r="B996" s="28"/>
      <c r="C996" s="28"/>
      <c r="D996" s="27"/>
      <c r="BS996" s="23"/>
    </row>
    <row r="997" spans="2:71" ht="12.5">
      <c r="B997" s="28"/>
      <c r="C997" s="28"/>
      <c r="D997" s="27"/>
      <c r="BS997" s="23"/>
    </row>
    <row r="998" spans="2:71" ht="12.5">
      <c r="B998" s="28"/>
      <c r="C998" s="28"/>
      <c r="D998" s="27"/>
      <c r="BS998" s="23"/>
    </row>
    <row r="999" spans="2:71" ht="12.5">
      <c r="B999" s="28"/>
      <c r="C999" s="28"/>
      <c r="D999" s="27"/>
      <c r="BS999" s="23"/>
    </row>
    <row r="1000" spans="2:71" ht="12.5">
      <c r="B1000" s="28"/>
      <c r="C1000" s="28"/>
      <c r="D1000" s="27"/>
      <c r="BS1000" s="23"/>
    </row>
    <row r="1001" spans="2:71" ht="12.5">
      <c r="B1001" s="28"/>
      <c r="C1001" s="28"/>
      <c r="D1001" s="27"/>
      <c r="BS1001" s="23"/>
    </row>
    <row r="1002" spans="2:71" ht="12.5">
      <c r="B1002" s="28"/>
      <c r="C1002" s="28"/>
      <c r="D1002" s="27"/>
      <c r="BS1002" s="23"/>
    </row>
    <row r="1003" spans="2:71" ht="12.5">
      <c r="B1003" s="28"/>
      <c r="C1003" s="28"/>
      <c r="D1003" s="27"/>
      <c r="BS1003" s="23"/>
    </row>
    <row r="1004" spans="2:71" ht="12.5">
      <c r="B1004" s="28"/>
      <c r="C1004" s="28"/>
      <c r="D1004" s="27"/>
      <c r="BS1004" s="23"/>
    </row>
    <row r="1005" spans="2:71" ht="12.5">
      <c r="B1005" s="28"/>
      <c r="C1005" s="28"/>
      <c r="D1005" s="27"/>
      <c r="BS1005" s="23"/>
    </row>
    <row r="1006" spans="2:71" ht="12.5">
      <c r="B1006" s="28"/>
      <c r="C1006" s="28"/>
      <c r="D1006" s="27"/>
      <c r="BS1006" s="23"/>
    </row>
    <row r="1007" spans="2:71" ht="12.5">
      <c r="B1007" s="28"/>
      <c r="C1007" s="28"/>
      <c r="D1007" s="27"/>
      <c r="BS1007" s="23"/>
    </row>
    <row r="1008" spans="2:71" ht="12.5">
      <c r="B1008" s="28"/>
      <c r="C1008" s="28"/>
      <c r="D1008" s="27"/>
      <c r="BS1008" s="23"/>
    </row>
    <row r="1009" spans="2:71" ht="12.5">
      <c r="B1009" s="28"/>
      <c r="C1009" s="28"/>
      <c r="D1009" s="27"/>
      <c r="BS1009" s="23"/>
    </row>
    <row r="1010" spans="2:71" ht="12.5">
      <c r="B1010" s="28"/>
      <c r="C1010" s="28"/>
      <c r="D1010" s="27"/>
      <c r="BS1010" s="23"/>
    </row>
    <row r="1011" spans="2:71" ht="12.5">
      <c r="B1011" s="28"/>
      <c r="C1011" s="28"/>
      <c r="D1011" s="27"/>
      <c r="BS1011" s="23"/>
    </row>
    <row r="1012" spans="2:71" ht="12.5">
      <c r="B1012" s="28"/>
      <c r="C1012" s="28"/>
      <c r="D1012" s="27"/>
      <c r="BS1012" s="23"/>
    </row>
    <row r="1013" spans="2:71" ht="12.5">
      <c r="B1013" s="28"/>
      <c r="C1013" s="28"/>
      <c r="D1013" s="27"/>
      <c r="BS1013" s="23"/>
    </row>
    <row r="1014" spans="2:71" ht="12.5">
      <c r="B1014" s="28"/>
      <c r="C1014" s="28"/>
      <c r="D1014" s="27"/>
      <c r="BS1014" s="23"/>
    </row>
    <row r="1015" spans="2:71" ht="12.5">
      <c r="B1015" s="28"/>
      <c r="C1015" s="28"/>
      <c r="D1015" s="27"/>
      <c r="BS1015" s="23"/>
    </row>
    <row r="1016" spans="2:71" ht="12.5">
      <c r="B1016" s="28"/>
      <c r="C1016" s="28"/>
      <c r="D1016" s="27"/>
      <c r="BS1016" s="23"/>
    </row>
    <row r="1017" spans="2:71" ht="12.5">
      <c r="B1017" s="28"/>
      <c r="C1017" s="28"/>
      <c r="D1017" s="27"/>
      <c r="BS1017" s="23"/>
    </row>
    <row r="1018" spans="2:71" ht="12.5">
      <c r="B1018" s="28"/>
      <c r="C1018" s="28"/>
      <c r="D1018" s="27"/>
      <c r="BS1018" s="23"/>
    </row>
    <row r="1019" spans="2:71" ht="12.5">
      <c r="B1019" s="28"/>
      <c r="C1019" s="28"/>
      <c r="D1019" s="27"/>
      <c r="BS1019" s="23"/>
    </row>
    <row r="1020" spans="2:71" ht="12.5">
      <c r="B1020" s="28"/>
      <c r="C1020" s="28"/>
      <c r="D1020" s="27"/>
      <c r="BS1020" s="23"/>
    </row>
    <row r="1021" spans="2:71" ht="12.5">
      <c r="B1021" s="28"/>
      <c r="C1021" s="28"/>
      <c r="D1021" s="27"/>
      <c r="BS1021" s="23"/>
    </row>
    <row r="1022" spans="2:71" ht="12.5">
      <c r="B1022" s="28"/>
      <c r="C1022" s="28"/>
      <c r="D1022" s="27"/>
      <c r="BS1022" s="23"/>
    </row>
    <row r="1023" spans="2:71" ht="12.5">
      <c r="B1023" s="28"/>
      <c r="C1023" s="28"/>
      <c r="D1023" s="27"/>
      <c r="BS1023" s="23"/>
    </row>
    <row r="1024" spans="2:71" ht="12.5">
      <c r="B1024" s="28"/>
      <c r="C1024" s="28"/>
      <c r="D1024" s="27"/>
      <c r="BS1024" s="23"/>
    </row>
    <row r="1025" spans="2:71" ht="12.5">
      <c r="B1025" s="28"/>
      <c r="C1025" s="28"/>
      <c r="D1025" s="27"/>
      <c r="BS1025" s="23"/>
    </row>
    <row r="1026" spans="2:71" ht="12.5">
      <c r="B1026" s="28"/>
      <c r="C1026" s="28"/>
      <c r="D1026" s="27"/>
      <c r="BS1026" s="23"/>
    </row>
    <row r="1027" spans="2:71" ht="12.5">
      <c r="B1027" s="28"/>
      <c r="C1027" s="28"/>
      <c r="D1027" s="27"/>
      <c r="BS1027" s="23"/>
    </row>
    <row r="1028" spans="2:71" ht="12.5">
      <c r="B1028" s="28"/>
      <c r="C1028" s="28"/>
      <c r="D1028" s="27"/>
      <c r="BS1028" s="23"/>
    </row>
  </sheetData>
  <mergeCells count="7">
    <mergeCell ref="E1:O1"/>
    <mergeCell ref="EA1:EK1"/>
    <mergeCell ref="DP1:DZ1"/>
    <mergeCell ref="DE1:DO1"/>
    <mergeCell ref="CS1:DC1"/>
    <mergeCell ref="CG1:CQ1"/>
    <mergeCell ref="BU1:CE1"/>
  </mergeCell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Sexual Aggression</vt:lpstr>
      <vt:lpstr>Restraints</vt:lpstr>
      <vt:lpstr>Physical Assault</vt:lpstr>
      <vt:lpstr>AWOLs</vt:lpstr>
      <vt:lpstr>Self-Harm</vt:lpstr>
      <vt:lpstr>Property Damage</vt:lpstr>
      <vt:lpstr>Stealing</vt:lpstr>
      <vt:lpstr>Weapons</vt:lpstr>
      <vt:lpstr>Residential Campus Data</vt:lpstr>
      <vt:lpstr>Suicide Attempts</vt:lpstr>
      <vt:lpstr>ER Visits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Christensen</cp:lastModifiedBy>
  <dcterms:modified xsi:type="dcterms:W3CDTF">2018-10-11T01:25:48Z</dcterms:modified>
</cp:coreProperties>
</file>