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c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<sst xmlns="http://schemas.openxmlformats.org/spreadsheetml/2006/main" count="56" uniqueCount="13">
  <si>
    <t xml:space="preserve">Original 100%</t>
  </si>
  <si>
    <t xml:space="preserve">Original 80%</t>
  </si>
  <si>
    <t xml:space="preserve">Original 60%</t>
  </si>
  <si>
    <t xml:space="preserve">Original 40%</t>
  </si>
  <si>
    <t xml:space="preserve">Original 20%</t>
  </si>
  <si>
    <t xml:space="preserve">Original 10%</t>
  </si>
  <si>
    <t xml:space="preserve">Semilla</t>
  </si>
  <si>
    <t xml:space="preserve">M1</t>
  </si>
  <si>
    <t xml:space="preserve">M2</t>
  </si>
  <si>
    <t xml:space="preserve">M1-M2</t>
  </si>
  <si>
    <t xml:space="preserve">Promedio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</si>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</sst>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29" activeCellId="0" sqref="X29"/>
    </sheetView>
  </sheetViews>
  <sheetFormatPr defaultRowHeight="12.8" zeroHeight="false" outlineLevelRow="0" outlineLevelCol="0"/>
  <cols>
    <col collapsed="false" customWidth="true" hidden="false" outlineLevel="0" max="1" min="1" style="0" width="5.17"/>
    <col collapsed="false" customWidth="true" hidden="false" outlineLevel="0" max="2" min="2" style="0" width="9.2"/>
    <col collapsed="false" customWidth="true" hidden="false" outlineLevel="0" max="4" min="3" style="0" width="9.35"/>
    <col collapsed="false" customWidth="true" hidden="false" outlineLevel="0" max="5" min="5" style="0" width="8.38"/>
    <col collapsed="false" customWidth="true" hidden="false" outlineLevel="0" max="6" min="6" style="0" width="1.31"/>
    <col collapsed="false" customWidth="true" hidden="false" outlineLevel="0" max="8" min="7" style="0" width="9.35"/>
    <col collapsed="false" customWidth="true" hidden="false" outlineLevel="0" max="9" min="9" style="0" width="7.95"/>
    <col collapsed="false" customWidth="true" hidden="false" outlineLevel="0" max="10" min="10" style="0" width="1.31"/>
    <col collapsed="false" customWidth="true" hidden="false" outlineLevel="0" max="11" min="11" style="0" width="10"/>
    <col collapsed="false" customWidth="true" hidden="false" outlineLevel="0" max="12" min="12" style="0" width="9.59"/>
    <col collapsed="false" customWidth="true" hidden="false" outlineLevel="0" max="13" min="13" style="0" width="8.33"/>
    <col collapsed="false" customWidth="true" hidden="false" outlineLevel="0" max="14" min="14" style="0" width="1.31"/>
    <col collapsed="false" customWidth="true" hidden="false" outlineLevel="0" max="16" min="15" style="0" width="9.35"/>
    <col collapsed="false" customWidth="true" hidden="false" outlineLevel="0" max="17" min="17" style="0" width="8.38"/>
    <col collapsed="false" customWidth="true" hidden="false" outlineLevel="0" max="18" min="18" style="0" width="1.31"/>
    <col collapsed="false" customWidth="true" hidden="false" outlineLevel="0" max="20" min="19" style="0" width="9.35"/>
    <col collapsed="false" customWidth="true" hidden="false" outlineLevel="0" max="21" min="21" style="0" width="8.33"/>
    <col collapsed="false" customWidth="true" hidden="false" outlineLevel="0" max="22" min="22" style="0" width="1.31"/>
    <col collapsed="false" customWidth="true" hidden="false" outlineLevel="0" max="24" min="23" style="0" width="9.35"/>
    <col collapsed="false" customWidth="true" hidden="false" outlineLevel="0" max="25" min="25" style="0" width="8.94"/>
    <col collapsed="false" customWidth="true" hidden="false" outlineLevel="0" max="26" min="26" style="0" width="4.71"/>
    <col collapsed="false" customWidth="false" hidden="false" outlineLevel="0" max="1025" min="27" style="0" width="11.52"/>
  </cols>
  <sheetData>
    <row r="2" customFormat="false" ht="12.8" hidden="false" customHeight="false" outlineLevel="0" collapsed="false">
      <c r="B2" s="1"/>
      <c r="C2" s="2" t="s">
        <v>0</v>
      </c>
      <c r="D2" s="2"/>
      <c r="E2" s="1"/>
      <c r="G2" s="2" t="s">
        <v>1</v>
      </c>
      <c r="H2" s="2"/>
      <c r="I2" s="1"/>
      <c r="K2" s="2" t="s">
        <v>2</v>
      </c>
      <c r="L2" s="2"/>
      <c r="M2" s="1"/>
      <c r="O2" s="2" t="s">
        <v>3</v>
      </c>
      <c r="P2" s="2"/>
      <c r="Q2" s="1"/>
      <c r="S2" s="2" t="s">
        <v>4</v>
      </c>
      <c r="T2" s="2"/>
      <c r="U2" s="1"/>
      <c r="W2" s="2" t="s">
        <v>5</v>
      </c>
      <c r="X2" s="2"/>
      <c r="Y2" s="1"/>
    </row>
    <row r="3" customFormat="false" ht="12.8" hidden="false" customHeight="false" outlineLevel="0" collapsed="false">
      <c r="B3" s="3" t="s">
        <v>6</v>
      </c>
      <c r="C3" s="4" t="s">
        <v>7</v>
      </c>
      <c r="D3" s="4" t="s">
        <v>8</v>
      </c>
      <c r="E3" s="3" t="s">
        <v>9</v>
      </c>
      <c r="F3" s="5"/>
      <c r="G3" s="4" t="s">
        <v>7</v>
      </c>
      <c r="H3" s="4" t="s">
        <v>8</v>
      </c>
      <c r="I3" s="3" t="s">
        <v>9</v>
      </c>
      <c r="J3" s="5"/>
      <c r="K3" s="4" t="s">
        <v>7</v>
      </c>
      <c r="L3" s="4" t="s">
        <v>8</v>
      </c>
      <c r="M3" s="3" t="s">
        <v>9</v>
      </c>
      <c r="O3" s="4" t="s">
        <v>7</v>
      </c>
      <c r="P3" s="4" t="s">
        <v>8</v>
      </c>
      <c r="Q3" s="3" t="s">
        <v>9</v>
      </c>
      <c r="R3" s="5"/>
      <c r="S3" s="4" t="s">
        <v>7</v>
      </c>
      <c r="T3" s="4" t="s">
        <v>8</v>
      </c>
      <c r="U3" s="3" t="s">
        <v>9</v>
      </c>
      <c r="W3" s="4" t="s">
        <v>7</v>
      </c>
      <c r="X3" s="4" t="s">
        <v>8</v>
      </c>
      <c r="Y3" s="3" t="s">
        <v>9</v>
      </c>
    </row>
    <row r="4" customFormat="false" ht="12.8" hidden="false" customHeight="false" outlineLevel="0" collapsed="false">
      <c r="B4" s="0" t="n">
        <v>757577</v>
      </c>
      <c r="C4" s="6" t="n">
        <v>28056000</v>
      </c>
      <c r="D4" s="0" t="n">
        <v>27056000</v>
      </c>
      <c r="E4" s="0" t="n">
        <f aca="false">C4-D4</f>
        <v>1000000</v>
      </c>
      <c r="G4" s="0" t="n">
        <v>27799500</v>
      </c>
      <c r="H4" s="0" t="n">
        <v>28078500</v>
      </c>
      <c r="I4" s="0" t="n">
        <f aca="false">G4-H4</f>
        <v>-279000</v>
      </c>
      <c r="K4" s="0" t="n">
        <v>24453333.3333333</v>
      </c>
      <c r="L4" s="0" t="n">
        <v>26682000</v>
      </c>
      <c r="M4" s="0" t="n">
        <f aca="false">K4-L4</f>
        <v>-2228666.6666667</v>
      </c>
      <c r="O4" s="6" t="n">
        <v>22434000</v>
      </c>
      <c r="P4" s="0" t="n">
        <v>20056000</v>
      </c>
      <c r="Q4" s="0" t="n">
        <f aca="false">O4-P4</f>
        <v>2378000</v>
      </c>
      <c r="S4" s="0" t="n">
        <v>20544000</v>
      </c>
      <c r="T4" s="0" t="n">
        <v>21944000</v>
      </c>
      <c r="U4" s="0" t="n">
        <f aca="false">S4-T4</f>
        <v>-1400000</v>
      </c>
      <c r="W4" s="0" t="n">
        <v>14614000</v>
      </c>
      <c r="X4" s="0" t="n">
        <v>15840000</v>
      </c>
      <c r="Y4" s="0" t="n">
        <f aca="false">W4-X4</f>
        <v>-1226000</v>
      </c>
    </row>
    <row r="5" customFormat="false" ht="12.8" hidden="false" customHeight="false" outlineLevel="0" collapsed="false">
      <c r="B5" s="0" t="n">
        <v>333563</v>
      </c>
      <c r="C5" s="6" t="n">
        <v>28478000</v>
      </c>
      <c r="D5" s="0" t="n">
        <v>27012000</v>
      </c>
      <c r="E5" s="0" t="n">
        <f aca="false">C5-D5</f>
        <v>1466000</v>
      </c>
      <c r="G5" s="0" t="n">
        <v>27580000</v>
      </c>
      <c r="H5" s="0" t="n">
        <v>27663500</v>
      </c>
      <c r="I5" s="0" t="n">
        <f aca="false">G5-H5</f>
        <v>-83500</v>
      </c>
      <c r="K5" s="0" t="n">
        <v>24322666.6666667</v>
      </c>
      <c r="L5" s="0" t="n">
        <v>27114666.6666667</v>
      </c>
      <c r="M5" s="0" t="n">
        <f aca="false">K5-L5</f>
        <v>-2792000</v>
      </c>
      <c r="O5" s="6" t="n">
        <v>22913000</v>
      </c>
      <c r="P5" s="0" t="n">
        <v>20436000</v>
      </c>
      <c r="Q5" s="0" t="n">
        <f aca="false">O5-P5</f>
        <v>2477000</v>
      </c>
      <c r="S5" s="0" t="n">
        <v>20380000</v>
      </c>
      <c r="T5" s="0" t="n">
        <v>22276000</v>
      </c>
      <c r="U5" s="0" t="n">
        <f aca="false">S5-T5</f>
        <v>-1896000</v>
      </c>
      <c r="W5" s="0" t="n">
        <v>13154000</v>
      </c>
      <c r="X5" s="0" t="n">
        <v>14370000</v>
      </c>
      <c r="Y5" s="0" t="n">
        <f aca="false">W5-X5</f>
        <v>-1216000</v>
      </c>
    </row>
    <row r="6" customFormat="false" ht="12.8" hidden="false" customHeight="false" outlineLevel="0" collapsed="false">
      <c r="B6" s="0" t="n">
        <v>135719</v>
      </c>
      <c r="C6" s="6" t="n">
        <v>27582000</v>
      </c>
      <c r="D6" s="0" t="n">
        <v>27192000</v>
      </c>
      <c r="E6" s="0" t="n">
        <f aca="false">C6-D6</f>
        <v>390000</v>
      </c>
      <c r="G6" s="0" t="n">
        <v>28360000</v>
      </c>
      <c r="H6" s="0" t="n">
        <v>28179500</v>
      </c>
      <c r="I6" s="0" t="n">
        <f aca="false">G6-H6</f>
        <v>180500</v>
      </c>
      <c r="K6" s="0" t="n">
        <v>26519333.3333333</v>
      </c>
      <c r="L6" s="0" t="n">
        <v>26848000</v>
      </c>
      <c r="M6" s="0" t="n">
        <f aca="false">K6-L6</f>
        <v>-328666.666666701</v>
      </c>
      <c r="O6" s="6" t="n">
        <v>22193000</v>
      </c>
      <c r="P6" s="0" t="n">
        <v>20013000</v>
      </c>
      <c r="Q6" s="0" t="n">
        <f aca="false">O6-P6</f>
        <v>2180000</v>
      </c>
      <c r="S6" s="0" t="n">
        <v>21668000</v>
      </c>
      <c r="T6" s="0" t="n">
        <v>21710000</v>
      </c>
      <c r="U6" s="0" t="n">
        <f aca="false">S6-T6</f>
        <v>-42000</v>
      </c>
      <c r="W6" s="0" t="n">
        <v>13836000</v>
      </c>
      <c r="X6" s="0" t="n">
        <v>15156000</v>
      </c>
      <c r="Y6" s="0" t="n">
        <f aca="false">W6-X6</f>
        <v>-1320000</v>
      </c>
    </row>
    <row r="7" customFormat="false" ht="12.8" hidden="false" customHeight="false" outlineLevel="0" collapsed="false">
      <c r="B7" s="0" t="n">
        <v>101009</v>
      </c>
      <c r="C7" s="6" t="n">
        <v>28600000</v>
      </c>
      <c r="D7" s="0" t="n">
        <v>27572000</v>
      </c>
      <c r="E7" s="0" t="n">
        <f aca="false">C7-D7</f>
        <v>1028000</v>
      </c>
      <c r="G7" s="0" t="n">
        <v>27524000</v>
      </c>
      <c r="H7" s="0" t="n">
        <v>26879000</v>
      </c>
      <c r="I7" s="0" t="n">
        <f aca="false">G7-H7</f>
        <v>645000</v>
      </c>
      <c r="K7" s="0" t="n">
        <v>27136666.6666667</v>
      </c>
      <c r="L7" s="0" t="n">
        <v>27094000</v>
      </c>
      <c r="M7" s="0" t="n">
        <f aca="false">K7-L7</f>
        <v>42666.6666667014</v>
      </c>
      <c r="O7" s="6" t="n">
        <v>22202000</v>
      </c>
      <c r="P7" s="0" t="n">
        <v>19834000</v>
      </c>
      <c r="Q7" s="0" t="n">
        <f aca="false">O7-P7</f>
        <v>2368000</v>
      </c>
      <c r="S7" s="0" t="n">
        <v>21044000</v>
      </c>
      <c r="T7" s="0" t="n">
        <v>22294000</v>
      </c>
      <c r="U7" s="0" t="n">
        <f aca="false">S7-T7</f>
        <v>-1250000</v>
      </c>
      <c r="W7" s="0" t="n">
        <v>13998000</v>
      </c>
      <c r="X7" s="0" t="n">
        <v>15226000</v>
      </c>
      <c r="Y7" s="0" t="n">
        <f aca="false">W7-X7</f>
        <v>-1228000</v>
      </c>
    </row>
    <row r="8" customFormat="false" ht="12.8" hidden="false" customHeight="false" outlineLevel="0" collapsed="false">
      <c r="B8" s="0" t="n">
        <v>531143</v>
      </c>
      <c r="C8" s="6" t="n">
        <v>28462000</v>
      </c>
      <c r="D8" s="0" t="n">
        <v>27634000</v>
      </c>
      <c r="E8" s="0" t="n">
        <f aca="false">C8-D8</f>
        <v>828000</v>
      </c>
      <c r="G8" s="0" t="n">
        <v>27990000</v>
      </c>
      <c r="H8" s="0" t="n">
        <v>27272500</v>
      </c>
      <c r="I8" s="0" t="n">
        <f aca="false">G8-H8</f>
        <v>717500</v>
      </c>
      <c r="K8" s="0" t="n">
        <v>24562000</v>
      </c>
      <c r="L8" s="0" t="n">
        <v>26202666.6666667</v>
      </c>
      <c r="M8" s="0" t="n">
        <f aca="false">K8-L8</f>
        <v>-1640666.6666667</v>
      </c>
      <c r="O8" s="6" t="n">
        <v>22449000</v>
      </c>
      <c r="P8" s="0" t="n">
        <v>19824000</v>
      </c>
      <c r="Q8" s="0" t="n">
        <f aca="false">O8-P8</f>
        <v>2625000</v>
      </c>
      <c r="S8" s="0" t="n">
        <v>20970000</v>
      </c>
      <c r="T8" s="0" t="n">
        <v>21968000</v>
      </c>
      <c r="U8" s="0" t="n">
        <f aca="false">S8-T8</f>
        <v>-998000</v>
      </c>
      <c r="W8" s="0" t="n">
        <v>14880000</v>
      </c>
      <c r="X8" s="0" t="n">
        <v>16004000</v>
      </c>
      <c r="Y8" s="0" t="n">
        <f aca="false">W8-X8</f>
        <v>-1124000</v>
      </c>
    </row>
    <row r="9" customFormat="false" ht="12.8" hidden="false" customHeight="false" outlineLevel="0" collapsed="false">
      <c r="B9" s="7" t="s">
        <v>10</v>
      </c>
      <c r="C9" s="8" t="n">
        <f aca="false">AVERAGE(C4:C8)</f>
        <v>28235600</v>
      </c>
      <c r="D9" s="8" t="n">
        <f aca="false">AVERAGE(D4:D8)</f>
        <v>27293200</v>
      </c>
      <c r="E9" s="8" t="n">
        <f aca="false">AVERAGE(E4:E8)</f>
        <v>942400</v>
      </c>
      <c r="F9" s="6"/>
      <c r="G9" s="8" t="n">
        <f aca="false">AVERAGE(G4:G8)</f>
        <v>27850700</v>
      </c>
      <c r="H9" s="8" t="n">
        <f aca="false">AVERAGE(H4:H8)</f>
        <v>27614600</v>
      </c>
      <c r="I9" s="8" t="n">
        <f aca="false">AVERAGE(I4:I8)</f>
        <v>236100</v>
      </c>
      <c r="J9" s="6"/>
      <c r="K9" s="8" t="n">
        <f aca="false">AVERAGE(K4:K8)</f>
        <v>25398800</v>
      </c>
      <c r="L9" s="8" t="n">
        <f aca="false">AVERAGE(L4:L8)</f>
        <v>26788266.6666667</v>
      </c>
      <c r="M9" s="8" t="n">
        <f aca="false">AVERAGE(M4:M8)</f>
        <v>-1389466.66666668</v>
      </c>
      <c r="O9" s="8" t="n">
        <f aca="false">AVERAGE(O4:O8)</f>
        <v>22438200</v>
      </c>
      <c r="P9" s="8" t="n">
        <f aca="false">AVERAGE(P4:P8)</f>
        <v>20032600</v>
      </c>
      <c r="Q9" s="8" t="n">
        <f aca="false">AVERAGE(Q4:Q8)</f>
        <v>2405600</v>
      </c>
      <c r="R9" s="6"/>
      <c r="S9" s="8" t="n">
        <f aca="false">AVERAGE(S4:S8)</f>
        <v>20921200</v>
      </c>
      <c r="T9" s="8" t="n">
        <f aca="false">AVERAGE(T4:T8)</f>
        <v>22038400</v>
      </c>
      <c r="U9" s="8" t="n">
        <f aca="false">AVERAGE(U4:U8)</f>
        <v>-1117200</v>
      </c>
      <c r="W9" s="8" t="n">
        <f aca="false">AVERAGE(W4:W8)</f>
        <v>14096400</v>
      </c>
      <c r="X9" s="8" t="n">
        <f aca="false">AVERAGE(X4:X8)</f>
        <v>15319200</v>
      </c>
      <c r="Y9" s="8" t="n">
        <f aca="false">AVERAGE(Y4:Y8)</f>
        <v>-1222800</v>
      </c>
    </row>
    <row r="10" customFormat="false" ht="12.8" hidden="false" customHeight="false" outlineLevel="0" collapsed="false">
      <c r="B10" s="7" t="s">
        <v>11</v>
      </c>
      <c r="C10" s="8" t="n">
        <f aca="false">MIN(C4:C8)</f>
        <v>27582000</v>
      </c>
      <c r="D10" s="8" t="n">
        <f aca="false">MIN(D4:D8)</f>
        <v>27012000</v>
      </c>
      <c r="E10" s="8" t="n">
        <f aca="false">AVERAGE(E5:E9)</f>
        <v>930880</v>
      </c>
      <c r="G10" s="8" t="n">
        <f aca="false">MIN(G4:G8)</f>
        <v>27524000</v>
      </c>
      <c r="H10" s="8" t="n">
        <f aca="false">MIN(H4:H8)</f>
        <v>26879000</v>
      </c>
      <c r="I10" s="8" t="n">
        <f aca="false">AVERAGE(I5:I9)</f>
        <v>339120</v>
      </c>
      <c r="K10" s="8" t="n">
        <f aca="false">MIN(K4:K8)</f>
        <v>24322666.6666667</v>
      </c>
      <c r="L10" s="8" t="n">
        <f aca="false">MIN(L4:L8)</f>
        <v>26202666.6666667</v>
      </c>
      <c r="M10" s="8" t="n">
        <f aca="false">AVERAGE(M5:M9)</f>
        <v>-1221626.66666668</v>
      </c>
      <c r="O10" s="8" t="n">
        <f aca="false">MIN(O4:O8)</f>
        <v>22193000</v>
      </c>
      <c r="P10" s="8" t="n">
        <f aca="false">MIN(P4:P8)</f>
        <v>19824000</v>
      </c>
      <c r="Q10" s="8" t="n">
        <f aca="false">AVERAGE(Q5:Q9)</f>
        <v>2411120</v>
      </c>
      <c r="S10" s="8" t="n">
        <f aca="false">MIN(S4:S8)</f>
        <v>20380000</v>
      </c>
      <c r="T10" s="8" t="n">
        <f aca="false">MIN(T4:T8)</f>
        <v>21710000</v>
      </c>
      <c r="U10" s="8" t="n">
        <f aca="false">AVERAGE(U5:U9)</f>
        <v>-1060640</v>
      </c>
      <c r="W10" s="8" t="n">
        <f aca="false">MIN(W4:W8)</f>
        <v>13154000</v>
      </c>
      <c r="X10" s="8" t="n">
        <f aca="false">MIN(X4:X8)</f>
        <v>14370000</v>
      </c>
      <c r="Y10" s="8" t="n">
        <f aca="false">AVERAGE(Y5:Y9)</f>
        <v>-1222160</v>
      </c>
    </row>
    <row r="11" customFormat="false" ht="12.8" hidden="false" customHeight="false" outlineLevel="0" collapsed="false">
      <c r="B11" s="7" t="s">
        <v>12</v>
      </c>
      <c r="C11" s="8" t="n">
        <f aca="false">MAX(C4:C8)</f>
        <v>28600000</v>
      </c>
      <c r="D11" s="8" t="n">
        <f aca="false">MAX(D4:D8)</f>
        <v>27634000</v>
      </c>
      <c r="E11" s="8" t="n">
        <f aca="false">AVERAGE(E6:E10)</f>
        <v>823856</v>
      </c>
      <c r="G11" s="8" t="n">
        <f aca="false">MAX(G4:G8)</f>
        <v>28360000</v>
      </c>
      <c r="H11" s="8" t="n">
        <f aca="false">MAX(H4:H8)</f>
        <v>28179500</v>
      </c>
      <c r="I11" s="8" t="n">
        <f aca="false">AVERAGE(I6:I10)</f>
        <v>423644</v>
      </c>
      <c r="K11" s="8" t="n">
        <f aca="false">MAX(K4:K8)</f>
        <v>27136666.6666667</v>
      </c>
      <c r="L11" s="8" t="n">
        <f aca="false">MAX(L4:L8)</f>
        <v>27114666.6666667</v>
      </c>
      <c r="M11" s="8" t="n">
        <f aca="false">AVERAGE(M6:M10)</f>
        <v>-907552.000000011</v>
      </c>
      <c r="O11" s="8" t="n">
        <f aca="false">MAX(O4:O8)</f>
        <v>22913000</v>
      </c>
      <c r="P11" s="8" t="n">
        <f aca="false">MAX(P4:P8)</f>
        <v>20436000</v>
      </c>
      <c r="Q11" s="8" t="n">
        <f aca="false">AVERAGE(Q6:Q10)</f>
        <v>2397944</v>
      </c>
      <c r="S11" s="8" t="n">
        <f aca="false">MAX(S4:S8)</f>
        <v>21668000</v>
      </c>
      <c r="T11" s="8" t="n">
        <f aca="false">MAX(T4:T8)</f>
        <v>22294000</v>
      </c>
      <c r="U11" s="8" t="n">
        <f aca="false">AVERAGE(U6:U10)</f>
        <v>-893568</v>
      </c>
      <c r="W11" s="8" t="n">
        <f aca="false">MAX(W4:W8)</f>
        <v>14880000</v>
      </c>
      <c r="X11" s="8" t="n">
        <f aca="false">MAX(X4:X8)</f>
        <v>16004000</v>
      </c>
      <c r="Y11" s="8" t="n">
        <f aca="false">AVERAGE(Y6:Y10)</f>
        <v>-1223392</v>
      </c>
    </row>
    <row r="15" customFormat="false" ht="12.8" hidden="false" customHeight="false" outlineLevel="0" collapsed="false">
      <c r="B15" s="1"/>
      <c r="C15" s="2" t="s">
        <v>0</v>
      </c>
      <c r="D15" s="2"/>
      <c r="E15" s="1"/>
      <c r="G15" s="2" t="s">
        <v>1</v>
      </c>
      <c r="H15" s="2"/>
      <c r="I15" s="1"/>
      <c r="K15" s="2" t="s">
        <v>2</v>
      </c>
      <c r="L15" s="2"/>
      <c r="M15" s="1"/>
      <c r="O15" s="2" t="s">
        <v>3</v>
      </c>
      <c r="P15" s="2"/>
      <c r="Q15" s="1"/>
      <c r="S15" s="2" t="s">
        <v>4</v>
      </c>
      <c r="T15" s="2"/>
      <c r="U15" s="1"/>
      <c r="W15" s="2" t="s">
        <v>5</v>
      </c>
      <c r="X15" s="2"/>
      <c r="Y15" s="1"/>
    </row>
    <row r="16" customFormat="false" ht="12.8" hidden="false" customHeight="false" outlineLevel="0" collapsed="false">
      <c r="B16" s="3" t="s">
        <v>6</v>
      </c>
      <c r="C16" s="4" t="s">
        <v>7</v>
      </c>
      <c r="D16" s="4" t="s">
        <v>8</v>
      </c>
      <c r="E16" s="3" t="s">
        <v>9</v>
      </c>
      <c r="F16" s="5"/>
      <c r="G16" s="4" t="s">
        <v>7</v>
      </c>
      <c r="H16" s="4" t="s">
        <v>8</v>
      </c>
      <c r="I16" s="3" t="s">
        <v>9</v>
      </c>
      <c r="J16" s="5"/>
      <c r="K16" s="4" t="s">
        <v>7</v>
      </c>
      <c r="L16" s="4" t="s">
        <v>8</v>
      </c>
      <c r="M16" s="3" t="s">
        <v>9</v>
      </c>
      <c r="O16" s="4" t="s">
        <v>7</v>
      </c>
      <c r="P16" s="4" t="s">
        <v>8</v>
      </c>
      <c r="Q16" s="3" t="s">
        <v>9</v>
      </c>
      <c r="R16" s="5"/>
      <c r="S16" s="4" t="s">
        <v>7</v>
      </c>
      <c r="T16" s="4" t="s">
        <v>8</v>
      </c>
      <c r="U16" s="3" t="s">
        <v>9</v>
      </c>
      <c r="W16" s="4" t="s">
        <v>7</v>
      </c>
      <c r="X16" s="4" t="s">
        <v>8</v>
      </c>
      <c r="Y16" s="3" t="s">
        <v>9</v>
      </c>
    </row>
    <row r="17" customFormat="false" ht="12.8" hidden="false" customHeight="false" outlineLevel="0" collapsed="false">
      <c r="B17" s="0" t="n">
        <v>757577</v>
      </c>
      <c r="C17" s="6" t="n">
        <v>28056000</v>
      </c>
      <c r="D17" s="0" t="n">
        <v>26486000</v>
      </c>
      <c r="E17" s="0" t="n">
        <f aca="false">C17-D17</f>
        <v>1570000</v>
      </c>
      <c r="G17" s="0" t="n">
        <v>27799500</v>
      </c>
      <c r="H17" s="0" t="n">
        <v>26084000</v>
      </c>
      <c r="I17" s="0" t="n">
        <f aca="false">G17-H17</f>
        <v>1715500</v>
      </c>
      <c r="K17" s="0" t="n">
        <v>24453333.3333333</v>
      </c>
      <c r="L17" s="0" t="n">
        <v>23518000</v>
      </c>
      <c r="M17" s="0" t="n">
        <f aca="false">K17-L17</f>
        <v>935333.333333299</v>
      </c>
      <c r="O17" s="6" t="n">
        <v>22434000</v>
      </c>
      <c r="P17" s="0" t="n">
        <v>20315000</v>
      </c>
      <c r="Q17" s="0" t="n">
        <f aca="false">O17-P17</f>
        <v>2119000</v>
      </c>
      <c r="S17" s="0" t="n">
        <v>20544000</v>
      </c>
      <c r="T17" s="0" t="n">
        <v>6068000</v>
      </c>
      <c r="U17" s="0" t="n">
        <f aca="false">S17-T17</f>
        <v>14476000</v>
      </c>
      <c r="W17" s="0" t="n">
        <v>14614000</v>
      </c>
      <c r="X17" s="0" t="n">
        <v>-10324000</v>
      </c>
      <c r="Y17" s="0" t="n">
        <f aca="false">W17-X17</f>
        <v>24938000</v>
      </c>
    </row>
    <row r="18" customFormat="false" ht="12.8" hidden="false" customHeight="false" outlineLevel="0" collapsed="false">
      <c r="B18" s="0" t="n">
        <v>333563</v>
      </c>
      <c r="C18" s="6" t="n">
        <v>28478000</v>
      </c>
      <c r="D18" s="0" t="n">
        <v>26462000</v>
      </c>
      <c r="E18" s="0" t="n">
        <f aca="false">C18-D18</f>
        <v>2016000</v>
      </c>
      <c r="G18" s="0" t="n">
        <v>27580000</v>
      </c>
      <c r="H18" s="0" t="n">
        <v>25931500</v>
      </c>
      <c r="I18" s="0" t="n">
        <f aca="false">G18-H18</f>
        <v>1648500</v>
      </c>
      <c r="K18" s="0" t="n">
        <v>24322666.6666667</v>
      </c>
      <c r="L18" s="0" t="n">
        <v>23812666.6666667</v>
      </c>
      <c r="M18" s="0" t="n">
        <f aca="false">K18-L18</f>
        <v>510000</v>
      </c>
      <c r="O18" s="6" t="n">
        <v>22913000</v>
      </c>
      <c r="P18" s="0" t="n">
        <v>20897000</v>
      </c>
      <c r="Q18" s="0" t="n">
        <f aca="false">O18-P18</f>
        <v>2016000</v>
      </c>
      <c r="S18" s="0" t="n">
        <v>20380000</v>
      </c>
      <c r="T18" s="0" t="n">
        <v>6798000</v>
      </c>
      <c r="U18" s="0" t="n">
        <f aca="false">S18-T18</f>
        <v>13582000</v>
      </c>
      <c r="W18" s="0" t="n">
        <v>13154000</v>
      </c>
      <c r="X18" s="0" t="n">
        <v>-10960000</v>
      </c>
      <c r="Y18" s="0" t="n">
        <f aca="false">W18-X18</f>
        <v>24114000</v>
      </c>
    </row>
    <row r="19" customFormat="false" ht="12.8" hidden="false" customHeight="false" outlineLevel="0" collapsed="false">
      <c r="B19" s="0" t="n">
        <v>135719</v>
      </c>
      <c r="C19" s="6" t="n">
        <v>27582000</v>
      </c>
      <c r="D19" s="0" t="n">
        <v>26298000</v>
      </c>
      <c r="E19" s="0" t="n">
        <f aca="false">C19-D19</f>
        <v>1284000</v>
      </c>
      <c r="G19" s="0" t="n">
        <v>28360000</v>
      </c>
      <c r="H19" s="0" t="n">
        <v>26286500</v>
      </c>
      <c r="I19" s="0" t="n">
        <f aca="false">G19-H19</f>
        <v>2073500</v>
      </c>
      <c r="K19" s="0" t="n">
        <v>26519333.3333333</v>
      </c>
      <c r="L19" s="0" t="n">
        <v>23795333.3333333</v>
      </c>
      <c r="M19" s="0" t="n">
        <f aca="false">K19-L19</f>
        <v>2724000</v>
      </c>
      <c r="O19" s="6" t="n">
        <v>22193000</v>
      </c>
      <c r="P19" s="0" t="n">
        <v>20412000</v>
      </c>
      <c r="Q19" s="0" t="n">
        <f aca="false">O19-P19</f>
        <v>1781000</v>
      </c>
      <c r="S19" s="0" t="n">
        <v>21668000</v>
      </c>
      <c r="T19" s="0" t="n">
        <v>7402000</v>
      </c>
      <c r="U19" s="0" t="n">
        <f aca="false">S19-T19</f>
        <v>14266000</v>
      </c>
      <c r="W19" s="0" t="n">
        <v>13836000</v>
      </c>
      <c r="X19" s="0" t="n">
        <v>-9842000</v>
      </c>
      <c r="Y19" s="0" t="n">
        <f aca="false">W19-X19</f>
        <v>23678000</v>
      </c>
    </row>
    <row r="20" customFormat="false" ht="12.8" hidden="false" customHeight="false" outlineLevel="0" collapsed="false">
      <c r="B20" s="0" t="n">
        <v>101009</v>
      </c>
      <c r="C20" s="6" t="n">
        <v>28600000</v>
      </c>
      <c r="D20" s="0" t="n">
        <v>26582000</v>
      </c>
      <c r="E20" s="0" t="n">
        <f aca="false">C20-D20</f>
        <v>2018000</v>
      </c>
      <c r="G20" s="0" t="n">
        <v>27524000</v>
      </c>
      <c r="H20" s="0" t="n">
        <v>25615000</v>
      </c>
      <c r="I20" s="0" t="n">
        <f aca="false">G20-H20</f>
        <v>1909000</v>
      </c>
      <c r="K20" s="0" t="n">
        <v>27136666.6666667</v>
      </c>
      <c r="L20" s="0" t="n">
        <v>23728000</v>
      </c>
      <c r="M20" s="0" t="n">
        <f aca="false">K20-L20</f>
        <v>3408666.6666667</v>
      </c>
      <c r="O20" s="6" t="n">
        <v>22202000</v>
      </c>
      <c r="P20" s="0" t="n">
        <v>20688000</v>
      </c>
      <c r="Q20" s="0" t="n">
        <f aca="false">O20-P20</f>
        <v>1514000</v>
      </c>
      <c r="S20" s="0" t="n">
        <v>21044000</v>
      </c>
      <c r="T20" s="0" t="n">
        <v>6042000</v>
      </c>
      <c r="U20" s="0" t="n">
        <f aca="false">S20-T20</f>
        <v>15002000</v>
      </c>
      <c r="W20" s="0" t="n">
        <v>13998000</v>
      </c>
      <c r="X20" s="0" t="n">
        <v>-11144000</v>
      </c>
      <c r="Y20" s="0" t="n">
        <f aca="false">W20-X20</f>
        <v>25142000</v>
      </c>
    </row>
    <row r="21" customFormat="false" ht="12.8" hidden="false" customHeight="false" outlineLevel="0" collapsed="false">
      <c r="B21" s="0" t="n">
        <v>531143</v>
      </c>
      <c r="C21" s="6" t="n">
        <v>28462000</v>
      </c>
      <c r="D21" s="0" t="n">
        <v>26426000</v>
      </c>
      <c r="E21" s="0" t="n">
        <f aca="false">C21-D21</f>
        <v>2036000</v>
      </c>
      <c r="G21" s="0" t="n">
        <v>27990000</v>
      </c>
      <c r="H21" s="0" t="n">
        <v>25643000</v>
      </c>
      <c r="I21" s="0" t="n">
        <f aca="false">G21-H21</f>
        <v>2347000</v>
      </c>
      <c r="K21" s="0" t="n">
        <v>24562000</v>
      </c>
      <c r="L21" s="0" t="n">
        <v>23382666.6666667</v>
      </c>
      <c r="M21" s="0" t="n">
        <f aca="false">K21-L21</f>
        <v>1179333.3333333</v>
      </c>
      <c r="O21" s="6" t="n">
        <v>22449000</v>
      </c>
      <c r="P21" s="0" t="n">
        <v>19833000</v>
      </c>
      <c r="Q21" s="0" t="n">
        <f aca="false">O21-P21</f>
        <v>2616000</v>
      </c>
      <c r="S21" s="0" t="n">
        <v>20970000</v>
      </c>
      <c r="T21" s="0" t="n">
        <v>6194000</v>
      </c>
      <c r="U21" s="0" t="n">
        <f aca="false">S21-T21</f>
        <v>14776000</v>
      </c>
      <c r="W21" s="0" t="n">
        <v>14880000</v>
      </c>
      <c r="X21" s="0" t="n">
        <v>-9158000</v>
      </c>
      <c r="Y21" s="0" t="n">
        <f aca="false">W21-X21</f>
        <v>24038000</v>
      </c>
    </row>
    <row r="22" customFormat="false" ht="12.8" hidden="false" customHeight="false" outlineLevel="0" collapsed="false">
      <c r="B22" s="8" t="s">
        <v>10</v>
      </c>
      <c r="C22" s="8" t="n">
        <f aca="false">AVERAGE(C17:C21)</f>
        <v>28235600</v>
      </c>
      <c r="D22" s="8" t="n">
        <f aca="false">AVERAGE(D17:D21)</f>
        <v>26450800</v>
      </c>
      <c r="E22" s="8" t="n">
        <f aca="false">AVERAGE(E17:E21)</f>
        <v>1784800</v>
      </c>
      <c r="F22" s="6"/>
      <c r="G22" s="8" t="n">
        <f aca="false">AVERAGE(G17:G21)</f>
        <v>27850700</v>
      </c>
      <c r="H22" s="8" t="n">
        <f aca="false">AVERAGE(H17:H21)</f>
        <v>25912000</v>
      </c>
      <c r="I22" s="8" t="n">
        <f aca="false">AVERAGE(I17:I21)</f>
        <v>1938700</v>
      </c>
      <c r="J22" s="6"/>
      <c r="K22" s="8" t="n">
        <f aca="false">AVERAGE(K17:K21)</f>
        <v>25398800</v>
      </c>
      <c r="L22" s="8" t="n">
        <f aca="false">AVERAGE(L17:L21)</f>
        <v>23647333.3333333</v>
      </c>
      <c r="M22" s="8" t="n">
        <f aca="false">AVERAGE(M17:M21)</f>
        <v>1751466.66666666</v>
      </c>
      <c r="O22" s="8" t="n">
        <f aca="false">AVERAGE(O17:O21)</f>
        <v>22438200</v>
      </c>
      <c r="P22" s="8" t="n">
        <f aca="false">AVERAGE(P17:P21)</f>
        <v>20429000</v>
      </c>
      <c r="Q22" s="8" t="n">
        <f aca="false">AVERAGE(Q17:Q21)</f>
        <v>2009200</v>
      </c>
      <c r="R22" s="6"/>
      <c r="S22" s="8" t="n">
        <f aca="false">AVERAGE(S17:S21)</f>
        <v>20921200</v>
      </c>
      <c r="T22" s="8" t="n">
        <f aca="false">AVERAGE(T17:T21)</f>
        <v>6500800</v>
      </c>
      <c r="U22" s="8" t="n">
        <f aca="false">AVERAGE(U17:U21)</f>
        <v>14420400</v>
      </c>
      <c r="W22" s="8" t="n">
        <f aca="false">AVERAGE(W17:W21)</f>
        <v>14096400</v>
      </c>
      <c r="X22" s="8" t="n">
        <f aca="false">AVERAGE(X17:X21)</f>
        <v>-10285600</v>
      </c>
      <c r="Y22" s="8" t="n">
        <f aca="false">AVERAGE(Y17:Y21)</f>
        <v>24382000</v>
      </c>
    </row>
    <row r="23" customFormat="false" ht="12.8" hidden="false" customHeight="false" outlineLevel="0" collapsed="false">
      <c r="B23" s="7" t="s">
        <v>11</v>
      </c>
      <c r="C23" s="8" t="n">
        <f aca="false">MIN(C17:C21)</f>
        <v>27582000</v>
      </c>
      <c r="D23" s="8" t="n">
        <f aca="false">MIN(D17:D21)</f>
        <v>26298000</v>
      </c>
      <c r="E23" s="8" t="n">
        <f aca="false">AVERAGE(E18:E22)</f>
        <v>1827760</v>
      </c>
      <c r="G23" s="8" t="n">
        <f aca="false">MIN(G17:G21)</f>
        <v>27524000</v>
      </c>
      <c r="H23" s="8" t="n">
        <f aca="false">MIN(H17:H21)</f>
        <v>25615000</v>
      </c>
      <c r="I23" s="8" t="n">
        <f aca="false">AVERAGE(I18:I22)</f>
        <v>1983340</v>
      </c>
      <c r="K23" s="8" t="n">
        <f aca="false">MIN(K17:K21)</f>
        <v>24322666.6666667</v>
      </c>
      <c r="L23" s="8" t="n">
        <f aca="false">MIN(L17:L21)</f>
        <v>23382666.6666667</v>
      </c>
      <c r="M23" s="8" t="n">
        <f aca="false">AVERAGE(M18:M22)</f>
        <v>1914693.33333333</v>
      </c>
      <c r="O23" s="8" t="n">
        <f aca="false">MIN(O17:O21)</f>
        <v>22193000</v>
      </c>
      <c r="P23" s="8" t="n">
        <f aca="false">MIN(P17:P21)</f>
        <v>19833000</v>
      </c>
      <c r="Q23" s="8" t="n">
        <f aca="false">AVERAGE(Q18:Q22)</f>
        <v>1987240</v>
      </c>
      <c r="S23" s="8" t="n">
        <f aca="false">MIN(S17:S21)</f>
        <v>20380000</v>
      </c>
      <c r="T23" s="8" t="n">
        <f aca="false">MIN(T17:T21)</f>
        <v>6042000</v>
      </c>
      <c r="U23" s="8" t="n">
        <f aca="false">AVERAGE(U18:U22)</f>
        <v>14409280</v>
      </c>
      <c r="W23" s="8" t="n">
        <f aca="false">MIN(W17:W21)</f>
        <v>13154000</v>
      </c>
      <c r="X23" s="8" t="n">
        <f aca="false">MIN(X17:X21)</f>
        <v>-11144000</v>
      </c>
      <c r="Y23" s="8" t="n">
        <f aca="false">AVERAGE(Y18:Y22)</f>
        <v>24270800</v>
      </c>
    </row>
    <row r="24" customFormat="false" ht="12.8" hidden="false" customHeight="false" outlineLevel="0" collapsed="false">
      <c r="B24" s="7" t="s">
        <v>12</v>
      </c>
      <c r="C24" s="8" t="n">
        <f aca="false">MAX(C17:C21)</f>
        <v>28600000</v>
      </c>
      <c r="D24" s="8" t="n">
        <f aca="false">MAX(D17:D21)</f>
        <v>26582000</v>
      </c>
      <c r="E24" s="8" t="n">
        <f aca="false">AVERAGE(E19:E23)</f>
        <v>1790112</v>
      </c>
      <c r="G24" s="8" t="n">
        <f aca="false">MAX(G17:G21)</f>
        <v>28360000</v>
      </c>
      <c r="H24" s="8" t="n">
        <f aca="false">MAX(H17:H21)</f>
        <v>26286500</v>
      </c>
      <c r="I24" s="8" t="n">
        <f aca="false">AVERAGE(I19:I23)</f>
        <v>2050308</v>
      </c>
      <c r="K24" s="8" t="n">
        <f aca="false">MAX(K17:K21)</f>
        <v>27136666.6666667</v>
      </c>
      <c r="L24" s="8" t="n">
        <f aca="false">MAX(L17:L21)</f>
        <v>23812666.6666667</v>
      </c>
      <c r="M24" s="8" t="n">
        <f aca="false">AVERAGE(M19:M23)</f>
        <v>2195632</v>
      </c>
      <c r="O24" s="8" t="n">
        <f aca="false">MAX(O17:O21)</f>
        <v>22913000</v>
      </c>
      <c r="P24" s="8" t="n">
        <f aca="false">MAX(P17:P21)</f>
        <v>20897000</v>
      </c>
      <c r="Q24" s="8" t="n">
        <f aca="false">AVERAGE(Q19:Q23)</f>
        <v>1981488</v>
      </c>
      <c r="S24" s="8" t="n">
        <f aca="false">MAX(S17:S21)</f>
        <v>21668000</v>
      </c>
      <c r="T24" s="8" t="n">
        <f aca="false">MAX(T17:T21)</f>
        <v>7402000</v>
      </c>
      <c r="U24" s="8" t="n">
        <f aca="false">AVERAGE(U19:U23)</f>
        <v>14574736</v>
      </c>
      <c r="W24" s="8" t="n">
        <f aca="false">MAX(W17:W21)</f>
        <v>14880000</v>
      </c>
      <c r="X24" s="8" t="n">
        <f aca="false">MAX(X17:X21)</f>
        <v>-9158000</v>
      </c>
      <c r="Y24" s="8" t="n">
        <f aca="false">AVERAGE(Y19:Y23)</f>
        <v>24302160</v>
      </c>
    </row>
  </sheetData>
  <mergeCells count="12">
    <mergeCell ref="C2:D2"/>
    <mergeCell ref="G2:H2"/>
    <mergeCell ref="K2:L2"/>
    <mergeCell ref="O2:P2"/>
    <mergeCell ref="S2:T2"/>
    <mergeCell ref="W2:X2"/>
    <mergeCell ref="C15:D15"/>
    <mergeCell ref="G15:H15"/>
    <mergeCell ref="K15:L15"/>
    <mergeCell ref="O15:P15"/>
    <mergeCell ref="S15:T15"/>
    <mergeCell ref="W15:X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2022-09-26T12:40:58Z</dcterms:created>
  <dc:creator/>
  <dc:description/>
  <dc:language>en-US</dc:language>
  <cp:lastModifiedBy/>
  <dcterms:modified xsi:type="dcterms:W3CDTF">2022-09-26T23:21:14Z</dcterms:modified>
  <cp:revision>8</cp:revision>
  <dc:subject/>
  <dc:title/>
</cp:coreProperties>
</file>