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io\OneDrive\Escritorio\"/>
    </mc:Choice>
  </mc:AlternateContent>
  <xr:revisionPtr revIDLastSave="0" documentId="13_ncr:1_{F5B14B81-5AC0-4E26-970F-4999BD0772BE}" xr6:coauthVersionLast="47" xr6:coauthVersionMax="47" xr10:uidLastSave="{00000000-0000-0000-0000-000000000000}"/>
  <bookViews>
    <workbookView xWindow="-110" yWindow="-110" windowWidth="19420" windowHeight="10420" activeTab="3" xr2:uid="{B564C425-EC47-4CF3-ACDF-D0DD87BECE66}"/>
  </bookViews>
  <sheets>
    <sheet name="Hoja1" sheetId="1" r:id="rId1"/>
    <sheet name="Marcosdic2021" sheetId="2" r:id="rId2"/>
    <sheet name="MarcosEne2022" sheetId="3" r:id="rId3"/>
    <sheet name="MarcosFeb202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3" l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/>
  <c r="I37" i="4"/>
  <c r="C34" i="4"/>
  <c r="C33" i="4"/>
  <c r="C3" i="4"/>
  <c r="C4" i="4" s="1"/>
  <c r="I37" i="3"/>
  <c r="I36" i="3"/>
  <c r="I10" i="3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6" i="3"/>
  <c r="I7" i="3" s="1"/>
  <c r="I8" i="3" s="1"/>
  <c r="C4" i="3"/>
  <c r="C5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" i="3"/>
  <c r="C34" i="3"/>
  <c r="C33" i="3"/>
  <c r="C28" i="2"/>
  <c r="C25" i="2"/>
  <c r="C26" i="2" s="1"/>
  <c r="C34" i="2"/>
  <c r="C33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E19" i="1"/>
  <c r="D16" i="1"/>
  <c r="D17" i="1"/>
  <c r="D18" i="1"/>
  <c r="D19" i="1" s="1"/>
  <c r="D8" i="1"/>
  <c r="D5" i="1"/>
  <c r="D6" i="1"/>
  <c r="D7" i="1" s="1"/>
  <c r="D9" i="1" s="1"/>
  <c r="D10" i="1" s="1"/>
  <c r="D11" i="1" s="1"/>
  <c r="D12" i="1" s="1"/>
  <c r="D13" i="1" s="1"/>
  <c r="D14" i="1" s="1"/>
  <c r="D15" i="1" s="1"/>
  <c r="D4" i="1"/>
  <c r="C6" i="4" l="1"/>
  <c r="C7" i="4" s="1"/>
  <c r="C8" i="4" s="1"/>
  <c r="C9" i="4" s="1"/>
  <c r="C10" i="4" s="1"/>
  <c r="C11" i="4" s="1"/>
  <c r="C12" i="4" s="1"/>
  <c r="C13" i="4" s="1"/>
  <c r="C27" i="2"/>
  <c r="C29" i="2" s="1"/>
  <c r="C30" i="2" s="1"/>
  <c r="C31" i="2" s="1"/>
  <c r="C32" i="2" s="1"/>
  <c r="C14" i="4" l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</calcChain>
</file>

<file path=xl/sharedStrings.xml><?xml version="1.0" encoding="utf-8"?>
<sst xmlns="http://schemas.openxmlformats.org/spreadsheetml/2006/main" count="35" uniqueCount="12">
  <si>
    <t xml:space="preserve">15 de noviembre </t>
  </si>
  <si>
    <t>slp</t>
  </si>
  <si>
    <t>Fecha</t>
  </si>
  <si>
    <t>Slp</t>
  </si>
  <si>
    <t>Promedio SLP</t>
  </si>
  <si>
    <t>Total Diciembre</t>
  </si>
  <si>
    <t>Inventario</t>
  </si>
  <si>
    <t>Retiros</t>
  </si>
  <si>
    <t>Total Enero</t>
  </si>
  <si>
    <t>Axie mx</t>
  </si>
  <si>
    <t>Total Febrero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</si>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</sst>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16" fontId="0" fillId="6" borderId="2" xfId="0" applyNumberFormat="1" applyFill="1" applyBorder="1"/>
    <xf numFmtId="16" fontId="0" fillId="6" borderId="3" xfId="0" applyNumberFormat="1" applyFill="1" applyBorder="1"/>
    <xf numFmtId="0" fontId="0" fillId="2" borderId="0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A2E3-3B35-43DA-B71A-0118EFBFF39B}">
  <dimension ref="B3:E20"/>
  <sheetViews>
    <sheetView topLeftCell="A16" workbookViewId="0">
      <selection activeCell="C25" sqref="B25:C25"/>
    </sheetView>
  </sheetViews>
  <sheetFormatPr baseColWidth="10" defaultRowHeight="14.5" x14ac:dyDescent="0.35"/>
  <cols>
    <col min="5" max="5" width="11.1796875" bestFit="1" customWidth="1"/>
  </cols>
  <sheetData>
    <row r="3" spans="2:5" x14ac:dyDescent="0.35">
      <c r="B3" t="s">
        <v>0</v>
      </c>
      <c r="C3">
        <v>96</v>
      </c>
      <c r="D3">
        <v>96</v>
      </c>
      <c r="E3" t="s">
        <v>1</v>
      </c>
    </row>
    <row r="4" spans="2:5" x14ac:dyDescent="0.35">
      <c r="B4" s="1">
        <v>44516</v>
      </c>
      <c r="C4">
        <v>96</v>
      </c>
      <c r="D4">
        <f>D3+C4</f>
        <v>192</v>
      </c>
    </row>
    <row r="5" spans="2:5" x14ac:dyDescent="0.35">
      <c r="B5" s="1">
        <v>44517</v>
      </c>
      <c r="C5">
        <v>96</v>
      </c>
      <c r="D5">
        <f t="shared" ref="D5:D19" si="0">D4+C5</f>
        <v>288</v>
      </c>
    </row>
    <row r="6" spans="2:5" x14ac:dyDescent="0.35">
      <c r="B6" s="1">
        <v>44518</v>
      </c>
      <c r="C6">
        <v>114</v>
      </c>
      <c r="D6">
        <f t="shared" si="0"/>
        <v>402</v>
      </c>
    </row>
    <row r="7" spans="2:5" x14ac:dyDescent="0.35">
      <c r="B7" s="1">
        <v>44519</v>
      </c>
      <c r="C7">
        <v>112</v>
      </c>
      <c r="D7">
        <f t="shared" si="0"/>
        <v>514</v>
      </c>
    </row>
    <row r="8" spans="2:5" x14ac:dyDescent="0.35">
      <c r="B8" s="1">
        <v>44520</v>
      </c>
      <c r="C8">
        <v>108</v>
      </c>
      <c r="D8">
        <f>D7+C8</f>
        <v>622</v>
      </c>
    </row>
    <row r="9" spans="2:5" x14ac:dyDescent="0.35">
      <c r="B9" s="1">
        <v>44521</v>
      </c>
      <c r="C9">
        <v>126</v>
      </c>
      <c r="D9">
        <f t="shared" si="0"/>
        <v>748</v>
      </c>
    </row>
    <row r="10" spans="2:5" x14ac:dyDescent="0.35">
      <c r="B10" s="1">
        <v>44522</v>
      </c>
      <c r="C10">
        <v>102</v>
      </c>
      <c r="D10">
        <f t="shared" si="0"/>
        <v>850</v>
      </c>
    </row>
    <row r="11" spans="2:5" x14ac:dyDescent="0.35">
      <c r="B11" s="1">
        <v>44523</v>
      </c>
      <c r="C11">
        <v>123</v>
      </c>
      <c r="D11">
        <f t="shared" si="0"/>
        <v>973</v>
      </c>
    </row>
    <row r="12" spans="2:5" x14ac:dyDescent="0.35">
      <c r="B12" s="1">
        <v>44524</v>
      </c>
      <c r="C12">
        <v>111</v>
      </c>
      <c r="D12">
        <f t="shared" si="0"/>
        <v>1084</v>
      </c>
    </row>
    <row r="13" spans="2:5" x14ac:dyDescent="0.35">
      <c r="B13" s="1">
        <v>44525</v>
      </c>
      <c r="C13">
        <v>117</v>
      </c>
      <c r="D13">
        <f t="shared" si="0"/>
        <v>1201</v>
      </c>
    </row>
    <row r="14" spans="2:5" x14ac:dyDescent="0.35">
      <c r="B14" s="1">
        <v>44526</v>
      </c>
      <c r="C14">
        <v>117</v>
      </c>
      <c r="D14">
        <f t="shared" si="0"/>
        <v>1318</v>
      </c>
    </row>
    <row r="15" spans="2:5" x14ac:dyDescent="0.35">
      <c r="B15" s="1">
        <v>44527</v>
      </c>
      <c r="C15">
        <v>126</v>
      </c>
      <c r="D15">
        <f t="shared" si="0"/>
        <v>1444</v>
      </c>
    </row>
    <row r="16" spans="2:5" x14ac:dyDescent="0.35">
      <c r="B16" s="1">
        <v>44528</v>
      </c>
      <c r="C16">
        <v>96</v>
      </c>
      <c r="D16">
        <f t="shared" si="0"/>
        <v>1540</v>
      </c>
    </row>
    <row r="17" spans="2:5" x14ac:dyDescent="0.35">
      <c r="B17" s="1">
        <v>44529</v>
      </c>
      <c r="C17">
        <v>81</v>
      </c>
      <c r="D17">
        <f t="shared" si="0"/>
        <v>1621</v>
      </c>
    </row>
    <row r="18" spans="2:5" x14ac:dyDescent="0.35">
      <c r="B18" s="1">
        <v>44530</v>
      </c>
      <c r="C18">
        <v>84</v>
      </c>
      <c r="D18">
        <f t="shared" si="0"/>
        <v>1705</v>
      </c>
    </row>
    <row r="19" spans="2:5" x14ac:dyDescent="0.35">
      <c r="B19" s="2">
        <v>44531</v>
      </c>
      <c r="C19" s="3">
        <v>85</v>
      </c>
      <c r="D19" s="4">
        <f t="shared" si="0"/>
        <v>1790</v>
      </c>
      <c r="E19">
        <f>D19*30/100</f>
        <v>537</v>
      </c>
    </row>
    <row r="20" spans="2:5" x14ac:dyDescent="0.35">
      <c r="B20" s="1">
        <v>44532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35F1-0433-468B-B362-08B8FE1BD6FB}">
  <dimension ref="A1:C35"/>
  <sheetViews>
    <sheetView topLeftCell="A22" workbookViewId="0">
      <selection activeCell="F35" sqref="F35"/>
    </sheetView>
  </sheetViews>
  <sheetFormatPr baseColWidth="10" defaultRowHeight="14.5" x14ac:dyDescent="0.35"/>
  <cols>
    <col min="2" max="2" width="14.26953125" customWidth="1"/>
    <col min="3" max="3" width="19.26953125" bestFit="1" customWidth="1"/>
  </cols>
  <sheetData>
    <row r="1" spans="1:3" ht="15.5" thickTop="1" thickBot="1" x14ac:dyDescent="0.4">
      <c r="A1" s="9" t="s">
        <v>2</v>
      </c>
      <c r="B1" s="9" t="s">
        <v>3</v>
      </c>
      <c r="C1" s="9" t="s">
        <v>6</v>
      </c>
    </row>
    <row r="2" spans="1:3" ht="15" thickTop="1" x14ac:dyDescent="0.35">
      <c r="A2" s="10">
        <v>44531</v>
      </c>
      <c r="B2" s="7">
        <v>147</v>
      </c>
      <c r="C2" s="5">
        <v>5165</v>
      </c>
    </row>
    <row r="3" spans="1:3" x14ac:dyDescent="0.35">
      <c r="A3" s="10">
        <v>44531</v>
      </c>
      <c r="B3" s="7">
        <v>132</v>
      </c>
      <c r="C3" s="5">
        <v>5297</v>
      </c>
    </row>
    <row r="4" spans="1:3" x14ac:dyDescent="0.35">
      <c r="A4" s="10">
        <v>44533</v>
      </c>
      <c r="B4" s="7">
        <v>150</v>
      </c>
      <c r="C4" s="5">
        <v>5447</v>
      </c>
    </row>
    <row r="5" spans="1:3" x14ac:dyDescent="0.35">
      <c r="A5" s="10">
        <v>44534</v>
      </c>
      <c r="B5" s="7">
        <v>84</v>
      </c>
      <c r="C5" s="5">
        <v>5534</v>
      </c>
    </row>
    <row r="6" spans="1:3" x14ac:dyDescent="0.35">
      <c r="A6" s="10">
        <v>44535</v>
      </c>
      <c r="B6" s="7">
        <v>141</v>
      </c>
      <c r="C6" s="5">
        <v>5675</v>
      </c>
    </row>
    <row r="7" spans="1:3" x14ac:dyDescent="0.35">
      <c r="A7" s="10">
        <v>44536</v>
      </c>
      <c r="B7" s="7">
        <v>120</v>
      </c>
      <c r="C7" s="5">
        <f>SUM(C6+B7)</f>
        <v>5795</v>
      </c>
    </row>
    <row r="8" spans="1:3" x14ac:dyDescent="0.35">
      <c r="A8" s="10">
        <v>44537</v>
      </c>
      <c r="B8" s="7">
        <v>93</v>
      </c>
      <c r="C8" s="5">
        <f>SUM(C7+B8)</f>
        <v>5888</v>
      </c>
    </row>
    <row r="9" spans="1:3" x14ac:dyDescent="0.35">
      <c r="A9" s="10">
        <v>44538</v>
      </c>
      <c r="B9" s="7">
        <v>135</v>
      </c>
      <c r="C9" s="5">
        <f t="shared" ref="C9:C32" si="0">SUM(C8+B9)</f>
        <v>6023</v>
      </c>
    </row>
    <row r="10" spans="1:3" x14ac:dyDescent="0.35">
      <c r="A10" s="10">
        <v>44539</v>
      </c>
      <c r="B10" s="7">
        <v>147</v>
      </c>
      <c r="C10" s="5">
        <f t="shared" si="0"/>
        <v>6170</v>
      </c>
    </row>
    <row r="11" spans="1:3" x14ac:dyDescent="0.35">
      <c r="A11" s="10">
        <v>44540</v>
      </c>
      <c r="B11" s="7">
        <v>117</v>
      </c>
      <c r="C11" s="5">
        <f t="shared" si="0"/>
        <v>6287</v>
      </c>
    </row>
    <row r="12" spans="1:3" x14ac:dyDescent="0.35">
      <c r="A12" s="10">
        <v>44541</v>
      </c>
      <c r="B12" s="7">
        <v>132</v>
      </c>
      <c r="C12" s="5">
        <f t="shared" si="0"/>
        <v>6419</v>
      </c>
    </row>
    <row r="13" spans="1:3" x14ac:dyDescent="0.35">
      <c r="A13" s="10">
        <v>44542</v>
      </c>
      <c r="B13" s="7">
        <v>123</v>
      </c>
      <c r="C13" s="5">
        <f t="shared" si="0"/>
        <v>6542</v>
      </c>
    </row>
    <row r="14" spans="1:3" x14ac:dyDescent="0.35">
      <c r="A14" s="10">
        <v>44543</v>
      </c>
      <c r="B14" s="7">
        <v>144</v>
      </c>
      <c r="C14" s="5">
        <f t="shared" si="0"/>
        <v>6686</v>
      </c>
    </row>
    <row r="15" spans="1:3" x14ac:dyDescent="0.35">
      <c r="A15" s="10">
        <v>44544</v>
      </c>
      <c r="B15" s="7">
        <v>162</v>
      </c>
      <c r="C15" s="5">
        <f t="shared" si="0"/>
        <v>6848</v>
      </c>
    </row>
    <row r="16" spans="1:3" x14ac:dyDescent="0.35">
      <c r="A16" s="10">
        <v>44545</v>
      </c>
      <c r="B16" s="7">
        <v>147</v>
      </c>
      <c r="C16" s="5">
        <f t="shared" si="0"/>
        <v>6995</v>
      </c>
    </row>
    <row r="17" spans="1:3" x14ac:dyDescent="0.35">
      <c r="A17" s="10">
        <v>44546</v>
      </c>
      <c r="B17" s="7">
        <v>174</v>
      </c>
      <c r="C17" s="5">
        <f t="shared" si="0"/>
        <v>7169</v>
      </c>
    </row>
    <row r="18" spans="1:3" x14ac:dyDescent="0.35">
      <c r="A18" s="10">
        <v>44547</v>
      </c>
      <c r="B18" s="7">
        <v>153</v>
      </c>
      <c r="C18" s="5">
        <f t="shared" si="0"/>
        <v>7322</v>
      </c>
    </row>
    <row r="19" spans="1:3" x14ac:dyDescent="0.35">
      <c r="A19" s="10">
        <v>44548</v>
      </c>
      <c r="B19" s="7">
        <v>138</v>
      </c>
      <c r="C19" s="5">
        <f t="shared" si="0"/>
        <v>7460</v>
      </c>
    </row>
    <row r="20" spans="1:3" x14ac:dyDescent="0.35">
      <c r="A20" s="10">
        <v>44549</v>
      </c>
      <c r="B20" s="7">
        <v>123</v>
      </c>
      <c r="C20" s="5">
        <f t="shared" si="0"/>
        <v>7583</v>
      </c>
    </row>
    <row r="21" spans="1:3" x14ac:dyDescent="0.35">
      <c r="A21" s="10">
        <v>44550</v>
      </c>
      <c r="B21" s="7">
        <v>144</v>
      </c>
      <c r="C21" s="5">
        <f t="shared" si="0"/>
        <v>7727</v>
      </c>
    </row>
    <row r="22" spans="1:3" x14ac:dyDescent="0.35">
      <c r="A22" s="10">
        <v>44551</v>
      </c>
      <c r="B22" s="7">
        <v>168</v>
      </c>
      <c r="C22" s="5">
        <f t="shared" si="0"/>
        <v>7895</v>
      </c>
    </row>
    <row r="23" spans="1:3" x14ac:dyDescent="0.35">
      <c r="A23" s="10">
        <v>44552</v>
      </c>
      <c r="B23" s="7">
        <v>180</v>
      </c>
      <c r="C23" s="5">
        <f t="shared" si="0"/>
        <v>8075</v>
      </c>
    </row>
    <row r="24" spans="1:3" x14ac:dyDescent="0.35">
      <c r="A24" s="10">
        <v>44553</v>
      </c>
      <c r="B24" s="7">
        <v>159</v>
      </c>
      <c r="C24" s="5">
        <f t="shared" si="0"/>
        <v>8234</v>
      </c>
    </row>
    <row r="25" spans="1:3" x14ac:dyDescent="0.35">
      <c r="A25" s="10">
        <v>44554</v>
      </c>
      <c r="B25" s="7">
        <v>135</v>
      </c>
      <c r="C25" s="5">
        <f>SUM(C24+B25-C35)</f>
        <v>3204</v>
      </c>
    </row>
    <row r="26" spans="1:3" x14ac:dyDescent="0.35">
      <c r="A26" s="10">
        <v>44555</v>
      </c>
      <c r="B26" s="7">
        <v>141</v>
      </c>
      <c r="C26" s="5">
        <f>SUM(C25+B26)</f>
        <v>3345</v>
      </c>
    </row>
    <row r="27" spans="1:3" x14ac:dyDescent="0.35">
      <c r="A27" s="10">
        <v>44556</v>
      </c>
      <c r="B27" s="7">
        <v>132</v>
      </c>
      <c r="C27" s="5">
        <f t="shared" si="0"/>
        <v>3477</v>
      </c>
    </row>
    <row r="28" spans="1:3" x14ac:dyDescent="0.35">
      <c r="A28" s="10">
        <v>44557</v>
      </c>
      <c r="B28" s="7">
        <v>138</v>
      </c>
      <c r="C28" s="5">
        <f>SUM(C27+B28)</f>
        <v>3615</v>
      </c>
    </row>
    <row r="29" spans="1:3" x14ac:dyDescent="0.35">
      <c r="A29" s="10">
        <v>44558</v>
      </c>
      <c r="B29" s="7">
        <v>144</v>
      </c>
      <c r="C29" s="5">
        <f t="shared" si="0"/>
        <v>3759</v>
      </c>
    </row>
    <row r="30" spans="1:3" x14ac:dyDescent="0.35">
      <c r="A30" s="10">
        <v>44559</v>
      </c>
      <c r="B30" s="7">
        <v>159</v>
      </c>
      <c r="C30" s="5">
        <f t="shared" si="0"/>
        <v>3918</v>
      </c>
    </row>
    <row r="31" spans="1:3" x14ac:dyDescent="0.35">
      <c r="A31" s="10">
        <v>44560</v>
      </c>
      <c r="B31" s="7">
        <v>120</v>
      </c>
      <c r="C31" s="5">
        <f t="shared" si="0"/>
        <v>4038</v>
      </c>
    </row>
    <row r="32" spans="1:3" ht="15" thickBot="1" x14ac:dyDescent="0.4">
      <c r="A32" s="11">
        <v>44561</v>
      </c>
      <c r="B32" s="8">
        <v>123</v>
      </c>
      <c r="C32" s="6">
        <f t="shared" si="0"/>
        <v>4161</v>
      </c>
    </row>
    <row r="33" spans="2:3" ht="15" thickTop="1" x14ac:dyDescent="0.35">
      <c r="B33" s="3" t="s">
        <v>4</v>
      </c>
      <c r="C33" s="3">
        <f>AVERAGE(B2:B32)</f>
        <v>138.87096774193549</v>
      </c>
    </row>
    <row r="34" spans="2:3" x14ac:dyDescent="0.35">
      <c r="B34" s="3" t="s">
        <v>5</v>
      </c>
      <c r="C34" s="12">
        <f>SUM(B2:B32)</f>
        <v>4305</v>
      </c>
    </row>
    <row r="35" spans="2:3" x14ac:dyDescent="0.35">
      <c r="B35" t="s">
        <v>7</v>
      </c>
      <c r="C35">
        <v>5165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599D-90A3-498F-BC05-DD0BE550EE49}">
  <dimension ref="A1:I38"/>
  <sheetViews>
    <sheetView topLeftCell="A22" workbookViewId="0">
      <selection activeCell="E39" sqref="E39"/>
    </sheetView>
  </sheetViews>
  <sheetFormatPr baseColWidth="10" defaultRowHeight="14.5" x14ac:dyDescent="0.35"/>
  <sheetData>
    <row r="1" spans="1:9" ht="15.5" thickTop="1" thickBot="1" x14ac:dyDescent="0.4">
      <c r="A1" s="9" t="s">
        <v>2</v>
      </c>
      <c r="B1" s="9" t="s">
        <v>3</v>
      </c>
      <c r="C1" s="9" t="s">
        <v>6</v>
      </c>
      <c r="G1" s="13" t="s">
        <v>9</v>
      </c>
      <c r="H1" s="13"/>
      <c r="I1" s="13"/>
    </row>
    <row r="2" spans="1:9" ht="15" thickTop="1" x14ac:dyDescent="0.35">
      <c r="A2" s="10">
        <v>44562</v>
      </c>
      <c r="B2" s="7">
        <v>109</v>
      </c>
      <c r="C2" s="5">
        <v>4270</v>
      </c>
    </row>
    <row r="3" spans="1:9" ht="15" thickBot="1" x14ac:dyDescent="0.4">
      <c r="A3" s="10">
        <v>44563</v>
      </c>
      <c r="B3" s="7">
        <v>123</v>
      </c>
      <c r="C3" s="5">
        <f t="shared" ref="C3:C32" si="0">SUM(C2+B3)</f>
        <v>4393</v>
      </c>
    </row>
    <row r="4" spans="1:9" ht="15.5" thickTop="1" thickBot="1" x14ac:dyDescent="0.4">
      <c r="A4" s="10">
        <v>44564</v>
      </c>
      <c r="B4" s="7">
        <v>147</v>
      </c>
      <c r="C4" s="5">
        <f t="shared" si="0"/>
        <v>4540</v>
      </c>
      <c r="G4" s="9" t="s">
        <v>2</v>
      </c>
      <c r="H4" s="9" t="s">
        <v>3</v>
      </c>
      <c r="I4" s="9" t="s">
        <v>6</v>
      </c>
    </row>
    <row r="5" spans="1:9" ht="15" thickTop="1" x14ac:dyDescent="0.35">
      <c r="A5" s="10">
        <v>44565</v>
      </c>
      <c r="B5" s="7">
        <v>159</v>
      </c>
      <c r="C5" s="5">
        <f t="shared" si="0"/>
        <v>4699</v>
      </c>
      <c r="G5" s="10">
        <v>44562</v>
      </c>
      <c r="H5" s="7"/>
      <c r="I5" s="5"/>
    </row>
    <row r="6" spans="1:9" x14ac:dyDescent="0.35">
      <c r="A6" s="10">
        <v>44566</v>
      </c>
      <c r="B6" s="7">
        <v>123</v>
      </c>
      <c r="C6" s="5">
        <v>504</v>
      </c>
      <c r="G6" s="10">
        <v>44563</v>
      </c>
      <c r="H6" s="7"/>
      <c r="I6" s="5">
        <f t="shared" ref="I6:I8" si="1">SUM(I5+H6)</f>
        <v>0</v>
      </c>
    </row>
    <row r="7" spans="1:9" x14ac:dyDescent="0.35">
      <c r="A7" s="10">
        <v>44567</v>
      </c>
      <c r="B7" s="7">
        <v>144</v>
      </c>
      <c r="C7" s="5">
        <f t="shared" si="0"/>
        <v>648</v>
      </c>
      <c r="G7" s="10">
        <v>44564</v>
      </c>
      <c r="H7" s="7"/>
      <c r="I7" s="5">
        <f t="shared" si="1"/>
        <v>0</v>
      </c>
    </row>
    <row r="8" spans="1:9" x14ac:dyDescent="0.35">
      <c r="A8" s="10">
        <v>44568</v>
      </c>
      <c r="B8" s="7">
        <v>123</v>
      </c>
      <c r="C8" s="5">
        <f t="shared" si="0"/>
        <v>771</v>
      </c>
      <c r="G8" s="10">
        <v>44565</v>
      </c>
      <c r="H8" s="7"/>
      <c r="I8" s="5">
        <f t="shared" si="1"/>
        <v>0</v>
      </c>
    </row>
    <row r="9" spans="1:9" x14ac:dyDescent="0.35">
      <c r="A9" s="10">
        <v>44569</v>
      </c>
      <c r="B9" s="7">
        <v>147</v>
      </c>
      <c r="C9" s="5">
        <f t="shared" si="0"/>
        <v>918</v>
      </c>
      <c r="G9" s="10">
        <v>44566</v>
      </c>
      <c r="H9" s="7"/>
      <c r="I9" s="5"/>
    </row>
    <row r="10" spans="1:9" x14ac:dyDescent="0.35">
      <c r="A10" s="10">
        <v>44570</v>
      </c>
      <c r="B10" s="7">
        <v>132</v>
      </c>
      <c r="C10" s="5">
        <f t="shared" si="0"/>
        <v>1050</v>
      </c>
      <c r="G10" s="10">
        <v>44567</v>
      </c>
      <c r="H10" s="7"/>
      <c r="I10" s="5">
        <f t="shared" ref="I10:I35" si="2">SUM(I9+H10)</f>
        <v>0</v>
      </c>
    </row>
    <row r="11" spans="1:9" x14ac:dyDescent="0.35">
      <c r="A11" s="10">
        <v>44571</v>
      </c>
      <c r="B11" s="7">
        <v>138</v>
      </c>
      <c r="C11" s="5">
        <f t="shared" si="0"/>
        <v>1188</v>
      </c>
      <c r="G11" s="10">
        <v>44568</v>
      </c>
      <c r="H11" s="7"/>
      <c r="I11" s="5">
        <f t="shared" si="2"/>
        <v>0</v>
      </c>
    </row>
    <row r="12" spans="1:9" x14ac:dyDescent="0.35">
      <c r="A12" s="10">
        <v>44572</v>
      </c>
      <c r="B12" s="7">
        <v>150</v>
      </c>
      <c r="C12" s="5">
        <f t="shared" si="0"/>
        <v>1338</v>
      </c>
      <c r="G12" s="10">
        <v>44569</v>
      </c>
      <c r="H12" s="7"/>
      <c r="I12" s="5">
        <f t="shared" si="2"/>
        <v>0</v>
      </c>
    </row>
    <row r="13" spans="1:9" x14ac:dyDescent="0.35">
      <c r="A13" s="10">
        <v>44573</v>
      </c>
      <c r="B13" s="7">
        <v>129</v>
      </c>
      <c r="C13" s="5">
        <f t="shared" si="0"/>
        <v>1467</v>
      </c>
      <c r="G13" s="10">
        <v>44570</v>
      </c>
      <c r="H13" s="7"/>
      <c r="I13" s="5">
        <f t="shared" si="2"/>
        <v>0</v>
      </c>
    </row>
    <row r="14" spans="1:9" x14ac:dyDescent="0.35">
      <c r="A14" s="10">
        <v>44574</v>
      </c>
      <c r="B14" s="7">
        <v>132</v>
      </c>
      <c r="C14" s="5">
        <f t="shared" si="0"/>
        <v>1599</v>
      </c>
      <c r="G14" s="10">
        <v>44571</v>
      </c>
      <c r="H14" s="7"/>
      <c r="I14" s="5">
        <f t="shared" si="2"/>
        <v>0</v>
      </c>
    </row>
    <row r="15" spans="1:9" x14ac:dyDescent="0.35">
      <c r="A15" s="10">
        <v>44575</v>
      </c>
      <c r="B15" s="7">
        <v>123</v>
      </c>
      <c r="C15" s="5">
        <f t="shared" si="0"/>
        <v>1722</v>
      </c>
      <c r="G15" s="10">
        <v>44572</v>
      </c>
      <c r="H15" s="7"/>
      <c r="I15" s="5">
        <f t="shared" si="2"/>
        <v>0</v>
      </c>
    </row>
    <row r="16" spans="1:9" x14ac:dyDescent="0.35">
      <c r="A16" s="10">
        <v>44576</v>
      </c>
      <c r="B16" s="7">
        <v>141</v>
      </c>
      <c r="C16" s="5">
        <f t="shared" si="0"/>
        <v>1863</v>
      </c>
      <c r="G16" s="10">
        <v>44573</v>
      </c>
      <c r="H16" s="7"/>
      <c r="I16" s="5">
        <f t="shared" si="2"/>
        <v>0</v>
      </c>
    </row>
    <row r="17" spans="1:9" x14ac:dyDescent="0.35">
      <c r="A17" s="10">
        <v>44577</v>
      </c>
      <c r="B17" s="7">
        <v>129</v>
      </c>
      <c r="C17" s="5">
        <f t="shared" si="0"/>
        <v>1992</v>
      </c>
      <c r="G17" s="10">
        <v>44574</v>
      </c>
      <c r="H17" s="7"/>
      <c r="I17" s="5">
        <f t="shared" si="2"/>
        <v>0</v>
      </c>
    </row>
    <row r="18" spans="1:9" x14ac:dyDescent="0.35">
      <c r="A18" s="10">
        <v>44578</v>
      </c>
      <c r="B18" s="7">
        <v>111</v>
      </c>
      <c r="C18" s="5">
        <f t="shared" si="0"/>
        <v>2103</v>
      </c>
      <c r="G18" s="10">
        <v>44575</v>
      </c>
      <c r="H18" s="7"/>
      <c r="I18" s="5">
        <f t="shared" si="2"/>
        <v>0</v>
      </c>
    </row>
    <row r="19" spans="1:9" x14ac:dyDescent="0.35">
      <c r="A19" s="10">
        <v>44579</v>
      </c>
      <c r="B19" s="7">
        <v>127</v>
      </c>
      <c r="C19" s="5">
        <f t="shared" si="0"/>
        <v>2230</v>
      </c>
      <c r="G19" s="10">
        <v>44576</v>
      </c>
      <c r="H19" s="7"/>
      <c r="I19" s="5">
        <f t="shared" si="2"/>
        <v>0</v>
      </c>
    </row>
    <row r="20" spans="1:9" x14ac:dyDescent="0.35">
      <c r="A20" s="10">
        <v>44580</v>
      </c>
      <c r="B20" s="7">
        <v>129</v>
      </c>
      <c r="C20" s="5">
        <f t="shared" si="0"/>
        <v>2359</v>
      </c>
      <c r="G20" s="10">
        <v>44577</v>
      </c>
      <c r="H20" s="7"/>
      <c r="I20" s="5">
        <f t="shared" si="2"/>
        <v>0</v>
      </c>
    </row>
    <row r="21" spans="1:9" x14ac:dyDescent="0.35">
      <c r="A21" s="10">
        <v>44581</v>
      </c>
      <c r="B21" s="7">
        <v>153</v>
      </c>
      <c r="C21" s="5">
        <f t="shared" si="0"/>
        <v>2512</v>
      </c>
      <c r="G21" s="10">
        <v>44578</v>
      </c>
      <c r="H21" s="7"/>
      <c r="I21" s="5">
        <f t="shared" si="2"/>
        <v>0</v>
      </c>
    </row>
    <row r="22" spans="1:9" x14ac:dyDescent="0.35">
      <c r="A22" s="10">
        <v>44582</v>
      </c>
      <c r="B22" s="7">
        <v>174</v>
      </c>
      <c r="C22" s="5">
        <f t="shared" si="0"/>
        <v>2686</v>
      </c>
      <c r="G22" s="10">
        <v>44579</v>
      </c>
      <c r="H22" s="7"/>
      <c r="I22" s="5">
        <f t="shared" si="2"/>
        <v>0</v>
      </c>
    </row>
    <row r="23" spans="1:9" x14ac:dyDescent="0.35">
      <c r="A23" s="10">
        <v>44583</v>
      </c>
      <c r="B23" s="7">
        <v>153</v>
      </c>
      <c r="C23" s="5">
        <f t="shared" si="0"/>
        <v>2839</v>
      </c>
      <c r="G23" s="10">
        <v>44580</v>
      </c>
      <c r="H23" s="7"/>
      <c r="I23" s="5">
        <f t="shared" si="2"/>
        <v>0</v>
      </c>
    </row>
    <row r="24" spans="1:9" x14ac:dyDescent="0.35">
      <c r="A24" s="10">
        <v>44584</v>
      </c>
      <c r="B24" s="7">
        <v>174</v>
      </c>
      <c r="C24" s="5">
        <f t="shared" si="0"/>
        <v>3013</v>
      </c>
      <c r="G24" s="10">
        <v>44581</v>
      </c>
      <c r="H24" s="7"/>
      <c r="I24" s="5">
        <f t="shared" si="2"/>
        <v>0</v>
      </c>
    </row>
    <row r="25" spans="1:9" x14ac:dyDescent="0.35">
      <c r="A25" s="10">
        <v>44585</v>
      </c>
      <c r="B25" s="7">
        <v>183</v>
      </c>
      <c r="C25" s="5">
        <f t="shared" si="0"/>
        <v>3196</v>
      </c>
      <c r="G25" s="10">
        <v>44582</v>
      </c>
      <c r="H25" s="7"/>
      <c r="I25" s="5">
        <f t="shared" si="2"/>
        <v>0</v>
      </c>
    </row>
    <row r="26" spans="1:9" x14ac:dyDescent="0.35">
      <c r="A26" s="10">
        <v>44586</v>
      </c>
      <c r="B26" s="7">
        <v>156</v>
      </c>
      <c r="C26" s="5">
        <f t="shared" si="0"/>
        <v>3352</v>
      </c>
      <c r="G26" s="10">
        <v>44583</v>
      </c>
      <c r="H26" s="7"/>
      <c r="I26" s="5">
        <f t="shared" si="2"/>
        <v>0</v>
      </c>
    </row>
    <row r="27" spans="1:9" x14ac:dyDescent="0.35">
      <c r="A27" s="10">
        <v>44587</v>
      </c>
      <c r="B27" s="7">
        <v>144</v>
      </c>
      <c r="C27" s="5">
        <f t="shared" si="0"/>
        <v>3496</v>
      </c>
      <c r="G27" s="10">
        <v>44584</v>
      </c>
      <c r="H27" s="7"/>
      <c r="I27" s="5">
        <f t="shared" si="2"/>
        <v>0</v>
      </c>
    </row>
    <row r="28" spans="1:9" x14ac:dyDescent="0.35">
      <c r="A28" s="10">
        <v>44588</v>
      </c>
      <c r="B28" s="7">
        <v>198</v>
      </c>
      <c r="C28" s="5">
        <f t="shared" si="0"/>
        <v>3694</v>
      </c>
      <c r="G28" s="10">
        <v>44585</v>
      </c>
      <c r="H28" s="7"/>
      <c r="I28" s="5">
        <f t="shared" si="2"/>
        <v>0</v>
      </c>
    </row>
    <row r="29" spans="1:9" x14ac:dyDescent="0.35">
      <c r="A29" s="10">
        <v>44589</v>
      </c>
      <c r="B29" s="7">
        <v>168</v>
      </c>
      <c r="C29" s="5">
        <f t="shared" si="0"/>
        <v>3862</v>
      </c>
      <c r="G29" s="10">
        <v>44586</v>
      </c>
      <c r="H29" s="7">
        <v>75</v>
      </c>
      <c r="I29" s="5">
        <f t="shared" si="2"/>
        <v>75</v>
      </c>
    </row>
    <row r="30" spans="1:9" x14ac:dyDescent="0.35">
      <c r="A30" s="10">
        <v>44590</v>
      </c>
      <c r="B30" s="7">
        <v>151</v>
      </c>
      <c r="C30" s="5">
        <f t="shared" si="0"/>
        <v>4013</v>
      </c>
      <c r="G30" s="10">
        <v>44587</v>
      </c>
      <c r="H30" s="7">
        <v>90</v>
      </c>
      <c r="I30" s="5">
        <f t="shared" si="2"/>
        <v>165</v>
      </c>
    </row>
    <row r="31" spans="1:9" x14ac:dyDescent="0.35">
      <c r="A31" s="10">
        <v>44591</v>
      </c>
      <c r="B31" s="7">
        <v>117</v>
      </c>
      <c r="C31" s="5">
        <f t="shared" si="0"/>
        <v>4130</v>
      </c>
      <c r="G31" s="10">
        <v>44588</v>
      </c>
      <c r="H31" s="7">
        <v>105</v>
      </c>
      <c r="I31" s="5">
        <f t="shared" si="2"/>
        <v>270</v>
      </c>
    </row>
    <row r="32" spans="1:9" ht="15" thickBot="1" x14ac:dyDescent="0.4">
      <c r="A32" s="10">
        <v>44592</v>
      </c>
      <c r="B32" s="8">
        <v>168</v>
      </c>
      <c r="C32" s="6">
        <f t="shared" si="0"/>
        <v>4298</v>
      </c>
      <c r="G32" s="10">
        <v>44589</v>
      </c>
      <c r="H32" s="7">
        <v>94</v>
      </c>
      <c r="I32" s="5">
        <f t="shared" si="2"/>
        <v>364</v>
      </c>
    </row>
    <row r="33" spans="2:9" ht="15" thickTop="1" x14ac:dyDescent="0.35">
      <c r="B33" s="3" t="s">
        <v>4</v>
      </c>
      <c r="C33" s="3">
        <f>AVERAGE(B2:B32)</f>
        <v>143.70967741935485</v>
      </c>
      <c r="G33" s="10">
        <v>44590</v>
      </c>
      <c r="H33" s="7">
        <v>120</v>
      </c>
      <c r="I33" s="5">
        <f t="shared" si="2"/>
        <v>484</v>
      </c>
    </row>
    <row r="34" spans="2:9" x14ac:dyDescent="0.35">
      <c r="B34" s="3" t="s">
        <v>8</v>
      </c>
      <c r="C34" s="12">
        <f>SUM(B2:B32)</f>
        <v>4455</v>
      </c>
      <c r="G34" s="10">
        <v>44591</v>
      </c>
      <c r="H34" s="7">
        <v>93</v>
      </c>
      <c r="I34" s="5">
        <f t="shared" si="2"/>
        <v>577</v>
      </c>
    </row>
    <row r="35" spans="2:9" ht="15" thickBot="1" x14ac:dyDescent="0.4">
      <c r="B35" t="s">
        <v>7</v>
      </c>
      <c r="C35">
        <v>4318</v>
      </c>
      <c r="G35" s="10">
        <v>44592</v>
      </c>
      <c r="H35" s="8">
        <v>117</v>
      </c>
      <c r="I35" s="6">
        <f t="shared" si="2"/>
        <v>694</v>
      </c>
    </row>
    <row r="36" spans="2:9" ht="15" thickTop="1" x14ac:dyDescent="0.35">
      <c r="B36" t="s">
        <v>11</v>
      </c>
      <c r="C36">
        <f>C35*0.35</f>
        <v>1511.3</v>
      </c>
      <c r="H36" s="3" t="s">
        <v>4</v>
      </c>
      <c r="I36" s="3">
        <f>AVERAGE(H5:H35)</f>
        <v>99.142857142857139</v>
      </c>
    </row>
    <row r="37" spans="2:9" x14ac:dyDescent="0.35">
      <c r="H37" s="3" t="s">
        <v>8</v>
      </c>
      <c r="I37" s="12">
        <f>SUM(H5:H35)</f>
        <v>694</v>
      </c>
    </row>
    <row r="38" spans="2:9" x14ac:dyDescent="0.35">
      <c r="H38" t="s">
        <v>7</v>
      </c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DD3A-8C5C-44C3-AC6E-CD84CCFE9E49}">
  <dimension ref="A1:I38"/>
  <sheetViews>
    <sheetView tabSelected="1" topLeftCell="A12" workbookViewId="0">
      <selection activeCell="K26" sqref="K26"/>
    </sheetView>
  </sheetViews>
  <sheetFormatPr baseColWidth="10" defaultRowHeight="14.5" x14ac:dyDescent="0.35"/>
  <sheetData>
    <row r="1" spans="1:9" ht="15.5" thickTop="1" thickBot="1" x14ac:dyDescent="0.4">
      <c r="A1" s="9" t="s">
        <v>2</v>
      </c>
      <c r="B1" s="9" t="s">
        <v>3</v>
      </c>
      <c r="C1" s="9" t="s">
        <v>6</v>
      </c>
      <c r="G1" s="13" t="s">
        <v>9</v>
      </c>
      <c r="H1" s="13"/>
      <c r="I1" s="13"/>
    </row>
    <row r="2" spans="1:9" ht="15" thickTop="1" x14ac:dyDescent="0.35">
      <c r="A2" s="10">
        <v>44593</v>
      </c>
      <c r="B2" s="7">
        <v>165</v>
      </c>
      <c r="C2" s="5">
        <v>165</v>
      </c>
    </row>
    <row r="3" spans="1:9" ht="15" thickBot="1" x14ac:dyDescent="0.4">
      <c r="A3" s="10">
        <v>44594</v>
      </c>
      <c r="B3" s="7">
        <v>165</v>
      </c>
      <c r="C3" s="5">
        <f t="shared" ref="C3:C32" si="0">SUM(C2+B3)</f>
        <v>330</v>
      </c>
    </row>
    <row r="4" spans="1:9" ht="15.5" thickTop="1" thickBot="1" x14ac:dyDescent="0.4">
      <c r="A4" s="10">
        <v>44595</v>
      </c>
      <c r="B4" s="7">
        <v>117</v>
      </c>
      <c r="C4" s="5">
        <f t="shared" si="0"/>
        <v>447</v>
      </c>
      <c r="G4" s="9" t="s">
        <v>2</v>
      </c>
      <c r="H4" s="9" t="s">
        <v>3</v>
      </c>
      <c r="I4" s="9" t="s">
        <v>6</v>
      </c>
    </row>
    <row r="5" spans="1:9" ht="15" thickTop="1" x14ac:dyDescent="0.35">
      <c r="A5" s="10">
        <v>44596</v>
      </c>
      <c r="B5" s="7">
        <v>201</v>
      </c>
      <c r="C5" s="5">
        <v>393</v>
      </c>
      <c r="G5" s="10">
        <v>44593</v>
      </c>
      <c r="H5" s="7">
        <v>135</v>
      </c>
      <c r="I5" s="5">
        <v>135</v>
      </c>
    </row>
    <row r="6" spans="1:9" x14ac:dyDescent="0.35">
      <c r="A6" s="10">
        <v>44597</v>
      </c>
      <c r="B6" s="7">
        <v>159</v>
      </c>
      <c r="C6" s="5">
        <f t="shared" si="0"/>
        <v>552</v>
      </c>
      <c r="G6" s="10">
        <v>44594</v>
      </c>
      <c r="H6" s="7">
        <v>122</v>
      </c>
      <c r="I6" s="5">
        <f t="shared" ref="I6:I8" si="1">SUM(I5+H6)</f>
        <v>257</v>
      </c>
    </row>
    <row r="7" spans="1:9" x14ac:dyDescent="0.35">
      <c r="A7" s="10">
        <v>44598</v>
      </c>
      <c r="B7" s="7">
        <v>177</v>
      </c>
      <c r="C7" s="5">
        <f t="shared" si="0"/>
        <v>729</v>
      </c>
      <c r="G7" s="10">
        <v>44595</v>
      </c>
      <c r="H7" s="7">
        <v>122</v>
      </c>
      <c r="I7" s="5">
        <f t="shared" si="1"/>
        <v>379</v>
      </c>
    </row>
    <row r="8" spans="1:9" x14ac:dyDescent="0.35">
      <c r="A8" s="10">
        <v>44599</v>
      </c>
      <c r="B8" s="7">
        <v>180</v>
      </c>
      <c r="C8" s="5">
        <f t="shared" si="0"/>
        <v>909</v>
      </c>
      <c r="G8" s="10">
        <v>44596</v>
      </c>
      <c r="H8" s="7">
        <v>122</v>
      </c>
      <c r="I8" s="5">
        <f t="shared" si="1"/>
        <v>501</v>
      </c>
    </row>
    <row r="9" spans="1:9" x14ac:dyDescent="0.35">
      <c r="A9" s="10">
        <v>44600</v>
      </c>
      <c r="B9" s="7">
        <v>151</v>
      </c>
      <c r="C9" s="5">
        <f t="shared" si="0"/>
        <v>1060</v>
      </c>
      <c r="G9" s="10">
        <v>44597</v>
      </c>
      <c r="H9" s="7">
        <v>135</v>
      </c>
      <c r="I9" s="5">
        <f t="shared" ref="I9:I35" si="2">SUM(I8+H9)</f>
        <v>636</v>
      </c>
    </row>
    <row r="10" spans="1:9" x14ac:dyDescent="0.35">
      <c r="A10" s="10">
        <v>44601</v>
      </c>
      <c r="B10" s="7">
        <v>147</v>
      </c>
      <c r="C10" s="5">
        <f t="shared" si="0"/>
        <v>1207</v>
      </c>
      <c r="G10" s="10">
        <v>44598</v>
      </c>
      <c r="H10" s="7">
        <v>135</v>
      </c>
      <c r="I10" s="5">
        <f t="shared" si="2"/>
        <v>771</v>
      </c>
    </row>
    <row r="11" spans="1:9" x14ac:dyDescent="0.35">
      <c r="A11" s="10">
        <v>44602</v>
      </c>
      <c r="B11" s="7">
        <v>60</v>
      </c>
      <c r="C11" s="5">
        <f t="shared" si="0"/>
        <v>1267</v>
      </c>
      <c r="G11" s="10">
        <v>44599</v>
      </c>
      <c r="H11" s="7">
        <v>135</v>
      </c>
      <c r="I11" s="5">
        <f t="shared" si="2"/>
        <v>906</v>
      </c>
    </row>
    <row r="12" spans="1:9" x14ac:dyDescent="0.35">
      <c r="A12" s="10">
        <v>44603</v>
      </c>
      <c r="B12" s="7">
        <v>30</v>
      </c>
      <c r="C12" s="5">
        <f t="shared" si="0"/>
        <v>1297</v>
      </c>
      <c r="G12" s="10">
        <v>44600</v>
      </c>
      <c r="H12" s="7">
        <v>141</v>
      </c>
      <c r="I12" s="5">
        <f t="shared" si="2"/>
        <v>1047</v>
      </c>
    </row>
    <row r="13" spans="1:9" x14ac:dyDescent="0.35">
      <c r="A13" s="10">
        <v>44604</v>
      </c>
      <c r="B13" s="7">
        <v>45</v>
      </c>
      <c r="C13" s="5">
        <f t="shared" si="0"/>
        <v>1342</v>
      </c>
      <c r="G13" s="10">
        <v>44601</v>
      </c>
      <c r="H13" s="7">
        <v>122</v>
      </c>
      <c r="I13" s="5">
        <f t="shared" si="2"/>
        <v>1169</v>
      </c>
    </row>
    <row r="14" spans="1:9" x14ac:dyDescent="0.35">
      <c r="A14" s="10">
        <v>44605</v>
      </c>
      <c r="B14" s="7">
        <v>38</v>
      </c>
      <c r="C14" s="5">
        <f t="shared" si="0"/>
        <v>1380</v>
      </c>
      <c r="G14" s="10">
        <v>44602</v>
      </c>
      <c r="H14" s="7">
        <v>50</v>
      </c>
      <c r="I14" s="5">
        <f t="shared" si="2"/>
        <v>1219</v>
      </c>
    </row>
    <row r="15" spans="1:9" x14ac:dyDescent="0.35">
      <c r="A15" s="10">
        <v>44606</v>
      </c>
      <c r="B15" s="7">
        <v>60</v>
      </c>
      <c r="C15" s="5">
        <f t="shared" si="0"/>
        <v>1440</v>
      </c>
      <c r="G15" s="10">
        <v>44603</v>
      </c>
      <c r="H15" s="7">
        <v>48</v>
      </c>
      <c r="I15" s="5">
        <f t="shared" si="2"/>
        <v>1267</v>
      </c>
    </row>
    <row r="16" spans="1:9" x14ac:dyDescent="0.35">
      <c r="A16" s="10">
        <v>44607</v>
      </c>
      <c r="B16" s="7">
        <v>58</v>
      </c>
      <c r="C16" s="5">
        <f t="shared" si="0"/>
        <v>1498</v>
      </c>
      <c r="G16" s="10">
        <v>44604</v>
      </c>
      <c r="H16" s="7">
        <v>46</v>
      </c>
      <c r="I16" s="5">
        <f t="shared" si="2"/>
        <v>1313</v>
      </c>
    </row>
    <row r="17" spans="1:9" x14ac:dyDescent="0.35">
      <c r="A17" s="10">
        <v>44608</v>
      </c>
      <c r="B17" s="7">
        <v>58</v>
      </c>
      <c r="C17" s="5">
        <f t="shared" si="0"/>
        <v>1556</v>
      </c>
      <c r="G17" s="10">
        <v>44605</v>
      </c>
      <c r="H17" s="7">
        <v>46</v>
      </c>
      <c r="I17" s="5">
        <f t="shared" si="2"/>
        <v>1359</v>
      </c>
    </row>
    <row r="18" spans="1:9" x14ac:dyDescent="0.35">
      <c r="A18" s="10">
        <v>44609</v>
      </c>
      <c r="B18" s="7">
        <v>60</v>
      </c>
      <c r="C18" s="5">
        <f t="shared" si="0"/>
        <v>1616</v>
      </c>
      <c r="G18" s="10">
        <v>44606</v>
      </c>
      <c r="H18" s="7">
        <v>45</v>
      </c>
      <c r="I18" s="5">
        <f t="shared" si="2"/>
        <v>1404</v>
      </c>
    </row>
    <row r="19" spans="1:9" x14ac:dyDescent="0.35">
      <c r="A19" s="10">
        <v>44610</v>
      </c>
      <c r="B19" s="7">
        <v>37</v>
      </c>
      <c r="C19" s="5">
        <f t="shared" si="0"/>
        <v>1653</v>
      </c>
      <c r="G19" s="10">
        <v>44607</v>
      </c>
      <c r="H19" s="7">
        <v>62</v>
      </c>
      <c r="I19" s="5">
        <v>0</v>
      </c>
    </row>
    <row r="20" spans="1:9" x14ac:dyDescent="0.35">
      <c r="A20" s="10">
        <v>44611</v>
      </c>
      <c r="B20" s="7">
        <v>45</v>
      </c>
      <c r="C20" s="5">
        <f t="shared" si="0"/>
        <v>1698</v>
      </c>
      <c r="G20" s="10">
        <v>44608</v>
      </c>
      <c r="H20" s="7">
        <v>63</v>
      </c>
      <c r="I20" s="5">
        <f t="shared" si="2"/>
        <v>63</v>
      </c>
    </row>
    <row r="21" spans="1:9" x14ac:dyDescent="0.35">
      <c r="A21" s="10">
        <v>44612</v>
      </c>
      <c r="B21" s="7"/>
      <c r="C21" s="5">
        <f t="shared" si="0"/>
        <v>1698</v>
      </c>
      <c r="G21" s="10">
        <v>44609</v>
      </c>
      <c r="H21" s="7">
        <v>57</v>
      </c>
      <c r="I21" s="5">
        <f t="shared" si="2"/>
        <v>120</v>
      </c>
    </row>
    <row r="22" spans="1:9" x14ac:dyDescent="0.35">
      <c r="A22" s="10">
        <v>44613</v>
      </c>
      <c r="B22" s="7"/>
      <c r="C22" s="5">
        <f t="shared" si="0"/>
        <v>1698</v>
      </c>
      <c r="G22" s="10">
        <v>44610</v>
      </c>
      <c r="H22" s="7">
        <v>60</v>
      </c>
      <c r="I22" s="5">
        <f t="shared" si="2"/>
        <v>180</v>
      </c>
    </row>
    <row r="23" spans="1:9" x14ac:dyDescent="0.35">
      <c r="A23" s="10">
        <v>44614</v>
      </c>
      <c r="B23" s="7"/>
      <c r="C23" s="5">
        <f t="shared" si="0"/>
        <v>1698</v>
      </c>
      <c r="G23" s="10">
        <v>44611</v>
      </c>
      <c r="H23" s="7">
        <v>41</v>
      </c>
      <c r="I23" s="5">
        <f t="shared" si="2"/>
        <v>221</v>
      </c>
    </row>
    <row r="24" spans="1:9" x14ac:dyDescent="0.35">
      <c r="A24" s="10">
        <v>44615</v>
      </c>
      <c r="B24" s="7"/>
      <c r="C24" s="5">
        <f t="shared" si="0"/>
        <v>1698</v>
      </c>
      <c r="G24" s="10">
        <v>44612</v>
      </c>
      <c r="H24" s="7">
        <v>52</v>
      </c>
      <c r="I24" s="5">
        <f t="shared" si="2"/>
        <v>273</v>
      </c>
    </row>
    <row r="25" spans="1:9" x14ac:dyDescent="0.35">
      <c r="A25" s="10">
        <v>44616</v>
      </c>
      <c r="B25" s="7"/>
      <c r="C25" s="5">
        <f t="shared" si="0"/>
        <v>1698</v>
      </c>
      <c r="G25" s="10">
        <v>44613</v>
      </c>
      <c r="H25" s="7"/>
      <c r="I25" s="5">
        <f t="shared" si="2"/>
        <v>273</v>
      </c>
    </row>
    <row r="26" spans="1:9" x14ac:dyDescent="0.35">
      <c r="A26" s="10">
        <v>44617</v>
      </c>
      <c r="B26" s="7"/>
      <c r="C26" s="5">
        <f t="shared" si="0"/>
        <v>1698</v>
      </c>
      <c r="G26" s="10">
        <v>44614</v>
      </c>
      <c r="H26" s="7"/>
      <c r="I26" s="5">
        <f t="shared" si="2"/>
        <v>273</v>
      </c>
    </row>
    <row r="27" spans="1:9" x14ac:dyDescent="0.35">
      <c r="A27" s="10">
        <v>44618</v>
      </c>
      <c r="B27" s="7"/>
      <c r="C27" s="5">
        <f t="shared" si="0"/>
        <v>1698</v>
      </c>
      <c r="G27" s="10">
        <v>44615</v>
      </c>
      <c r="H27" s="7"/>
      <c r="I27" s="5">
        <f t="shared" si="2"/>
        <v>273</v>
      </c>
    </row>
    <row r="28" spans="1:9" x14ac:dyDescent="0.35">
      <c r="A28" s="10">
        <v>44619</v>
      </c>
      <c r="B28" s="7"/>
      <c r="C28" s="5">
        <f t="shared" si="0"/>
        <v>1698</v>
      </c>
      <c r="G28" s="10">
        <v>44616</v>
      </c>
      <c r="H28" s="7"/>
      <c r="I28" s="5">
        <f t="shared" si="2"/>
        <v>273</v>
      </c>
    </row>
    <row r="29" spans="1:9" x14ac:dyDescent="0.35">
      <c r="A29" s="10">
        <v>44620</v>
      </c>
      <c r="B29" s="7"/>
      <c r="C29" s="5">
        <f t="shared" si="0"/>
        <v>1698</v>
      </c>
      <c r="G29" s="10">
        <v>44617</v>
      </c>
      <c r="H29" s="7"/>
      <c r="I29" s="5">
        <f t="shared" si="2"/>
        <v>273</v>
      </c>
    </row>
    <row r="30" spans="1:9" x14ac:dyDescent="0.35">
      <c r="A30" s="10"/>
      <c r="B30" s="7"/>
      <c r="C30" s="5">
        <f t="shared" si="0"/>
        <v>1698</v>
      </c>
      <c r="G30" s="10">
        <v>44618</v>
      </c>
      <c r="H30" s="7"/>
      <c r="I30" s="5">
        <f t="shared" si="2"/>
        <v>273</v>
      </c>
    </row>
    <row r="31" spans="1:9" x14ac:dyDescent="0.35">
      <c r="A31" s="10"/>
      <c r="B31" s="7"/>
      <c r="C31" s="5">
        <f t="shared" si="0"/>
        <v>1698</v>
      </c>
      <c r="G31" s="10">
        <v>44619</v>
      </c>
      <c r="H31" s="7"/>
      <c r="I31" s="5">
        <f t="shared" si="2"/>
        <v>273</v>
      </c>
    </row>
    <row r="32" spans="1:9" ht="15" thickBot="1" x14ac:dyDescent="0.4">
      <c r="A32" s="10"/>
      <c r="B32" s="8"/>
      <c r="C32" s="6">
        <f t="shared" si="0"/>
        <v>1698</v>
      </c>
      <c r="G32" s="10">
        <v>44620</v>
      </c>
      <c r="H32" s="7"/>
      <c r="I32" s="5">
        <f t="shared" si="2"/>
        <v>273</v>
      </c>
    </row>
    <row r="33" spans="2:9" ht="15" thickTop="1" x14ac:dyDescent="0.35">
      <c r="B33" s="3" t="s">
        <v>4</v>
      </c>
      <c r="C33" s="3">
        <f>AVERAGE(B2:B32)</f>
        <v>102.78947368421052</v>
      </c>
      <c r="G33" s="10"/>
      <c r="H33" s="7"/>
      <c r="I33" s="5">
        <f t="shared" si="2"/>
        <v>273</v>
      </c>
    </row>
    <row r="34" spans="2:9" x14ac:dyDescent="0.35">
      <c r="B34" s="3" t="s">
        <v>10</v>
      </c>
      <c r="C34" s="12">
        <f>SUM(B2:B32)</f>
        <v>1953</v>
      </c>
      <c r="G34" s="10"/>
      <c r="H34" s="7"/>
      <c r="I34" s="5">
        <f t="shared" si="2"/>
        <v>273</v>
      </c>
    </row>
    <row r="35" spans="2:9" ht="15" thickBot="1" x14ac:dyDescent="0.4">
      <c r="B35" t="s">
        <v>7</v>
      </c>
      <c r="C35">
        <v>255</v>
      </c>
      <c r="G35" s="10"/>
      <c r="H35" s="8"/>
      <c r="I35" s="6">
        <f t="shared" si="2"/>
        <v>273</v>
      </c>
    </row>
    <row r="36" spans="2:9" ht="15" thickTop="1" x14ac:dyDescent="0.35">
      <c r="H36" s="3" t="s">
        <v>4</v>
      </c>
      <c r="I36" s="3">
        <f>AVERAGE(H5:H35)</f>
        <v>86.95</v>
      </c>
    </row>
    <row r="37" spans="2:9" x14ac:dyDescent="0.35">
      <c r="H37" s="3" t="s">
        <v>10</v>
      </c>
      <c r="I37" s="12">
        <f>SUM(H5:H35)</f>
        <v>1739</v>
      </c>
    </row>
    <row r="38" spans="2:9" x14ac:dyDescent="0.35">
      <c r="H38" t="s">
        <v>7</v>
      </c>
      <c r="I38">
        <v>1466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Marcosdic2021</vt:lpstr>
      <vt:lpstr>MarcosEne2022</vt:lpstr>
      <vt:lpstr>MarcosFeb2022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Macarena Castro</dc:creator>
  <cp:lastModifiedBy>Rocio Macarena Castro</cp:lastModifiedBy>
  <dcterms:created xsi:type="dcterms:W3CDTF">2021-11-19T16:44:38Z</dcterms:created>
  <dcterms:modified xsi:type="dcterms:W3CDTF">2022-02-20T01:34:19Z</dcterms:modified>
</cp:coreProperties>
</file>