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9" i="5"/>
  <c r="G6" l="1"/>
  <c r="G5"/>
  <c r="G3"/>
  <c r="G8" i="4" l="1"/>
  <c r="G4"/>
  <c r="G5"/>
  <c r="G6"/>
  <c r="G7"/>
  <c r="G6" i="3"/>
  <c r="G4"/>
  <c r="G3"/>
  <c r="G6" i="2"/>
  <c r="G5"/>
  <c r="G4"/>
  <c r="G3"/>
  <c r="H6" i="13"/>
  <c r="AS36" i="12"/>
  <c r="S7" i="13" s="1"/>
  <c r="AL36" i="12"/>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8"/>
  <c r="G7"/>
  <c r="G4"/>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5" l="1"/>
  <c r="L6" i="13" s="1"/>
  <c r="G36" i="7"/>
  <c r="N6" i="13" s="1"/>
  <c r="G36" i="4"/>
  <c r="K6" i="13" s="1"/>
  <c r="G36" i="3"/>
  <c r="J6" i="13" s="1"/>
  <c r="G36"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<sst xmlns="http://schemas.openxmlformats.org/spreadsheetml/2006/main" count="207" uniqueCount="53">
  <si>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</si>
  <si>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</si>
  <si>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</si>
  <si>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</si>
  <si>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</si>
  <si>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</si>
  <si>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</si>
  <si>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</si>
  <si>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</si>
  <si>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</si>
  <si>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</si>
  <si>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</si>
  <si>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</si>
  <si>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</si>
  <si>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</si>
  <si>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</si>
  <si>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</si>
  <si>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</si>
  <si>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</si>
  <si>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</si>
  <si>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</si>
  <si>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</si>
  <si>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</si>
  <si>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</si>
  <si>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</si>
  <si>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</si>
  <si>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</si>
  <si>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</si>
  <si>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</si>
  <si>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</si>
  <si>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</si>
  <si>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</si>
  <si>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</si>
  <si>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</si>
  <si>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</si>
  <si>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</si>
  <si>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</si>
  <si>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</si>
  <si>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</si>
  <si>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</si>
  <si>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</si>
  <si>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</si>
  <si>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</si>
  <si>
    <t>Reunion con el profesor: auditoria externa</t>
  </si>
  <si>
    <t>Funcionalidad de modificar un modelo para el administrador</t>
  </si>
  <si>
    <t>Funcionalidad de modificar un modelo para el administrador(Problemas version JAVA)</t>
  </si>
  <si>
    <t>Corregido vista de la aplicación Administrador y Cliente</t>
  </si>
  <si>
    <t>Mirar tareas pendientes memoria del proyecto</t>
  </si>
  <si>
    <t>Reunion para preparar la presentacion</t>
  </si>
  <si>
    <t>Reunion para preparar la presentacion tecnica y reparto de tareas</t>
  </si>
  <si>
    <t>Presentacion técnica</t>
  </si>
  <si>
    <t>Reunion repartir tareas memoria</t>
  </si>
  <si>
    <t>Estructura de la memoria y breve descripcion de todos los puntos</t>
  </si>
</sst>
</file>

<file path=xl/styles.xml><?xml version="1.0" encoding="utf-8"?>
<styleSheet xmlns="http://schemas.openxmlformats.org/spreadsheetml/2006/main">
  <fonts count="15">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
      <sz val="10"/>
      <name val="Arial"/>
    </font>
    <font>
      <sz val="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7">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1"/>
  </cellStyleXfs>
  <cellXfs count="154">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4" borderId="17" xfId="0" applyFont="1" applyFill="1" applyBorder="1" applyAlignment="1"/>
    <xf numFmtId="0" fontId="0" fillId="0" borderId="0" xfId="0"/>
    <xf numFmtId="0" fontId="13" fillId="0" borderId="1" xfId="0" applyFont="1" applyBorder="1"/>
    <xf numFmtId="0" fontId="11" fillId="0" borderId="55" xfId="1" applyFont="1" applyBorder="1"/>
    <xf numFmtId="0" fontId="11" fillId="0" borderId="56" xfId="1" applyFont="1" applyBorder="1"/>
    <xf numFmtId="0" fontId="0" fillId="0" borderId="1" xfId="0" applyFont="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4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rPr lang="es-ES"/>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8.5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47510272"/>
        <c:axId val="47512576"/>
      </c:lineChart>
      <c:catAx>
        <c:axId val="47510272"/>
        <c:scaling>
          <c:orientation val="minMax"/>
        </c:scaling>
        <c:axPos val="b"/>
        <c:title>
          <c:tx>
            <c:rich>
              <a:bodyPr/>
              <a:lstStyle/>
              <a:p>
                <a:pPr>
                  <a:defRPr sz="1200" b="1" i="0">
                    <a:solidFill>
                      <a:srgbClr val="000000"/>
                    </a:solidFill>
                  </a:defRPr>
                </a:pPr>
                <a:r>
                  <a:rPr lang="es-ES"/>
                  <a:t>Mes</a:t>
                </a:r>
              </a:p>
            </c:rich>
          </c:tx>
        </c:title>
        <c:tickLblPos val="nextTo"/>
        <c:txPr>
          <a:bodyPr/>
          <a:lstStyle/>
          <a:p>
            <a:pPr>
              <a:defRPr/>
            </a:pPr>
            <a:endParaRPr lang="es-ES"/>
          </a:p>
        </c:txPr>
        <c:crossAx val="47512576"/>
        <c:crosses val="autoZero"/>
        <c:lblAlgn val="ctr"/>
        <c:lblOffset val="100"/>
      </c:catAx>
      <c:valAx>
        <c:axId val="47512576"/>
        <c:scaling>
          <c:orientation val="minMax"/>
        </c:scaling>
        <c:axPos val="l"/>
        <c:majorGridlines>
          <c:spPr>
            <a:ln>
              <a:solidFill>
                <a:srgbClr val="000000"/>
              </a:solidFill>
            </a:ln>
          </c:spPr>
        </c:majorGridlines>
        <c:title>
          <c:tx>
            <c:rich>
              <a:bodyPr/>
              <a:lstStyle/>
              <a:p>
                <a:pPr>
                  <a:defRPr sz="1200" b="1" i="0">
                    <a:solidFill>
                      <a:srgbClr val="000000"/>
                    </a:solidFill>
                  </a:defRPr>
                </a:pPr>
                <a:r>
                  <a:rPr lang="es-ES"/>
                  <a:t>Horas</a:t>
                </a:r>
              </a:p>
            </c:rich>
          </c:tx>
        </c:title>
        <c:numFmt formatCode="General" sourceLinked="1"/>
        <c:tickLblPos val="nextTo"/>
        <c:spPr>
          <a:ln w="47625">
            <a:noFill/>
          </a:ln>
        </c:spPr>
        <c:txPr>
          <a:bodyPr/>
          <a:lstStyle/>
          <a:p>
            <a:pPr>
              <a:defRPr/>
            </a:pPr>
            <a:endParaRPr lang="es-ES"/>
          </a:p>
        </c:txPr>
        <c:crossAx val="47510272"/>
        <c:crosses val="autoZero"/>
        <c:crossBetween val="between"/>
      </c:valAx>
      <c:spPr>
        <a:solidFill>
          <a:srgbClr val="FFFFFF"/>
        </a:solidFill>
      </c:spPr>
    </c:plotArea>
    <c:legend>
      <c:legendPos val="r"/>
    </c:legend>
    <c:dispBlanksAs val="gap"/>
  </c:chart>
  <c:spPr>
    <a:solidFill>
      <a:srgbClr val="FFFFFF"/>
    </a:solidFill>
  </c:spPr>
  <c:printSettings>
    <c:headerFooter/>
    <c:pageMargins b="0.75000000000000122" l="0.70000000000000062" r="0.70000000000000062" t="0.75000000000000122"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45" priority="1" operator="greaterThan">
      <formula>0</formula>
    </cfRule>
  </conditionalFormatting>
  <conditionalFormatting sqref="G3:G35">
    <cfRule type="cellIs" dxfId="44"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23.5</v>
      </c>
      <c r="H6" s="116">
        <f>Ene!G36</f>
        <v>0</v>
      </c>
      <c r="I6" s="116">
        <f>Feb!G36</f>
        <v>4.5</v>
      </c>
      <c r="J6" s="116">
        <f>Mar!G36</f>
        <v>4</v>
      </c>
      <c r="K6" s="116">
        <f>Abr!G36</f>
        <v>6.5</v>
      </c>
      <c r="L6" s="116">
        <f>May!G36</f>
        <v>8.5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workbookViewId="0">
      <selection activeCell="B3" sqref="B3:AI7"/>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2"/>
      <c r="AP1" s="153"/>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43" priority="1" operator="greaterThan">
      <formula>0</formula>
    </cfRule>
  </conditionalFormatting>
  <conditionalFormatting sqref="G3:G35">
    <cfRule type="cellIs" dxfId="42"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4" sqref="F4"/>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41" priority="1" operator="greaterThan">
      <formula>0</formula>
    </cfRule>
  </conditionalFormatting>
  <conditionalFormatting sqref="G3:G35">
    <cfRule type="cellIs" dxfId="40"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11" sqref="F11"/>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3</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6">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9" priority="13" operator="greaterThan">
      <formula>0</formula>
    </cfRule>
  </conditionalFormatting>
  <conditionalFormatting sqref="G3:G35">
    <cfRule type="cellIs" dxfId="38" priority="14" operator="lessThanOrEqual">
      <formula>0</formula>
    </cfRule>
  </conditionalFormatting>
  <conditionalFormatting sqref="G5">
    <cfRule type="cellIs" dxfId="37" priority="12" operator="greaterThan">
      <formula>0</formula>
    </cfRule>
  </conditionalFormatting>
  <conditionalFormatting sqref="G5">
    <cfRule type="cellIs" dxfId="36" priority="11" operator="lessThanOrEqual">
      <formula>0</formula>
    </cfRule>
  </conditionalFormatting>
  <conditionalFormatting sqref="G7">
    <cfRule type="cellIs" dxfId="35" priority="10" operator="greaterThan">
      <formula>0</formula>
    </cfRule>
  </conditionalFormatting>
  <conditionalFormatting sqref="G7">
    <cfRule type="cellIs" dxfId="34" priority="9" operator="lessThanOrEqual">
      <formula>0</formula>
    </cfRule>
  </conditionalFormatting>
  <conditionalFormatting sqref="G8">
    <cfRule type="cellIs" dxfId="33" priority="8" operator="greaterThan">
      <formula>0</formula>
    </cfRule>
  </conditionalFormatting>
  <conditionalFormatting sqref="G8">
    <cfRule type="cellIs" dxfId="32" priority="7" operator="lessThanOrEqual">
      <formula>0</formula>
    </cfRule>
  </conditionalFormatting>
  <conditionalFormatting sqref="G6">
    <cfRule type="cellIs" dxfId="31" priority="6" operator="greaterThan">
      <formula>0</formula>
    </cfRule>
  </conditionalFormatting>
  <conditionalFormatting sqref="G6">
    <cfRule type="cellIs" dxfId="30" priority="5" operator="lessThanOrEqual">
      <formula>0</formula>
    </cfRule>
  </conditionalFormatting>
  <conditionalFormatting sqref="G3">
    <cfRule type="cellIs" dxfId="29" priority="4" operator="greaterThan">
      <formula>0</formula>
    </cfRule>
  </conditionalFormatting>
  <conditionalFormatting sqref="G3">
    <cfRule type="cellIs" dxfId="28" priority="3" operator="lessThanOrEqual">
      <formula>0</formula>
    </cfRule>
  </conditionalFormatting>
  <conditionalFormatting sqref="G8">
    <cfRule type="cellIs" dxfId="27" priority="2" operator="greaterThan">
      <formula>0</formula>
    </cfRule>
  </conditionalFormatting>
  <conditionalFormatting sqref="G8">
    <cfRule type="cellIs" dxfId="26"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F15" sqref="F15"/>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s="151" customFormat="1" ht="13.5" customHeight="1">
      <c r="A3" s="148"/>
      <c r="B3" s="21">
        <v>84</v>
      </c>
      <c r="C3" s="149">
        <v>2</v>
      </c>
      <c r="D3" s="23">
        <v>44</v>
      </c>
      <c r="E3" s="150">
        <v>0</v>
      </c>
      <c r="F3" s="54" t="s">
        <v>43</v>
      </c>
      <c r="G3" s="15">
        <f t="shared" ref="G3" si="0">SUM(H3:AL3)</f>
        <v>1</v>
      </c>
      <c r="H3" s="16"/>
      <c r="I3" s="16"/>
      <c r="J3" s="16"/>
      <c r="K3" s="48"/>
      <c r="L3" s="48"/>
      <c r="M3" s="48"/>
      <c r="N3" s="48">
        <v>1</v>
      </c>
      <c r="O3" s="48"/>
      <c r="P3" s="16"/>
      <c r="Q3" s="16"/>
      <c r="R3" s="48"/>
      <c r="S3" s="48"/>
      <c r="T3" s="48"/>
      <c r="U3" s="48"/>
      <c r="V3" s="48"/>
      <c r="W3" s="16"/>
      <c r="X3" s="16"/>
      <c r="Y3" s="48"/>
      <c r="Z3" s="48"/>
      <c r="AA3" s="48"/>
      <c r="AB3" s="48"/>
      <c r="AC3" s="48"/>
      <c r="AD3" s="16"/>
      <c r="AE3" s="16"/>
      <c r="AF3" s="48"/>
      <c r="AG3" s="48"/>
      <c r="AH3" s="48"/>
      <c r="AI3" s="48"/>
      <c r="AJ3" s="48"/>
      <c r="AK3" s="16"/>
      <c r="AL3" s="16"/>
      <c r="AM3" s="148"/>
      <c r="AN3" s="148"/>
      <c r="AO3" s="148"/>
      <c r="AP3" s="148"/>
      <c r="AQ3" s="148"/>
      <c r="AR3" s="21"/>
      <c r="AS3" s="22"/>
      <c r="AT3" s="148"/>
      <c r="AU3" s="148"/>
      <c r="AV3" s="148"/>
      <c r="AW3" s="148"/>
      <c r="AX3" s="148"/>
      <c r="AY3" s="148"/>
      <c r="AZ3" s="148"/>
      <c r="BA3" s="148"/>
      <c r="BB3" s="148"/>
      <c r="BC3" s="148"/>
    </row>
    <row r="4" spans="1:55" ht="13.5" customHeight="1">
      <c r="A4" s="1"/>
      <c r="B4" s="21">
        <v>84</v>
      </c>
      <c r="C4" s="23">
        <v>2</v>
      </c>
      <c r="D4" s="23">
        <v>55</v>
      </c>
      <c r="E4" s="24">
        <v>2</v>
      </c>
      <c r="F4" s="25" t="s">
        <v>44</v>
      </c>
      <c r="G4" s="15">
        <f t="shared" ref="G4:G36" si="1">SUM(H4:AL4)</f>
        <v>1</v>
      </c>
      <c r="H4" s="19"/>
      <c r="I4" s="19"/>
      <c r="J4" s="19"/>
      <c r="K4" s="23"/>
      <c r="L4" s="23"/>
      <c r="M4" s="23"/>
      <c r="N4" s="23"/>
      <c r="O4" s="23"/>
      <c r="P4" s="19"/>
      <c r="Q4" s="19"/>
      <c r="R4" s="23"/>
      <c r="S4" s="23"/>
      <c r="T4" s="23">
        <v>1</v>
      </c>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s="147" customFormat="1" ht="13.5" customHeight="1">
      <c r="A5" s="1"/>
      <c r="B5" s="21">
        <v>84</v>
      </c>
      <c r="C5" s="23">
        <v>2</v>
      </c>
      <c r="D5" s="23">
        <v>55</v>
      </c>
      <c r="E5" s="24">
        <v>2</v>
      </c>
      <c r="F5" s="25" t="s">
        <v>45</v>
      </c>
      <c r="G5" s="15">
        <f t="shared" ref="G5:G6" si="2">SUM(H5:AL5)</f>
        <v>1</v>
      </c>
      <c r="H5" s="19"/>
      <c r="I5" s="19"/>
      <c r="J5" s="19"/>
      <c r="K5" s="23"/>
      <c r="L5" s="23"/>
      <c r="M5" s="23"/>
      <c r="N5" s="23"/>
      <c r="O5" s="23"/>
      <c r="P5" s="19"/>
      <c r="Q5" s="19"/>
      <c r="R5" s="23"/>
      <c r="S5" s="23"/>
      <c r="T5" s="23"/>
      <c r="U5" s="23">
        <v>1</v>
      </c>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s="151" customFormat="1" ht="13.5" customHeight="1">
      <c r="A6" s="148"/>
      <c r="B6" s="21">
        <v>84</v>
      </c>
      <c r="C6" s="23">
        <v>2</v>
      </c>
      <c r="D6" s="23">
        <v>58</v>
      </c>
      <c r="E6" s="24">
        <v>0</v>
      </c>
      <c r="F6" s="25" t="s">
        <v>48</v>
      </c>
      <c r="G6" s="15">
        <f t="shared" si="2"/>
        <v>1</v>
      </c>
      <c r="H6" s="19"/>
      <c r="I6" s="19"/>
      <c r="J6" s="19"/>
      <c r="K6" s="23"/>
      <c r="L6" s="23"/>
      <c r="M6" s="23"/>
      <c r="N6" s="23"/>
      <c r="O6" s="23"/>
      <c r="P6" s="19"/>
      <c r="Q6" s="19"/>
      <c r="R6" s="23"/>
      <c r="S6" s="23"/>
      <c r="T6" s="23"/>
      <c r="U6" s="23">
        <v>1</v>
      </c>
      <c r="V6" s="23"/>
      <c r="W6" s="19"/>
      <c r="X6" s="19"/>
      <c r="Y6" s="23"/>
      <c r="Z6" s="23"/>
      <c r="AA6" s="23"/>
      <c r="AB6" s="23"/>
      <c r="AC6" s="23"/>
      <c r="AD6" s="19"/>
      <c r="AE6" s="19"/>
      <c r="AF6" s="23"/>
      <c r="AG6" s="23"/>
      <c r="AH6" s="23"/>
      <c r="AI6" s="23"/>
      <c r="AJ6" s="23"/>
      <c r="AK6" s="19"/>
      <c r="AL6" s="19"/>
      <c r="AM6" s="148"/>
      <c r="AN6" s="148"/>
      <c r="AO6" s="148"/>
      <c r="AP6" s="148"/>
      <c r="AQ6" s="148"/>
      <c r="AR6" s="21"/>
      <c r="AS6" s="22"/>
      <c r="AT6" s="148"/>
      <c r="AU6" s="148"/>
      <c r="AV6" s="148"/>
      <c r="AW6" s="148"/>
      <c r="AX6" s="148"/>
      <c r="AY6" s="148"/>
      <c r="AZ6" s="148"/>
      <c r="BA6" s="148"/>
      <c r="BB6" s="148"/>
      <c r="BC6" s="148"/>
    </row>
    <row r="7" spans="1:55" ht="13.5" customHeight="1">
      <c r="A7" s="1"/>
      <c r="B7" s="21">
        <v>84</v>
      </c>
      <c r="C7" s="23">
        <v>2</v>
      </c>
      <c r="D7" s="23">
        <v>54</v>
      </c>
      <c r="E7" s="24">
        <v>5</v>
      </c>
      <c r="F7" s="25" t="s">
        <v>46</v>
      </c>
      <c r="G7" s="15">
        <f t="shared" si="1"/>
        <v>0.25</v>
      </c>
      <c r="H7" s="19"/>
      <c r="I7" s="19"/>
      <c r="J7" s="19"/>
      <c r="K7" s="23"/>
      <c r="L7" s="23"/>
      <c r="M7" s="23"/>
      <c r="N7" s="23"/>
      <c r="O7" s="23"/>
      <c r="P7" s="19"/>
      <c r="Q7" s="19"/>
      <c r="R7" s="23"/>
      <c r="S7" s="23"/>
      <c r="T7" s="23"/>
      <c r="U7" s="23"/>
      <c r="V7" s="23"/>
      <c r="W7" s="19">
        <v>0.25</v>
      </c>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57</v>
      </c>
      <c r="E8" s="24">
        <v>0</v>
      </c>
      <c r="F8" s="25" t="s">
        <v>47</v>
      </c>
      <c r="G8" s="15">
        <f t="shared" si="1"/>
        <v>0.5</v>
      </c>
      <c r="H8" s="19"/>
      <c r="I8" s="19"/>
      <c r="J8" s="19"/>
      <c r="K8" s="23"/>
      <c r="L8" s="23"/>
      <c r="M8" s="23"/>
      <c r="N8" s="23"/>
      <c r="O8" s="23"/>
      <c r="P8" s="19"/>
      <c r="Q8" s="19"/>
      <c r="R8" s="23"/>
      <c r="S8" s="23"/>
      <c r="T8" s="23"/>
      <c r="U8" s="23"/>
      <c r="V8" s="23"/>
      <c r="W8" s="19"/>
      <c r="X8" s="19">
        <v>0.5</v>
      </c>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s="151" customFormat="1" ht="13.5" customHeight="1">
      <c r="A9" s="148"/>
      <c r="B9" s="21">
        <v>84</v>
      </c>
      <c r="C9" s="23">
        <v>2</v>
      </c>
      <c r="D9" s="23">
        <v>58</v>
      </c>
      <c r="E9" s="24">
        <v>0</v>
      </c>
      <c r="F9" s="25" t="s">
        <v>49</v>
      </c>
      <c r="G9" s="15">
        <f t="shared" si="1"/>
        <v>1</v>
      </c>
      <c r="H9" s="19"/>
      <c r="I9" s="19"/>
      <c r="J9" s="19"/>
      <c r="K9" s="23"/>
      <c r="L9" s="23"/>
      <c r="M9" s="23"/>
      <c r="N9" s="23"/>
      <c r="O9" s="23"/>
      <c r="P9" s="19"/>
      <c r="Q9" s="19"/>
      <c r="R9" s="23"/>
      <c r="S9" s="23"/>
      <c r="T9" s="23"/>
      <c r="U9" s="23"/>
      <c r="V9" s="23"/>
      <c r="W9" s="19"/>
      <c r="X9" s="19"/>
      <c r="Y9" s="23">
        <v>1</v>
      </c>
      <c r="Z9" s="23"/>
      <c r="AA9" s="23"/>
      <c r="AB9" s="23"/>
      <c r="AC9" s="23"/>
      <c r="AD9" s="19"/>
      <c r="AE9" s="19"/>
      <c r="AF9" s="23"/>
      <c r="AG9" s="23"/>
      <c r="AH9" s="23"/>
      <c r="AI9" s="23"/>
      <c r="AJ9" s="23"/>
      <c r="AK9" s="19"/>
      <c r="AL9" s="19"/>
      <c r="AM9" s="148"/>
      <c r="AN9" s="148"/>
      <c r="AO9" s="148"/>
      <c r="AP9" s="148"/>
      <c r="AQ9" s="148"/>
      <c r="AR9" s="21"/>
      <c r="AS9" s="22"/>
      <c r="AT9" s="148"/>
      <c r="AU9" s="148"/>
      <c r="AV9" s="148"/>
      <c r="AW9" s="148"/>
      <c r="AX9" s="148"/>
      <c r="AY9" s="148"/>
      <c r="AZ9" s="148"/>
      <c r="BA9" s="148"/>
      <c r="BB9" s="148"/>
      <c r="BC9" s="148"/>
    </row>
    <row r="10" spans="1:55" ht="13.5" customHeight="1">
      <c r="A10" s="1"/>
      <c r="B10" s="21">
        <v>84</v>
      </c>
      <c r="C10" s="23">
        <v>2</v>
      </c>
      <c r="D10" s="23">
        <v>58</v>
      </c>
      <c r="E10" s="24">
        <v>0</v>
      </c>
      <c r="F10" s="25" t="s">
        <v>50</v>
      </c>
      <c r="G10" s="15">
        <f t="shared" si="1"/>
        <v>0.75</v>
      </c>
      <c r="H10" s="19"/>
      <c r="I10" s="19"/>
      <c r="J10" s="19"/>
      <c r="K10" s="23"/>
      <c r="L10" s="23"/>
      <c r="M10" s="23"/>
      <c r="N10" s="23"/>
      <c r="O10" s="23"/>
      <c r="P10" s="19"/>
      <c r="Q10" s="19"/>
      <c r="R10" s="23"/>
      <c r="S10" s="23"/>
      <c r="T10" s="23"/>
      <c r="U10" s="23"/>
      <c r="V10" s="23"/>
      <c r="W10" s="19"/>
      <c r="X10" s="19"/>
      <c r="Y10" s="23"/>
      <c r="Z10" s="23"/>
      <c r="AA10" s="23"/>
      <c r="AB10" s="23"/>
      <c r="AC10" s="23"/>
      <c r="AD10" s="19">
        <v>0.75</v>
      </c>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v>84</v>
      </c>
      <c r="C11" s="23">
        <v>2</v>
      </c>
      <c r="D11" s="23">
        <v>40</v>
      </c>
      <c r="E11" s="24">
        <v>0</v>
      </c>
      <c r="F11" s="25" t="s">
        <v>51</v>
      </c>
      <c r="G11" s="15">
        <f t="shared" si="1"/>
        <v>1</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v>1</v>
      </c>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v>84</v>
      </c>
      <c r="C12" s="23">
        <v>2</v>
      </c>
      <c r="D12" s="23">
        <v>57</v>
      </c>
      <c r="E12" s="24">
        <v>0</v>
      </c>
      <c r="F12" s="25" t="s">
        <v>52</v>
      </c>
      <c r="G12" s="15">
        <f t="shared" si="1"/>
        <v>1</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v>1</v>
      </c>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8.5</v>
      </c>
      <c r="H36" s="37">
        <f t="shared" ref="H36:AL36" si="3">SUM(H3:H35)</f>
        <v>0</v>
      </c>
      <c r="I36" s="37">
        <f t="shared" si="3"/>
        <v>0</v>
      </c>
      <c r="J36" s="37">
        <f t="shared" si="3"/>
        <v>0</v>
      </c>
      <c r="K36" s="72">
        <f t="shared" si="3"/>
        <v>0</v>
      </c>
      <c r="L36" s="72">
        <f t="shared" si="3"/>
        <v>0</v>
      </c>
      <c r="M36" s="72">
        <f t="shared" si="3"/>
        <v>0</v>
      </c>
      <c r="N36" s="72">
        <f t="shared" si="3"/>
        <v>1</v>
      </c>
      <c r="O36" s="72">
        <f t="shared" si="3"/>
        <v>0</v>
      </c>
      <c r="P36" s="37">
        <f t="shared" si="3"/>
        <v>0</v>
      </c>
      <c r="Q36" s="37">
        <f t="shared" si="3"/>
        <v>0</v>
      </c>
      <c r="R36" s="72">
        <f t="shared" si="3"/>
        <v>0</v>
      </c>
      <c r="S36" s="72">
        <f t="shared" si="3"/>
        <v>0</v>
      </c>
      <c r="T36" s="72">
        <f t="shared" si="3"/>
        <v>1</v>
      </c>
      <c r="U36" s="72">
        <f t="shared" si="3"/>
        <v>2</v>
      </c>
      <c r="V36" s="72">
        <f t="shared" si="3"/>
        <v>0</v>
      </c>
      <c r="W36" s="37">
        <f t="shared" si="3"/>
        <v>0.25</v>
      </c>
      <c r="X36" s="37">
        <f t="shared" si="3"/>
        <v>0.5</v>
      </c>
      <c r="Y36" s="72">
        <f t="shared" si="3"/>
        <v>1</v>
      </c>
      <c r="Z36" s="72">
        <f t="shared" si="3"/>
        <v>0</v>
      </c>
      <c r="AA36" s="72">
        <f t="shared" si="3"/>
        <v>0</v>
      </c>
      <c r="AB36" s="72">
        <f t="shared" si="3"/>
        <v>0</v>
      </c>
      <c r="AC36" s="72">
        <f t="shared" si="3"/>
        <v>0</v>
      </c>
      <c r="AD36" s="37">
        <f t="shared" si="3"/>
        <v>0.75</v>
      </c>
      <c r="AE36" s="37">
        <f t="shared" si="3"/>
        <v>0</v>
      </c>
      <c r="AF36" s="72">
        <f t="shared" si="3"/>
        <v>1</v>
      </c>
      <c r="AG36" s="72">
        <f t="shared" si="3"/>
        <v>1</v>
      </c>
      <c r="AH36" s="72">
        <f t="shared" si="3"/>
        <v>0</v>
      </c>
      <c r="AI36" s="72">
        <f t="shared" si="3"/>
        <v>0</v>
      </c>
      <c r="AJ36" s="72">
        <f t="shared" si="3"/>
        <v>0</v>
      </c>
      <c r="AK36" s="37">
        <f t="shared" si="3"/>
        <v>0</v>
      </c>
      <c r="AL36" s="37">
        <f t="shared" si="3"/>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5" priority="9" operator="greaterThan">
      <formula>0</formula>
    </cfRule>
  </conditionalFormatting>
  <conditionalFormatting sqref="G3:G35">
    <cfRule type="cellIs" dxfId="24" priority="10" operator="lessThanOrEqual">
      <formula>0</formula>
    </cfRule>
  </conditionalFormatting>
  <conditionalFormatting sqref="G3">
    <cfRule type="cellIs" dxfId="23" priority="8" operator="greaterThan">
      <formula>0</formula>
    </cfRule>
  </conditionalFormatting>
  <conditionalFormatting sqref="G3">
    <cfRule type="cellIs" dxfId="22" priority="7" operator="lessThanOrEqual">
      <formula>0</formula>
    </cfRule>
  </conditionalFormatting>
  <conditionalFormatting sqref="G3">
    <cfRule type="cellIs" dxfId="21" priority="6" operator="greaterThan">
      <formula>0</formula>
    </cfRule>
  </conditionalFormatting>
  <conditionalFormatting sqref="G3">
    <cfRule type="cellIs" dxfId="20" priority="5" operator="lessThanOrEqual">
      <formula>0</formula>
    </cfRule>
  </conditionalFormatting>
  <conditionalFormatting sqref="G6">
    <cfRule type="cellIs" dxfId="19" priority="4" operator="greaterThan">
      <formula>0</formula>
    </cfRule>
  </conditionalFormatting>
  <conditionalFormatting sqref="G6">
    <cfRule type="cellIs" dxfId="18" priority="3" operator="lessThanOrEqual">
      <formula>0</formula>
    </cfRule>
  </conditionalFormatting>
  <conditionalFormatting sqref="G9">
    <cfRule type="cellIs" dxfId="17" priority="2" operator="greaterThan">
      <formula>0</formula>
    </cfRule>
  </conditionalFormatting>
  <conditionalFormatting sqref="G9">
    <cfRule type="cellIs" dxfId="16" priority="1"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2015-05-26T16:39:23Z</dcterms:modified>
</cp:coreProperties>
</file>