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13" i="5" l="1"/>
  <c r="G12" i="5"/>
  <c r="G11" i="5"/>
  <c r="G10" i="5"/>
  <c r="G9" i="5"/>
  <c r="G8" i="5"/>
  <c r="G7" i="5" l="1"/>
  <c r="G6" i="5"/>
  <c r="G5" i="5"/>
  <c r="G4" i="5"/>
  <c r="G3" i="5"/>
  <c r="G28" i="4"/>
  <c r="G27" i="4"/>
  <c r="G26" i="4"/>
  <c r="G25" i="4"/>
  <c r="G24" i="4"/>
  <c r="G23" i="4"/>
  <c r="G22" i="4"/>
  <c r="G21" i="4"/>
  <c r="G20" i="4"/>
  <c r="G19" i="4"/>
  <c r="G18" i="4"/>
  <c r="G17" i="4"/>
  <c r="G16" i="4"/>
  <c r="G15" i="4"/>
  <c r="G14" i="4"/>
  <c r="G13" i="4"/>
  <c r="G12" i="4"/>
  <c r="G11" i="4"/>
  <c r="G4" i="4"/>
  <c r="G20" i="3"/>
  <c r="G21" i="3"/>
  <c r="G22" i="3"/>
  <c r="G23" i="3"/>
  <c r="G24" i="3"/>
  <c r="G19" i="3"/>
  <c r="G18" i="3"/>
  <c r="G9" i="3"/>
  <c r="G17" i="3"/>
  <c r="G16" i="3"/>
  <c r="G15" i="3"/>
  <c r="G14" i="3"/>
  <c r="G13" i="3"/>
  <c r="G12" i="3"/>
  <c r="G11" i="3"/>
  <c r="G10" i="3"/>
  <c r="G8" i="2"/>
  <c r="G9" i="2"/>
  <c r="G7" i="2"/>
  <c r="G3" i="2" l="1"/>
  <c r="G6" i="2"/>
  <c r="G5" i="2"/>
  <c r="G4" i="2"/>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s="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G36" i="10" s="1"/>
  <c r="Q6" i="13" s="1"/>
  <c r="H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M6" i="13" s="1"/>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5" i="2"/>
  <c r="G34" i="2"/>
  <c r="G33" i="2"/>
  <c r="G32" i="2"/>
  <c r="G31" i="2"/>
  <c r="G30" i="2"/>
  <c r="G29" i="2"/>
  <c r="G28" i="2"/>
  <c r="G27" i="2"/>
  <c r="G26" i="2"/>
  <c r="G25" i="2"/>
  <c r="G24" i="2"/>
  <c r="G23" i="2"/>
  <c r="G22" i="2"/>
  <c r="G21" i="2"/>
  <c r="G20" i="2"/>
  <c r="G19" i="2"/>
  <c r="G18" i="2"/>
  <c r="G17" i="2"/>
  <c r="G16" i="2"/>
  <c r="G15" i="2"/>
  <c r="G14" i="2"/>
  <c r="G13" i="2"/>
  <c r="G12" i="2"/>
  <c r="G11" i="2"/>
  <c r="G10" i="2"/>
  <c r="AS36" i="1"/>
  <c r="H7" i="13" s="1"/>
  <c r="G36" i="5" l="1"/>
  <c r="L6" i="13" s="1"/>
  <c r="G36" i="4"/>
  <c r="K6" i="13" s="1"/>
  <c r="G7" i="13"/>
  <c r="G36" i="3"/>
  <c r="J6" i="13" s="1"/>
  <c r="G36" i="2"/>
  <c r="I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<sst xmlns="http://schemas.openxmlformats.org/spreadsheetml/2006/main" count="249" uniqueCount="92">
  <si>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</si>
  <si>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</si>
  <si>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</si>
  <si>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</si>
  <si>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</si>
  <si>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</si>
  <si>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</si>
  <si>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</si>
  <si>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</si>
  <si>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</si>
  <si>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</si>
  <si>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</si>
  <si>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</si>
  <si>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</si>
  <si>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</si>
  <si>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</si>
  <si>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</si>
  <si>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</si>
  <si>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</si>
  <si>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</si>
  <si>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</si>
  <si>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</si>
  <si>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</si>
  <si>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</si>
  <si>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</si>
  <si>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</si>
  <si>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</si>
  <si>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</si>
  <si>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</si>
  <si>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</si>
  <si>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</si>
  <si>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</si>
  <si>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</si>
  <si>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</si>
  <si>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</si>
  <si>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</si>
  <si>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</si>
  <si>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</si>
  <si>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</si>
  <si>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</si>
  <si>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</si>
  <si>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</si>
  <si>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</si>
  <si>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</si>
  <si>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</si>
  <si>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</si>
  <si>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</si>
  <si>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</si>
  <si>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Redacción de los primeros requisitos del proyecto</t>
  </si>
  <si>
    <t>Elaboración del cronograma y planificación de actividades</t>
  </si>
  <si>
    <t>Lanzamiento de proyecto</t>
  </si>
  <si>
    <t>Dirección del proyecto</t>
  </si>
  <si>
    <t>Elaboración de la propuesta del proyecto</t>
  </si>
  <si>
    <t>Diseño del esquema E/R de la BD</t>
  </si>
  <si>
    <t>Entrega de la propuesta del proyecto</t>
  </si>
  <si>
    <t>Elaboración de la arquitectura final del sistema</t>
  </si>
  <si>
    <t>Familiarización con la herramienta Git</t>
  </si>
  <si>
    <t>Elaboración de documentación en la Wiki de GitHub</t>
  </si>
  <si>
    <t>Diagrama de clases</t>
  </si>
  <si>
    <t>Creación del árbol del proyecto</t>
  </si>
  <si>
    <t>Clases para gestionar una conexión con la BD mediante JDBC</t>
  </si>
  <si>
    <t>Corregido el JDBCTemplate. Hechos los scripts para crear y borrar las tablas de la base de datos</t>
  </si>
  <si>
    <t>Familarización con netbeans</t>
  </si>
  <si>
    <t>Desarrollo pantalla Buscador</t>
  </si>
  <si>
    <t>Estándares</t>
  </si>
  <si>
    <t>Revisión Estándares</t>
  </si>
  <si>
    <t>Revisión y edición del Buscador</t>
  </si>
  <si>
    <t>Inserciones BD</t>
  </si>
  <si>
    <t>Planificación auditoría</t>
  </si>
  <si>
    <t>Pruebas</t>
  </si>
  <si>
    <t>Primera parte de la auditoría</t>
  </si>
  <si>
    <t>Segunda iteración. Destacar modelo</t>
  </si>
  <si>
    <t>Comienzo de la clase descripcion.java</t>
  </si>
  <si>
    <t>Implementacion de la clase descripcion.java</t>
  </si>
  <si>
    <t>Cambios en la clase Descripcion, y View</t>
  </si>
  <si>
    <t>Fichero de lecciones aprendidas</t>
  </si>
  <si>
    <t>Implementación base</t>
  </si>
  <si>
    <t>Primera parte de la auditoría interna</t>
  </si>
  <si>
    <t>Creado el esqueleto de las clases básicas del MVC</t>
  </si>
  <si>
    <t>Avanzada la implementación base</t>
  </si>
  <si>
    <t>Limpieza general, corrección de errores y preparación de la segunda iteración</t>
  </si>
  <si>
    <t>Edición de auditoría</t>
  </si>
  <si>
    <t>Gestión de proyecto</t>
  </si>
  <si>
    <t>Creacion de hoja de esfuerzos de equipo</t>
  </si>
  <si>
    <t>Añadidos estándares al documento de estándares</t>
  </si>
  <si>
    <t>Reunion con el profesor: auditoria externa</t>
  </si>
  <si>
    <t>Reunion para preparar la presentacion</t>
  </si>
  <si>
    <t>Ahora se pueden introducir modelos a traves de la aplicación</t>
  </si>
  <si>
    <t>Introducidos varios modelos</t>
  </si>
  <si>
    <t>Funcionalidad: Ordenar lista de coches por modelo</t>
  </si>
  <si>
    <t>Ordenacion de modelos mediante todos los campos de un modelo(ascendente y descendente)</t>
  </si>
  <si>
    <t>Reunion para preparar la presentacion tecnica y reparto de tareas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</si>
</sst>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b/>
      <sz val="10"/>
      <name val="Calibri"/>
      <family val="2"/>
      <charset val="1"/>
    </font>
    <font>
      <sz val="10"/>
      <name val="Courier New"/>
      <family val="3"/>
      <charset val="1"/>
    </font>
    <font>
      <sz val="10"/>
      <name val="Arial"/>
      <family val="2"/>
      <charset val="1"/>
    </font>
    <font>
      <b/>
      <sz val="10"/>
      <name val="Calibri"/>
      <family val="2"/>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
      <patternFill patternType="solid">
        <fgColor rgb="FF99CCFF"/>
        <bgColor rgb="FFCCCCFF"/>
      </patternFill>
    </fill>
    <fill>
      <patternFill patternType="solid">
        <fgColor rgb="FFFFFFFF"/>
        <bgColor rgb="FFFFFFCC"/>
      </patternFill>
    </fill>
    <fill>
      <patternFill patternType="solid">
        <fgColor indexed="44"/>
        <bgColor indexed="31"/>
      </patternFill>
    </fill>
    <fill>
      <patternFill patternType="solid">
        <fgColor indexed="9"/>
        <bgColor indexed="26"/>
      </patternFill>
    </fill>
    <fill>
      <patternFill patternType="solid">
        <fgColor indexed="25"/>
        <bgColor indexed="61"/>
      </patternFill>
    </fill>
  </fills>
  <borders count="5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medium">
        <color auto="1"/>
      </left>
      <right style="medium">
        <color auto="1"/>
      </right>
      <top style="dotted">
        <color auto="1"/>
      </top>
      <bottom style="dotted">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top style="thin">
        <color indexed="8"/>
      </top>
      <bottom style="thin">
        <color indexed="8"/>
      </bottom>
      <diagonal/>
    </border>
  </borders>
  <cellStyleXfs count="2">
    <xf numFmtId="0" fontId="0" fillId="0" borderId="0"/>
    <xf numFmtId="0" fontId="15" fillId="0" borderId="0"/>
  </cellStyleXfs>
  <cellXfs count="159">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3" fillId="0" borderId="45" xfId="0" applyFont="1" applyBorder="1"/>
    <xf numFmtId="0" fontId="13" fillId="0" borderId="46" xfId="0" applyFont="1" applyBorder="1"/>
    <xf numFmtId="0" fontId="13" fillId="0" borderId="47" xfId="0" applyFont="1" applyBorder="1"/>
    <xf numFmtId="0" fontId="13" fillId="0" borderId="48" xfId="0" applyFont="1" applyBorder="1"/>
    <xf numFmtId="0" fontId="14" fillId="7" borderId="49" xfId="0" applyFont="1" applyFill="1" applyBorder="1" applyAlignment="1">
      <alignment horizontal="center"/>
    </xf>
    <xf numFmtId="0" fontId="13" fillId="4" borderId="46" xfId="0" applyFont="1" applyFill="1" applyBorder="1"/>
    <xf numFmtId="0" fontId="13" fillId="8" borderId="46" xfId="0" applyFont="1" applyFill="1" applyBorder="1"/>
    <xf numFmtId="0" fontId="13" fillId="0" borderId="51" xfId="1" applyFont="1" applyBorder="1" applyAlignment="1"/>
    <xf numFmtId="0" fontId="13" fillId="0" borderId="52" xfId="1" applyFont="1" applyBorder="1" applyAlignment="1"/>
    <xf numFmtId="0" fontId="13" fillId="0" borderId="53" xfId="1" applyFont="1" applyBorder="1" applyAlignment="1"/>
    <xf numFmtId="0" fontId="13" fillId="10" borderId="51" xfId="1" applyFont="1" applyFill="1" applyBorder="1"/>
    <xf numFmtId="0" fontId="13" fillId="10" borderId="51" xfId="1" applyFont="1" applyFill="1" applyBorder="1" applyAlignment="1"/>
    <xf numFmtId="0" fontId="13" fillId="11" borderId="51" xfId="1" applyFont="1" applyFill="1" applyBorder="1"/>
    <xf numFmtId="0" fontId="13" fillId="11" borderId="56" xfId="1" applyFont="1" applyFill="1" applyBorder="1"/>
    <xf numFmtId="0" fontId="13" fillId="0" borderId="55" xfId="1" applyFont="1" applyBorder="1"/>
    <xf numFmtId="0" fontId="13" fillId="0" borderId="56" xfId="1" applyFont="1" applyBorder="1"/>
    <xf numFmtId="0" fontId="13" fillId="0" borderId="57" xfId="1" applyFont="1" applyBorder="1"/>
    <xf numFmtId="0" fontId="13" fillId="0" borderId="53" xfId="1" applyFont="1" applyBorder="1"/>
    <xf numFmtId="0" fontId="14" fillId="9" borderId="54" xfId="0" applyFont="1" applyFill="1" applyBorder="1" applyAlignment="1">
      <alignment horizontal="center"/>
    </xf>
    <xf numFmtId="0" fontId="13" fillId="0" borderId="50" xfId="1" applyFont="1" applyBorder="1"/>
    <xf numFmtId="0" fontId="13" fillId="0" borderId="51" xfId="1" applyFont="1" applyBorder="1"/>
    <xf numFmtId="0" fontId="13" fillId="0" borderId="52" xfId="1" applyFont="1" applyBorder="1"/>
    <xf numFmtId="0" fontId="13" fillId="0" borderId="58" xfId="1" applyFont="1" applyBorder="1"/>
    <xf numFmtId="0" fontId="13" fillId="11" borderId="51" xfId="1" applyNumberFormat="1" applyFont="1" applyFill="1" applyBorder="1"/>
    <xf numFmtId="0" fontId="2" fillId="0" borderId="0" xfId="0" applyFont="1" applyAlignment="1">
      <alignment horizontal="center"/>
    </xf>
    <xf numFmtId="0" fontId="0" fillId="0" borderId="0" xfId="0" applyFont="1" applyAlignment="1"/>
    <xf numFmtId="0" fontId="16" fillId="0" borderId="18" xfId="0" applyFont="1" applyBorder="1"/>
    <xf numFmtId="0" fontId="16" fillId="0" borderId="16" xfId="0" applyFont="1" applyBorder="1"/>
  </cellXfs>
  <cellStyles count="2">
    <cellStyle name="Excel Built-in Normal" xfId="1"/>
    <cellStyle name="Normal" xfId="0" builtinId="0"/>
  </cellStyles>
  <dxfs count="80">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27.25</c:v>
                </c:pt>
                <c:pt idx="2">
                  <c:v>42.15</c:v>
                </c:pt>
                <c:pt idx="3">
                  <c:v>46.25</c:v>
                </c:pt>
                <c:pt idx="4">
                  <c:v>15.5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63658624"/>
        <c:axId val="63668992"/>
      </c:lineChart>
      <c:catAx>
        <c:axId val="63658624"/>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63668992"/>
        <c:crosses val="autoZero"/>
        <c:auto val="1"/>
        <c:lblAlgn val="ctr"/>
        <c:lblOffset val="100"/>
        <c:noMultiLvlLbl val="1"/>
      </c:catAx>
      <c:valAx>
        <c:axId val="6366899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63658624"/>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79" priority="1" operator="greaterThan">
      <formula>0</formula>
    </cfRule>
  </conditionalFormatting>
  <conditionalFormatting sqref="G3:G35">
    <cfRule type="cellIs" dxfId="78"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5"/>
      <c r="AR1" s="15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131.15</v>
      </c>
      <c r="H6" s="83">
        <f>Ene!G36</f>
        <v>0</v>
      </c>
      <c r="I6" s="83">
        <f>Feb!G36</f>
        <v>27.25</v>
      </c>
      <c r="J6" s="83">
        <f>Mar!G36</f>
        <v>42.15</v>
      </c>
      <c r="K6" s="83">
        <f>Abr!G36</f>
        <v>46.25</v>
      </c>
      <c r="L6" s="83">
        <f>May!G36</f>
        <v>15.5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9" priority="1" operator="greaterThan">
      <formula>0</formula>
    </cfRule>
  </conditionalFormatting>
  <conditionalFormatting sqref="G6:G7">
    <cfRule type="cellIs" dxfId="8"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zoomScaleNormal="100" workbookViewId="0">
      <selection activeCell="B7" sqref="B7:B9"/>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5"/>
      <c r="AP1" s="15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46">
        <f t="shared" ref="G3:G9" si="0">SUM(H3:AI3)</f>
        <v>5</v>
      </c>
      <c r="H3" s="17"/>
      <c r="I3" s="59"/>
      <c r="J3" s="59"/>
      <c r="K3" s="59"/>
      <c r="L3" s="59"/>
      <c r="M3" s="59"/>
      <c r="N3" s="17"/>
      <c r="O3" s="17"/>
      <c r="P3" s="59"/>
      <c r="Q3" s="59"/>
      <c r="R3" s="59"/>
      <c r="S3" s="59"/>
      <c r="T3" s="59"/>
      <c r="U3" s="17"/>
      <c r="V3" s="17"/>
      <c r="W3" s="61">
        <v>5</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46">
        <f t="shared" si="0"/>
        <v>5</v>
      </c>
      <c r="H4" s="26"/>
      <c r="I4" s="81"/>
      <c r="J4" s="81"/>
      <c r="K4" s="81"/>
      <c r="L4" s="81"/>
      <c r="M4" s="81"/>
      <c r="N4" s="26"/>
      <c r="O4" s="26"/>
      <c r="P4" s="81"/>
      <c r="Q4" s="81"/>
      <c r="R4" s="81"/>
      <c r="S4" s="81"/>
      <c r="T4" s="81"/>
      <c r="U4" s="26"/>
      <c r="V4" s="26"/>
      <c r="W4" s="81"/>
      <c r="X4" s="81"/>
      <c r="Y4" s="81"/>
      <c r="Z4" s="82">
        <v>5</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46">
        <f t="shared" si="0"/>
        <v>10</v>
      </c>
      <c r="H5" s="26"/>
      <c r="I5" s="81"/>
      <c r="J5" s="81"/>
      <c r="K5" s="81"/>
      <c r="L5" s="81"/>
      <c r="M5" s="81"/>
      <c r="N5" s="26"/>
      <c r="O5" s="26"/>
      <c r="P5" s="81"/>
      <c r="Q5" s="81"/>
      <c r="R5" s="81"/>
      <c r="S5" s="81"/>
      <c r="T5" s="81"/>
      <c r="U5" s="26"/>
      <c r="V5" s="26"/>
      <c r="W5" s="81"/>
      <c r="X5" s="81"/>
      <c r="Y5" s="81"/>
      <c r="Z5" s="82">
        <v>10</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4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131">
        <v>84</v>
      </c>
      <c r="C7" s="132">
        <v>2</v>
      </c>
      <c r="D7" s="132">
        <v>42</v>
      </c>
      <c r="E7" s="133">
        <v>0</v>
      </c>
      <c r="F7" s="134" t="s">
        <v>48</v>
      </c>
      <c r="G7" s="135">
        <f t="shared" si="0"/>
        <v>0.5</v>
      </c>
      <c r="H7" s="136"/>
      <c r="I7" s="137"/>
      <c r="J7" s="137"/>
      <c r="K7" s="137"/>
      <c r="L7" s="137"/>
      <c r="M7" s="137"/>
      <c r="N7" s="136"/>
      <c r="O7" s="136"/>
      <c r="P7" s="137"/>
      <c r="Q7" s="137"/>
      <c r="R7" s="137"/>
      <c r="S7" s="137"/>
      <c r="T7" s="137"/>
      <c r="U7" s="136"/>
      <c r="V7" s="136"/>
      <c r="W7" s="137"/>
      <c r="X7" s="137"/>
      <c r="Y7" s="137"/>
      <c r="Z7" s="137"/>
      <c r="AA7" s="137"/>
      <c r="AB7" s="136"/>
      <c r="AC7" s="136">
        <v>0.5</v>
      </c>
      <c r="AD7" s="137"/>
      <c r="AE7" s="137"/>
      <c r="AF7" s="137"/>
      <c r="AG7" s="137"/>
      <c r="AH7" s="137"/>
      <c r="AI7" s="136"/>
      <c r="AJ7" s="1"/>
      <c r="AK7" s="1"/>
      <c r="AL7" s="1"/>
      <c r="AM7" s="1"/>
      <c r="AN7" s="1"/>
      <c r="AO7" s="22"/>
      <c r="AP7" s="37"/>
      <c r="AQ7" s="1"/>
      <c r="AR7" s="3"/>
      <c r="AS7" s="3"/>
      <c r="AT7" s="3"/>
      <c r="AU7" s="3"/>
      <c r="AV7" s="3"/>
      <c r="AW7" s="3"/>
      <c r="AX7" s="3"/>
      <c r="AY7" s="3"/>
      <c r="AZ7" s="3"/>
    </row>
    <row r="8" spans="1:52" ht="13.5" customHeight="1" x14ac:dyDescent="0.25">
      <c r="A8" s="1"/>
      <c r="B8" s="131">
        <v>84</v>
      </c>
      <c r="C8" s="138">
        <v>2</v>
      </c>
      <c r="D8" s="138">
        <v>41</v>
      </c>
      <c r="E8" s="139">
        <v>0</v>
      </c>
      <c r="F8" s="140" t="s">
        <v>49</v>
      </c>
      <c r="G8" s="135">
        <f t="shared" si="0"/>
        <v>1</v>
      </c>
      <c r="H8" s="26"/>
      <c r="I8" s="81"/>
      <c r="J8" s="81"/>
      <c r="K8" s="81"/>
      <c r="L8" s="81"/>
      <c r="M8" s="81"/>
      <c r="N8" s="26"/>
      <c r="O8" s="26"/>
      <c r="P8" s="81"/>
      <c r="Q8" s="81"/>
      <c r="R8" s="81"/>
      <c r="S8" s="81"/>
      <c r="T8" s="81"/>
      <c r="U8" s="26"/>
      <c r="V8" s="26"/>
      <c r="W8" s="141"/>
      <c r="X8" s="141"/>
      <c r="Y8" s="141"/>
      <c r="Z8" s="142">
        <v>1</v>
      </c>
      <c r="AA8" s="141"/>
      <c r="AB8" s="143"/>
      <c r="AC8" s="143"/>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131">
        <v>84</v>
      </c>
      <c r="C9" s="138">
        <v>2</v>
      </c>
      <c r="D9" s="138">
        <v>41</v>
      </c>
      <c r="E9" s="139">
        <v>0</v>
      </c>
      <c r="F9" s="140" t="s">
        <v>50</v>
      </c>
      <c r="G9" s="135">
        <f t="shared" si="0"/>
        <v>5</v>
      </c>
      <c r="H9" s="26"/>
      <c r="I9" s="81"/>
      <c r="J9" s="81"/>
      <c r="K9" s="81"/>
      <c r="L9" s="81"/>
      <c r="M9" s="81"/>
      <c r="N9" s="26"/>
      <c r="O9" s="26"/>
      <c r="P9" s="81"/>
      <c r="Q9" s="81"/>
      <c r="R9" s="81"/>
      <c r="S9" s="81"/>
      <c r="T9" s="81"/>
      <c r="U9" s="26"/>
      <c r="V9" s="26"/>
      <c r="W9" s="141"/>
      <c r="X9" s="141"/>
      <c r="Y9" s="141"/>
      <c r="Z9" s="142"/>
      <c r="AA9" s="141"/>
      <c r="AB9" s="143"/>
      <c r="AC9" s="143">
        <v>5</v>
      </c>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ref="G10:G36" si="1">SUM(H10:AI10)</f>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1"/>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1"/>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1"/>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1"/>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1"/>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1"/>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1"/>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1"/>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1"/>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1"/>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1"/>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1"/>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1"/>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1"/>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1"/>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1"/>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1"/>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1"/>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1"/>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1"/>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1"/>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1"/>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1"/>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1"/>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1"/>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1"/>
        <v>27.25</v>
      </c>
      <c r="H36" s="78">
        <f t="shared" ref="H36:AI36" si="2">SUM(H3:H35)</f>
        <v>0</v>
      </c>
      <c r="I36" s="108">
        <f t="shared" si="2"/>
        <v>0</v>
      </c>
      <c r="J36" s="108">
        <f t="shared" si="2"/>
        <v>0</v>
      </c>
      <c r="K36" s="108">
        <f t="shared" si="2"/>
        <v>0</v>
      </c>
      <c r="L36" s="108">
        <f t="shared" si="2"/>
        <v>0</v>
      </c>
      <c r="M36" s="108">
        <f t="shared" si="2"/>
        <v>0</v>
      </c>
      <c r="N36" s="78">
        <f t="shared" si="2"/>
        <v>0</v>
      </c>
      <c r="O36" s="78">
        <f t="shared" si="2"/>
        <v>0</v>
      </c>
      <c r="P36" s="108">
        <f t="shared" si="2"/>
        <v>0</v>
      </c>
      <c r="Q36" s="108">
        <f t="shared" si="2"/>
        <v>0</v>
      </c>
      <c r="R36" s="108">
        <f t="shared" si="2"/>
        <v>0</v>
      </c>
      <c r="S36" s="108">
        <f t="shared" si="2"/>
        <v>0</v>
      </c>
      <c r="T36" s="108">
        <f t="shared" si="2"/>
        <v>0</v>
      </c>
      <c r="U36" s="78">
        <f t="shared" si="2"/>
        <v>0</v>
      </c>
      <c r="V36" s="78">
        <f t="shared" si="2"/>
        <v>0</v>
      </c>
      <c r="W36" s="108">
        <f t="shared" si="2"/>
        <v>5</v>
      </c>
      <c r="X36" s="108">
        <f t="shared" si="2"/>
        <v>0</v>
      </c>
      <c r="Y36" s="108">
        <f t="shared" si="2"/>
        <v>0</v>
      </c>
      <c r="Z36" s="108">
        <f t="shared" si="2"/>
        <v>16</v>
      </c>
      <c r="AA36" s="108">
        <f t="shared" si="2"/>
        <v>0</v>
      </c>
      <c r="AB36" s="78">
        <f t="shared" si="2"/>
        <v>0</v>
      </c>
      <c r="AC36" s="78">
        <f t="shared" si="2"/>
        <v>6</v>
      </c>
      <c r="AD36" s="108">
        <f t="shared" si="2"/>
        <v>0</v>
      </c>
      <c r="AE36" s="108">
        <f t="shared" si="2"/>
        <v>0</v>
      </c>
      <c r="AF36" s="108">
        <f t="shared" si="2"/>
        <v>0.25</v>
      </c>
      <c r="AG36" s="108">
        <f t="shared" si="2"/>
        <v>0</v>
      </c>
      <c r="AH36" s="108">
        <f t="shared" si="2"/>
        <v>0</v>
      </c>
      <c r="AI36" s="78">
        <f t="shared" si="2"/>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6 G10:G35">
    <cfRule type="cellIs" dxfId="77" priority="7" operator="greaterThan">
      <formula>0</formula>
    </cfRule>
  </conditionalFormatting>
  <conditionalFormatting sqref="G3:G6 G10:G35">
    <cfRule type="cellIs" dxfId="76" priority="8" operator="lessThanOrEqual">
      <formula>0</formula>
    </cfRule>
  </conditionalFormatting>
  <conditionalFormatting sqref="G7:G9">
    <cfRule type="cellIs" dxfId="75" priority="5" operator="greaterThan">
      <formula>0</formula>
    </cfRule>
  </conditionalFormatting>
  <conditionalFormatting sqref="G7:G9">
    <cfRule type="cellIs" dxfId="74" priority="6"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9" sqref="B9:B2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2.5</v>
      </c>
      <c r="H3" s="17"/>
      <c r="I3" s="13"/>
      <c r="J3" s="13"/>
      <c r="K3" s="13"/>
      <c r="L3" s="17"/>
      <c r="M3" s="17"/>
      <c r="N3" s="17"/>
      <c r="O3" s="17"/>
      <c r="P3" s="31">
        <v>2.5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5</v>
      </c>
      <c r="H5" s="26"/>
      <c r="I5" s="23"/>
      <c r="J5" s="23"/>
      <c r="K5" s="23"/>
      <c r="L5" s="26"/>
      <c r="M5" s="26"/>
      <c r="N5" s="26"/>
      <c r="O5" s="26"/>
      <c r="P5" s="23"/>
      <c r="Q5" s="23"/>
      <c r="R5" s="23"/>
      <c r="S5" s="44">
        <v>5</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12.5</v>
      </c>
      <c r="H6" s="26"/>
      <c r="I6" s="23"/>
      <c r="J6" s="23"/>
      <c r="K6" s="23"/>
      <c r="L6" s="26"/>
      <c r="M6" s="26"/>
      <c r="N6" s="26"/>
      <c r="O6" s="26"/>
      <c r="P6" s="23"/>
      <c r="Q6" s="23"/>
      <c r="R6" s="23"/>
      <c r="S6" s="44">
        <v>12.5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2.5</v>
      </c>
      <c r="H8" s="26"/>
      <c r="I8" s="23"/>
      <c r="J8" s="23"/>
      <c r="K8" s="23"/>
      <c r="L8" s="26"/>
      <c r="M8" s="26"/>
      <c r="N8" s="26"/>
      <c r="O8" s="26"/>
      <c r="P8" s="23"/>
      <c r="Q8" s="23"/>
      <c r="R8" s="23"/>
      <c r="S8" s="44">
        <v>2.5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43">
        <v>84</v>
      </c>
      <c r="C10" s="23">
        <v>2</v>
      </c>
      <c r="D10" s="23">
        <v>40</v>
      </c>
      <c r="E10" s="24">
        <v>0</v>
      </c>
      <c r="F10" s="25" t="s">
        <v>51</v>
      </c>
      <c r="G10" s="46">
        <f t="shared" ref="G10:G24" si="1">SUM(H10:AL10)</f>
        <v>0.5</v>
      </c>
      <c r="H10" s="26"/>
      <c r="I10" s="23"/>
      <c r="J10" s="23"/>
      <c r="K10" s="23"/>
      <c r="L10" s="26"/>
      <c r="M10" s="26"/>
      <c r="N10" s="26"/>
      <c r="O10" s="26"/>
      <c r="P10" s="23"/>
      <c r="Q10" s="23"/>
      <c r="R10" s="23"/>
      <c r="S10" s="23">
        <v>0.5</v>
      </c>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43">
        <v>84</v>
      </c>
      <c r="C11" s="23">
        <v>2</v>
      </c>
      <c r="D11" s="23">
        <v>41</v>
      </c>
      <c r="E11" s="24">
        <v>0</v>
      </c>
      <c r="F11" s="25" t="s">
        <v>52</v>
      </c>
      <c r="G11" s="46">
        <f t="shared" si="1"/>
        <v>2</v>
      </c>
      <c r="H11" s="26"/>
      <c r="I11" s="23"/>
      <c r="J11" s="23"/>
      <c r="K11" s="23"/>
      <c r="L11" s="26"/>
      <c r="M11" s="26"/>
      <c r="N11" s="26"/>
      <c r="O11" s="26"/>
      <c r="P11" s="23"/>
      <c r="Q11" s="23"/>
      <c r="R11" s="23"/>
      <c r="S11" s="23">
        <v>2</v>
      </c>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43">
        <v>84</v>
      </c>
      <c r="C12" s="23">
        <v>2</v>
      </c>
      <c r="D12" s="23">
        <v>52</v>
      </c>
      <c r="E12" s="24">
        <v>0</v>
      </c>
      <c r="F12" s="25" t="s">
        <v>53</v>
      </c>
      <c r="G12" s="46">
        <f t="shared" si="1"/>
        <v>1</v>
      </c>
      <c r="H12" s="26"/>
      <c r="I12" s="23"/>
      <c r="J12" s="23"/>
      <c r="K12" s="23"/>
      <c r="L12" s="26"/>
      <c r="M12" s="26"/>
      <c r="N12" s="26"/>
      <c r="O12" s="26"/>
      <c r="P12" s="23"/>
      <c r="Q12" s="23"/>
      <c r="R12" s="23"/>
      <c r="S12" s="23">
        <v>1</v>
      </c>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43">
        <v>84</v>
      </c>
      <c r="C13" s="23">
        <v>2</v>
      </c>
      <c r="D13" s="23">
        <v>40</v>
      </c>
      <c r="E13" s="24">
        <v>0</v>
      </c>
      <c r="F13" s="25" t="s">
        <v>54</v>
      </c>
      <c r="G13" s="46">
        <f t="shared" si="1"/>
        <v>1.25</v>
      </c>
      <c r="H13" s="26"/>
      <c r="I13" s="23"/>
      <c r="J13" s="23"/>
      <c r="K13" s="23"/>
      <c r="L13" s="26"/>
      <c r="M13" s="26"/>
      <c r="N13" s="26"/>
      <c r="O13" s="26"/>
      <c r="P13" s="23"/>
      <c r="Q13" s="23"/>
      <c r="R13" s="23"/>
      <c r="S13" s="23"/>
      <c r="T13" s="23"/>
      <c r="U13" s="26">
        <v>1.25</v>
      </c>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43">
        <v>84</v>
      </c>
      <c r="C14" s="151">
        <v>2</v>
      </c>
      <c r="D14" s="151">
        <v>43</v>
      </c>
      <c r="E14" s="152">
        <v>0</v>
      </c>
      <c r="F14" s="148" t="s">
        <v>56</v>
      </c>
      <c r="G14" s="149">
        <f t="shared" si="1"/>
        <v>1.5</v>
      </c>
      <c r="H14" s="143"/>
      <c r="I14" s="151"/>
      <c r="J14" s="151"/>
      <c r="K14" s="151"/>
      <c r="L14" s="143"/>
      <c r="M14" s="143"/>
      <c r="N14" s="143"/>
      <c r="O14" s="143"/>
      <c r="P14" s="151"/>
      <c r="Q14" s="151"/>
      <c r="R14" s="151"/>
      <c r="S14" s="151">
        <v>1.5</v>
      </c>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43">
        <v>84</v>
      </c>
      <c r="C15" s="151">
        <v>2</v>
      </c>
      <c r="D15" s="23">
        <v>54</v>
      </c>
      <c r="E15" s="152">
        <v>0</v>
      </c>
      <c r="F15" s="25" t="s">
        <v>62</v>
      </c>
      <c r="G15" s="46">
        <f t="shared" si="1"/>
        <v>1</v>
      </c>
      <c r="H15" s="26"/>
      <c r="I15" s="23"/>
      <c r="J15" s="23"/>
      <c r="K15" s="23"/>
      <c r="L15" s="26"/>
      <c r="M15" s="26"/>
      <c r="N15" s="26"/>
      <c r="O15" s="26"/>
      <c r="P15" s="23"/>
      <c r="Q15" s="23"/>
      <c r="R15" s="23"/>
      <c r="S15" s="23"/>
      <c r="T15" s="23"/>
      <c r="U15" s="26"/>
      <c r="V15" s="26"/>
      <c r="W15" s="23"/>
      <c r="X15" s="23"/>
      <c r="Y15" s="23"/>
      <c r="Z15" s="23">
        <v>1</v>
      </c>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43">
        <v>84</v>
      </c>
      <c r="C16" s="151">
        <v>2</v>
      </c>
      <c r="D16" s="23">
        <v>54</v>
      </c>
      <c r="E16" s="152">
        <v>0</v>
      </c>
      <c r="F16" s="25" t="s">
        <v>63</v>
      </c>
      <c r="G16" s="46">
        <f t="shared" si="1"/>
        <v>2.5</v>
      </c>
      <c r="H16" s="26"/>
      <c r="I16" s="23"/>
      <c r="J16" s="23"/>
      <c r="K16" s="23"/>
      <c r="L16" s="26"/>
      <c r="M16" s="26"/>
      <c r="N16" s="26"/>
      <c r="O16" s="26"/>
      <c r="P16" s="23"/>
      <c r="Q16" s="23"/>
      <c r="R16" s="23"/>
      <c r="S16" s="23"/>
      <c r="T16" s="23"/>
      <c r="U16" s="26"/>
      <c r="V16" s="26"/>
      <c r="W16" s="23"/>
      <c r="X16" s="23"/>
      <c r="Y16" s="23"/>
      <c r="Z16" s="23">
        <v>2.5</v>
      </c>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43">
        <v>84</v>
      </c>
      <c r="C17" s="151">
        <v>2</v>
      </c>
      <c r="D17" s="23">
        <v>57</v>
      </c>
      <c r="E17" s="152">
        <v>0</v>
      </c>
      <c r="F17" s="25" t="s">
        <v>64</v>
      </c>
      <c r="G17" s="46">
        <f t="shared" si="1"/>
        <v>1.5</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v>1.5</v>
      </c>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43">
        <v>84</v>
      </c>
      <c r="C18" s="146">
        <v>2</v>
      </c>
      <c r="D18" s="146">
        <v>42</v>
      </c>
      <c r="E18" s="147">
        <v>0</v>
      </c>
      <c r="F18" s="148" t="s">
        <v>55</v>
      </c>
      <c r="G18" s="149">
        <f t="shared" si="1"/>
        <v>0.5</v>
      </c>
      <c r="H18" s="144"/>
      <c r="I18" s="146"/>
      <c r="J18" s="146"/>
      <c r="K18" s="146"/>
      <c r="L18" s="144"/>
      <c r="M18" s="144"/>
      <c r="N18" s="144">
        <v>0.5</v>
      </c>
      <c r="O18" s="144"/>
      <c r="P18" s="146"/>
      <c r="Q18" s="146"/>
      <c r="R18" s="146"/>
      <c r="S18" s="146"/>
      <c r="T18" s="146"/>
      <c r="U18" s="144"/>
      <c r="V18" s="144"/>
      <c r="W18" s="146"/>
      <c r="X18" s="146"/>
      <c r="Y18" s="146"/>
      <c r="Z18" s="146"/>
      <c r="AA18" s="144"/>
      <c r="AB18" s="144"/>
      <c r="AC18" s="144"/>
      <c r="AD18" s="146"/>
      <c r="AE18" s="146"/>
      <c r="AF18" s="146"/>
      <c r="AG18" s="146"/>
      <c r="AH18" s="144"/>
      <c r="AI18" s="144"/>
      <c r="AJ18" s="144"/>
      <c r="AK18" s="144"/>
      <c r="AL18" s="144"/>
      <c r="AM18" s="1"/>
      <c r="AN18" s="1"/>
      <c r="AO18" s="1"/>
      <c r="AP18" s="1"/>
      <c r="AQ18" s="1"/>
      <c r="AR18" s="22"/>
      <c r="AS18" s="37"/>
      <c r="AT18" s="1"/>
      <c r="AU18" s="3"/>
      <c r="AV18" s="3"/>
      <c r="AW18" s="3"/>
      <c r="AX18" s="3"/>
      <c r="AY18" s="3"/>
      <c r="AZ18" s="3"/>
      <c r="BA18" s="3"/>
      <c r="BB18" s="3"/>
      <c r="BC18" s="3"/>
    </row>
    <row r="19" spans="1:55" ht="13.5" customHeight="1" x14ac:dyDescent="0.25">
      <c r="A19" s="1"/>
      <c r="B19" s="43">
        <v>84</v>
      </c>
      <c r="C19" s="146">
        <v>2</v>
      </c>
      <c r="D19" s="146">
        <v>42</v>
      </c>
      <c r="E19" s="147">
        <v>0</v>
      </c>
      <c r="F19" s="148" t="s">
        <v>55</v>
      </c>
      <c r="G19" s="149">
        <f t="shared" si="1"/>
        <v>0.5</v>
      </c>
      <c r="H19" s="144"/>
      <c r="I19" s="146"/>
      <c r="J19" s="146"/>
      <c r="K19" s="146"/>
      <c r="L19" s="144"/>
      <c r="M19" s="144"/>
      <c r="N19" s="144">
        <v>0.5</v>
      </c>
      <c r="O19" s="144"/>
      <c r="P19" s="146"/>
      <c r="Q19" s="146"/>
      <c r="R19" s="146"/>
      <c r="S19" s="146"/>
      <c r="T19" s="146"/>
      <c r="U19" s="144"/>
      <c r="V19" s="144"/>
      <c r="W19" s="146"/>
      <c r="X19" s="146"/>
      <c r="Y19" s="146"/>
      <c r="Z19" s="146"/>
      <c r="AA19" s="144"/>
      <c r="AB19" s="144"/>
      <c r="AC19" s="144"/>
      <c r="AD19" s="146"/>
      <c r="AE19" s="146"/>
      <c r="AF19" s="146"/>
      <c r="AG19" s="146"/>
      <c r="AH19" s="144"/>
      <c r="AI19" s="144"/>
      <c r="AJ19" s="144"/>
      <c r="AK19" s="144"/>
      <c r="AL19" s="144"/>
      <c r="AM19" s="1"/>
      <c r="AN19" s="1"/>
      <c r="AO19" s="1"/>
      <c r="AP19" s="1"/>
      <c r="AQ19" s="1"/>
      <c r="AR19" s="22"/>
      <c r="AS19" s="37"/>
      <c r="AT19" s="1"/>
      <c r="AU19" s="3"/>
      <c r="AV19" s="3"/>
      <c r="AW19" s="3"/>
      <c r="AX19" s="3"/>
      <c r="AY19" s="3"/>
      <c r="AZ19" s="3"/>
      <c r="BA19" s="3"/>
      <c r="BB19" s="3"/>
      <c r="BC19" s="3"/>
    </row>
    <row r="20" spans="1:55" ht="13.5" customHeight="1" x14ac:dyDescent="0.25">
      <c r="A20" s="1"/>
      <c r="B20" s="43">
        <v>84</v>
      </c>
      <c r="C20" s="151">
        <v>2</v>
      </c>
      <c r="D20" s="151">
        <v>43</v>
      </c>
      <c r="E20" s="152">
        <v>0</v>
      </c>
      <c r="F20" s="148" t="s">
        <v>57</v>
      </c>
      <c r="G20" s="149">
        <f t="shared" si="1"/>
        <v>0.5</v>
      </c>
      <c r="H20" s="143"/>
      <c r="I20" s="151"/>
      <c r="J20" s="151"/>
      <c r="K20" s="151"/>
      <c r="L20" s="143"/>
      <c r="M20" s="143"/>
      <c r="N20" s="143"/>
      <c r="O20" s="143"/>
      <c r="P20" s="151"/>
      <c r="Q20" s="151"/>
      <c r="R20" s="151"/>
      <c r="S20" s="151"/>
      <c r="T20" s="151"/>
      <c r="U20" s="143">
        <v>0.5</v>
      </c>
      <c r="V20" s="143"/>
      <c r="W20" s="151"/>
      <c r="X20" s="151"/>
      <c r="Y20" s="151"/>
      <c r="Z20" s="151"/>
      <c r="AA20" s="143"/>
      <c r="AB20" s="143"/>
      <c r="AC20" s="143"/>
      <c r="AD20" s="151"/>
      <c r="AE20" s="151"/>
      <c r="AF20" s="151"/>
      <c r="AG20" s="151"/>
      <c r="AH20" s="143"/>
      <c r="AI20" s="143"/>
      <c r="AJ20" s="143"/>
      <c r="AK20" s="143"/>
      <c r="AL20" s="143"/>
      <c r="AM20" s="1"/>
      <c r="AN20" s="1"/>
      <c r="AO20" s="1"/>
      <c r="AP20" s="1"/>
      <c r="AQ20" s="1"/>
      <c r="AR20" s="22"/>
      <c r="AS20" s="37"/>
      <c r="AT20" s="1"/>
      <c r="AU20" s="3"/>
      <c r="AV20" s="3"/>
      <c r="AW20" s="3"/>
      <c r="AX20" s="3"/>
      <c r="AY20" s="3"/>
      <c r="AZ20" s="3"/>
      <c r="BA20" s="3"/>
      <c r="BB20" s="3"/>
      <c r="BC20" s="3"/>
    </row>
    <row r="21" spans="1:55" ht="13.5" customHeight="1" x14ac:dyDescent="0.25">
      <c r="A21" s="1"/>
      <c r="B21" s="43">
        <v>84</v>
      </c>
      <c r="C21" s="151">
        <v>2</v>
      </c>
      <c r="D21" s="151">
        <v>52</v>
      </c>
      <c r="E21" s="152">
        <v>0</v>
      </c>
      <c r="F21" s="148" t="s">
        <v>58</v>
      </c>
      <c r="G21" s="149">
        <f t="shared" si="1"/>
        <v>0.5</v>
      </c>
      <c r="H21" s="143"/>
      <c r="I21" s="151"/>
      <c r="J21" s="151"/>
      <c r="K21" s="151"/>
      <c r="L21" s="143"/>
      <c r="M21" s="143"/>
      <c r="N21" s="143"/>
      <c r="O21" s="143"/>
      <c r="P21" s="151"/>
      <c r="Q21" s="151"/>
      <c r="R21" s="151"/>
      <c r="S21" s="151"/>
      <c r="T21" s="151"/>
      <c r="U21" s="143"/>
      <c r="V21" s="143"/>
      <c r="W21" s="151"/>
      <c r="X21" s="151"/>
      <c r="Y21" s="151"/>
      <c r="Z21" s="151"/>
      <c r="AA21" s="143"/>
      <c r="AB21" s="143">
        <v>0.5</v>
      </c>
      <c r="AC21" s="143"/>
      <c r="AD21" s="151"/>
      <c r="AE21" s="151"/>
      <c r="AF21" s="151"/>
      <c r="AG21" s="151"/>
      <c r="AH21" s="143"/>
      <c r="AI21" s="143"/>
      <c r="AJ21" s="143"/>
      <c r="AK21" s="143"/>
      <c r="AL21" s="143"/>
      <c r="AM21" s="1"/>
      <c r="AN21" s="1"/>
      <c r="AO21" s="1"/>
      <c r="AP21" s="1"/>
      <c r="AQ21" s="1"/>
      <c r="AR21" s="22"/>
      <c r="AS21" s="37"/>
      <c r="AT21" s="1"/>
      <c r="AU21" s="3"/>
      <c r="AV21" s="3"/>
      <c r="AW21" s="3"/>
      <c r="AX21" s="3"/>
      <c r="AY21" s="3"/>
      <c r="AZ21" s="3"/>
      <c r="BA21" s="3"/>
      <c r="BB21" s="3"/>
      <c r="BC21" s="3"/>
    </row>
    <row r="22" spans="1:55" ht="13.5" customHeight="1" x14ac:dyDescent="0.25">
      <c r="A22" s="1"/>
      <c r="B22" s="43">
        <v>84</v>
      </c>
      <c r="C22" s="151">
        <v>2</v>
      </c>
      <c r="D22" s="151">
        <v>52</v>
      </c>
      <c r="E22" s="152">
        <v>0</v>
      </c>
      <c r="F22" s="148" t="s">
        <v>59</v>
      </c>
      <c r="G22" s="149">
        <f t="shared" si="1"/>
        <v>0.75</v>
      </c>
      <c r="H22" s="143"/>
      <c r="I22" s="151"/>
      <c r="J22" s="151"/>
      <c r="K22" s="151"/>
      <c r="L22" s="143"/>
      <c r="M22" s="143"/>
      <c r="N22" s="143"/>
      <c r="O22" s="143"/>
      <c r="P22" s="151"/>
      <c r="Q22" s="151"/>
      <c r="R22" s="151"/>
      <c r="S22" s="151"/>
      <c r="T22" s="151"/>
      <c r="U22" s="143"/>
      <c r="V22" s="143"/>
      <c r="W22" s="151"/>
      <c r="X22" s="151"/>
      <c r="Y22" s="151"/>
      <c r="Z22" s="151"/>
      <c r="AA22" s="143"/>
      <c r="AB22" s="143"/>
      <c r="AC22" s="143"/>
      <c r="AD22" s="151"/>
      <c r="AE22" s="151"/>
      <c r="AF22" s="151"/>
      <c r="AG22" s="151"/>
      <c r="AH22" s="143"/>
      <c r="AI22" s="143">
        <v>0.75</v>
      </c>
      <c r="AJ22" s="143"/>
      <c r="AK22" s="143"/>
      <c r="AL22" s="143"/>
      <c r="AM22" s="1"/>
      <c r="AN22" s="1"/>
      <c r="AO22" s="1"/>
      <c r="AP22" s="1"/>
      <c r="AQ22" s="1"/>
      <c r="AR22" s="22"/>
      <c r="AS22" s="37"/>
      <c r="AT22" s="1"/>
      <c r="AU22" s="3"/>
      <c r="AV22" s="3"/>
      <c r="AW22" s="3"/>
      <c r="AX22" s="3"/>
      <c r="AY22" s="3"/>
      <c r="AZ22" s="3"/>
      <c r="BA22" s="3"/>
      <c r="BB22" s="3"/>
      <c r="BC22" s="3"/>
    </row>
    <row r="23" spans="1:55" ht="13.5" customHeight="1" x14ac:dyDescent="0.25">
      <c r="A23" s="1"/>
      <c r="B23" s="43">
        <v>84</v>
      </c>
      <c r="C23" s="151">
        <v>2</v>
      </c>
      <c r="D23" s="151">
        <v>54</v>
      </c>
      <c r="E23" s="152">
        <v>0</v>
      </c>
      <c r="F23" s="148" t="s">
        <v>60</v>
      </c>
      <c r="G23" s="149">
        <f t="shared" si="1"/>
        <v>1.5</v>
      </c>
      <c r="H23" s="143"/>
      <c r="I23" s="151"/>
      <c r="J23" s="151"/>
      <c r="K23" s="151"/>
      <c r="L23" s="143"/>
      <c r="M23" s="143"/>
      <c r="N23" s="143"/>
      <c r="O23" s="143"/>
      <c r="P23" s="151"/>
      <c r="Q23" s="151"/>
      <c r="R23" s="151"/>
      <c r="S23" s="151"/>
      <c r="T23" s="151"/>
      <c r="U23" s="143"/>
      <c r="V23" s="143"/>
      <c r="W23" s="151"/>
      <c r="X23" s="151"/>
      <c r="Y23" s="151"/>
      <c r="Z23" s="151"/>
      <c r="AA23" s="143"/>
      <c r="AB23" s="143"/>
      <c r="AC23" s="143"/>
      <c r="AD23" s="151"/>
      <c r="AE23" s="151"/>
      <c r="AF23" s="151"/>
      <c r="AG23" s="151"/>
      <c r="AH23" s="143"/>
      <c r="AI23" s="143"/>
      <c r="AJ23" s="143">
        <v>1.5</v>
      </c>
      <c r="AK23" s="143"/>
      <c r="AL23" s="143"/>
      <c r="AM23" s="1"/>
      <c r="AN23" s="1"/>
      <c r="AO23" s="1"/>
      <c r="AP23" s="1"/>
      <c r="AQ23" s="1"/>
      <c r="AR23" s="22"/>
      <c r="AS23" s="37"/>
      <c r="AT23" s="1"/>
      <c r="AU23" s="3"/>
      <c r="AV23" s="3"/>
      <c r="AW23" s="3"/>
      <c r="AX23" s="3"/>
      <c r="AY23" s="3"/>
      <c r="AZ23" s="3"/>
      <c r="BA23" s="3"/>
      <c r="BB23" s="3"/>
      <c r="BC23" s="3"/>
    </row>
    <row r="24" spans="1:55" ht="13.5" customHeight="1" x14ac:dyDescent="0.25">
      <c r="A24" s="1"/>
      <c r="B24" s="43">
        <v>84</v>
      </c>
      <c r="C24" s="151">
        <v>2</v>
      </c>
      <c r="D24" s="151">
        <v>54</v>
      </c>
      <c r="E24" s="152">
        <v>0</v>
      </c>
      <c r="F24" s="148" t="s">
        <v>61</v>
      </c>
      <c r="G24" s="149">
        <f t="shared" si="1"/>
        <v>1</v>
      </c>
      <c r="H24" s="143"/>
      <c r="I24" s="151"/>
      <c r="J24" s="151"/>
      <c r="K24" s="151"/>
      <c r="L24" s="143"/>
      <c r="M24" s="143"/>
      <c r="N24" s="143"/>
      <c r="O24" s="143"/>
      <c r="P24" s="151"/>
      <c r="Q24" s="151"/>
      <c r="R24" s="151"/>
      <c r="S24" s="151"/>
      <c r="T24" s="151"/>
      <c r="U24" s="143"/>
      <c r="V24" s="143"/>
      <c r="W24" s="151"/>
      <c r="X24" s="151"/>
      <c r="Y24" s="151"/>
      <c r="Z24" s="151"/>
      <c r="AA24" s="143"/>
      <c r="AB24" s="143"/>
      <c r="AC24" s="143"/>
      <c r="AD24" s="151"/>
      <c r="AE24" s="151"/>
      <c r="AF24" s="151"/>
      <c r="AG24" s="151"/>
      <c r="AH24" s="143"/>
      <c r="AI24" s="143"/>
      <c r="AJ24" s="143"/>
      <c r="AK24" s="143">
        <v>1</v>
      </c>
      <c r="AL24" s="143"/>
      <c r="AM24" s="1"/>
      <c r="AN24" s="1"/>
      <c r="AO24" s="1"/>
      <c r="AP24" s="1"/>
      <c r="AQ24" s="1"/>
      <c r="AR24" s="22"/>
      <c r="AS24" s="37"/>
      <c r="AT24" s="1"/>
      <c r="AU24" s="3"/>
      <c r="AV24" s="3"/>
      <c r="AW24" s="3"/>
      <c r="AX24" s="3"/>
      <c r="AY24" s="3"/>
      <c r="AZ24" s="3"/>
      <c r="BA24" s="3"/>
      <c r="BB24" s="3"/>
      <c r="BC24" s="3"/>
    </row>
    <row r="25" spans="1:55" ht="13.5" customHeight="1" x14ac:dyDescent="0.25">
      <c r="A25" s="1"/>
      <c r="B25" s="150"/>
      <c r="C25" s="151"/>
      <c r="D25" s="151"/>
      <c r="E25" s="152"/>
      <c r="F25" s="148"/>
      <c r="G25" s="149"/>
      <c r="H25" s="143"/>
      <c r="I25" s="151"/>
      <c r="J25" s="151"/>
      <c r="K25" s="151"/>
      <c r="L25" s="143"/>
      <c r="M25" s="143"/>
      <c r="N25" s="143"/>
      <c r="O25" s="143"/>
      <c r="P25" s="151"/>
      <c r="Q25" s="151"/>
      <c r="R25" s="151"/>
      <c r="S25" s="151"/>
      <c r="T25" s="151"/>
      <c r="U25" s="143"/>
      <c r="V25" s="143"/>
      <c r="W25" s="151"/>
      <c r="X25" s="151"/>
      <c r="Y25" s="151"/>
      <c r="Z25" s="151"/>
      <c r="AA25" s="143"/>
      <c r="AB25" s="143"/>
      <c r="AC25" s="143"/>
      <c r="AD25" s="151"/>
      <c r="AE25" s="151"/>
      <c r="AF25" s="151"/>
      <c r="AG25" s="151"/>
      <c r="AH25" s="143"/>
      <c r="AI25" s="143"/>
      <c r="AJ25" s="143"/>
      <c r="AK25" s="143"/>
      <c r="AL25" s="143"/>
      <c r="AM25" s="1"/>
      <c r="AN25" s="1"/>
      <c r="AO25" s="1"/>
      <c r="AP25" s="1"/>
      <c r="AQ25" s="1"/>
      <c r="AR25" s="22"/>
      <c r="AS25" s="37"/>
      <c r="AT25" s="1"/>
      <c r="AU25" s="3"/>
      <c r="AV25" s="3"/>
      <c r="AW25" s="3"/>
      <c r="AX25" s="3"/>
      <c r="AY25" s="3"/>
      <c r="AZ25" s="3"/>
      <c r="BA25" s="3"/>
      <c r="BB25" s="3"/>
      <c r="BC25" s="3"/>
    </row>
    <row r="26" spans="1:55" ht="13.5" customHeight="1" x14ac:dyDescent="0.25">
      <c r="A26" s="1"/>
      <c r="B26" s="150"/>
      <c r="C26" s="151"/>
      <c r="D26" s="151"/>
      <c r="E26" s="152"/>
      <c r="F26" s="148"/>
      <c r="G26" s="149"/>
      <c r="H26" s="143"/>
      <c r="I26" s="151"/>
      <c r="J26" s="151"/>
      <c r="K26" s="151"/>
      <c r="L26" s="143"/>
      <c r="M26" s="143"/>
      <c r="N26" s="143"/>
      <c r="O26" s="143"/>
      <c r="P26" s="151"/>
      <c r="Q26" s="151"/>
      <c r="R26" s="151"/>
      <c r="S26" s="151"/>
      <c r="T26" s="151"/>
      <c r="U26" s="143"/>
      <c r="V26" s="143"/>
      <c r="W26" s="151"/>
      <c r="X26" s="151"/>
      <c r="Y26" s="151"/>
      <c r="Z26" s="151"/>
      <c r="AA26" s="143"/>
      <c r="AB26" s="143"/>
      <c r="AC26" s="143"/>
      <c r="AD26" s="151"/>
      <c r="AE26" s="151"/>
      <c r="AF26" s="151"/>
      <c r="AG26" s="151"/>
      <c r="AH26" s="143"/>
      <c r="AI26" s="143"/>
      <c r="AJ26" s="143"/>
      <c r="AK26" s="143"/>
      <c r="AL26" s="143"/>
      <c r="AM26" s="1"/>
      <c r="AN26" s="1"/>
      <c r="AO26" s="1"/>
      <c r="AP26" s="1"/>
      <c r="AQ26" s="1"/>
      <c r="AR26" s="22"/>
      <c r="AS26" s="37"/>
      <c r="AT26" s="1"/>
      <c r="AU26" s="3"/>
      <c r="AV26" s="3"/>
      <c r="AW26" s="3"/>
      <c r="AX26" s="3"/>
      <c r="AY26" s="3"/>
      <c r="AZ26" s="3"/>
      <c r="BA26" s="3"/>
      <c r="BB26" s="3"/>
      <c r="BC26" s="3"/>
    </row>
    <row r="27" spans="1:55" ht="13.5" customHeight="1" x14ac:dyDescent="0.25">
      <c r="A27" s="1"/>
      <c r="B27" s="150"/>
      <c r="C27" s="151"/>
      <c r="D27" s="151"/>
      <c r="E27" s="152"/>
      <c r="F27" s="148"/>
      <c r="G27" s="149"/>
      <c r="H27" s="143"/>
      <c r="I27" s="151"/>
      <c r="J27" s="151"/>
      <c r="K27" s="151"/>
      <c r="L27" s="143"/>
      <c r="M27" s="143"/>
      <c r="N27" s="143"/>
      <c r="O27" s="143"/>
      <c r="P27" s="151"/>
      <c r="Q27" s="151"/>
      <c r="R27" s="151"/>
      <c r="S27" s="151"/>
      <c r="T27" s="151"/>
      <c r="U27" s="143"/>
      <c r="V27" s="143"/>
      <c r="W27" s="151"/>
      <c r="X27" s="151"/>
      <c r="Y27" s="151"/>
      <c r="Z27" s="151"/>
      <c r="AA27" s="143"/>
      <c r="AB27" s="143"/>
      <c r="AC27" s="143"/>
      <c r="AD27" s="151"/>
      <c r="AE27" s="151"/>
      <c r="AF27" s="151"/>
      <c r="AG27" s="151"/>
      <c r="AH27" s="143"/>
      <c r="AI27" s="143"/>
      <c r="AJ27" s="143"/>
      <c r="AK27" s="143"/>
      <c r="AL27" s="143"/>
      <c r="AM27" s="1"/>
      <c r="AN27" s="1"/>
      <c r="AO27" s="1"/>
      <c r="AP27" s="1"/>
      <c r="AQ27" s="1"/>
      <c r="AR27" s="22"/>
      <c r="AS27" s="37"/>
      <c r="AT27" s="1"/>
      <c r="AU27" s="3"/>
      <c r="AV27" s="3"/>
      <c r="AW27" s="3"/>
      <c r="AX27" s="3"/>
      <c r="AY27" s="3"/>
      <c r="AZ27" s="3"/>
      <c r="BA27" s="3"/>
      <c r="BB27" s="3"/>
      <c r="BC27" s="3"/>
    </row>
    <row r="28" spans="1:55" ht="13.5" customHeight="1" x14ac:dyDescent="0.25">
      <c r="A28" s="1"/>
      <c r="B28" s="150"/>
      <c r="C28" s="151"/>
      <c r="D28" s="151"/>
      <c r="E28" s="152"/>
      <c r="F28" s="148"/>
      <c r="G28" s="149"/>
      <c r="H28" s="143"/>
      <c r="I28" s="151"/>
      <c r="J28" s="151"/>
      <c r="K28" s="151"/>
      <c r="L28" s="143"/>
      <c r="M28" s="143"/>
      <c r="N28" s="143"/>
      <c r="O28" s="143"/>
      <c r="P28" s="151"/>
      <c r="Q28" s="151"/>
      <c r="R28" s="151"/>
      <c r="S28" s="151"/>
      <c r="T28" s="151"/>
      <c r="U28" s="143"/>
      <c r="V28" s="143"/>
      <c r="W28" s="151"/>
      <c r="X28" s="151"/>
      <c r="Y28" s="151"/>
      <c r="Z28" s="151"/>
      <c r="AA28" s="143"/>
      <c r="AB28" s="143"/>
      <c r="AC28" s="143"/>
      <c r="AD28" s="151"/>
      <c r="AE28" s="151"/>
      <c r="AF28" s="151"/>
      <c r="AG28" s="151"/>
      <c r="AH28" s="143"/>
      <c r="AI28" s="143"/>
      <c r="AJ28" s="143"/>
      <c r="AK28" s="143"/>
      <c r="AL28" s="143"/>
      <c r="AM28" s="1"/>
      <c r="AN28" s="1"/>
      <c r="AO28" s="1"/>
      <c r="AP28" s="1"/>
      <c r="AQ28" s="1"/>
      <c r="AR28" s="22"/>
      <c r="AS28" s="37"/>
      <c r="AT28" s="1"/>
      <c r="AU28" s="3"/>
      <c r="AV28" s="3"/>
      <c r="AW28" s="3"/>
      <c r="AX28" s="3"/>
      <c r="AY28" s="3"/>
      <c r="AZ28" s="3"/>
      <c r="BA28" s="3"/>
      <c r="BB28" s="3"/>
      <c r="BC28" s="3"/>
    </row>
    <row r="29" spans="1:55" ht="13.5" customHeight="1" x14ac:dyDescent="0.25">
      <c r="A29" s="1"/>
      <c r="B29" s="150"/>
      <c r="C29" s="151"/>
      <c r="D29" s="151"/>
      <c r="E29" s="152"/>
      <c r="F29" s="148"/>
      <c r="G29" s="149"/>
      <c r="H29" s="143"/>
      <c r="I29" s="151"/>
      <c r="J29" s="151"/>
      <c r="K29" s="151"/>
      <c r="L29" s="143"/>
      <c r="M29" s="143"/>
      <c r="N29" s="143"/>
      <c r="O29" s="143"/>
      <c r="P29" s="151"/>
      <c r="Q29" s="151"/>
      <c r="R29" s="151"/>
      <c r="S29" s="151"/>
      <c r="T29" s="151"/>
      <c r="U29" s="143"/>
      <c r="V29" s="143"/>
      <c r="W29" s="151"/>
      <c r="X29" s="151"/>
      <c r="Y29" s="151"/>
      <c r="Z29" s="151"/>
      <c r="AA29" s="143"/>
      <c r="AB29" s="143"/>
      <c r="AC29" s="143"/>
      <c r="AD29" s="151"/>
      <c r="AE29" s="151"/>
      <c r="AF29" s="151"/>
      <c r="AG29" s="151"/>
      <c r="AH29" s="143"/>
      <c r="AI29" s="143"/>
      <c r="AJ29" s="143"/>
      <c r="AK29" s="143"/>
      <c r="AL29" s="143"/>
      <c r="AM29" s="1"/>
      <c r="AN29" s="1"/>
      <c r="AO29" s="1"/>
      <c r="AP29" s="1"/>
      <c r="AQ29" s="1"/>
      <c r="AR29" s="22"/>
      <c r="AS29" s="37"/>
      <c r="AT29" s="1"/>
      <c r="AU29" s="3"/>
      <c r="AV29" s="3"/>
      <c r="AW29" s="3"/>
      <c r="AX29" s="3"/>
      <c r="AY29" s="3"/>
      <c r="AZ29" s="3"/>
      <c r="BA29" s="3"/>
      <c r="BB29" s="3"/>
      <c r="BC29" s="3"/>
    </row>
    <row r="30" spans="1:55" ht="13.5" customHeight="1" x14ac:dyDescent="0.25">
      <c r="A30" s="1"/>
      <c r="B30" s="150"/>
      <c r="C30" s="151"/>
      <c r="D30" s="151"/>
      <c r="E30" s="152"/>
      <c r="F30" s="148"/>
      <c r="G30" s="149"/>
      <c r="H30" s="143"/>
      <c r="I30" s="151"/>
      <c r="J30" s="151"/>
      <c r="K30" s="151"/>
      <c r="L30" s="143"/>
      <c r="M30" s="143"/>
      <c r="N30" s="143"/>
      <c r="O30" s="143"/>
      <c r="P30" s="151"/>
      <c r="Q30" s="151"/>
      <c r="R30" s="151"/>
      <c r="S30" s="151"/>
      <c r="T30" s="151"/>
      <c r="U30" s="143"/>
      <c r="V30" s="143"/>
      <c r="W30" s="151"/>
      <c r="X30" s="151"/>
      <c r="Y30" s="151"/>
      <c r="Z30" s="151"/>
      <c r="AA30" s="143"/>
      <c r="AB30" s="143"/>
      <c r="AC30" s="143"/>
      <c r="AD30" s="151"/>
      <c r="AE30" s="151"/>
      <c r="AF30" s="151"/>
      <c r="AG30" s="151"/>
      <c r="AH30" s="143"/>
      <c r="AI30" s="143"/>
      <c r="AJ30" s="143"/>
      <c r="AK30" s="143"/>
      <c r="AL30" s="143"/>
      <c r="AM30" s="1"/>
      <c r="AN30" s="1"/>
      <c r="AO30" s="1"/>
      <c r="AP30" s="1"/>
      <c r="AQ30" s="1"/>
      <c r="AR30" s="22"/>
      <c r="AS30" s="37"/>
      <c r="AT30" s="1"/>
      <c r="AU30" s="3"/>
      <c r="AV30" s="3"/>
      <c r="AW30" s="3"/>
      <c r="AX30" s="3"/>
      <c r="AY30" s="3"/>
      <c r="AZ30" s="3"/>
      <c r="BA30" s="3"/>
      <c r="BB30" s="3"/>
      <c r="BC30" s="3"/>
    </row>
    <row r="31" spans="1:55" ht="13.5" customHeight="1" x14ac:dyDescent="0.25">
      <c r="A31" s="1"/>
      <c r="B31" s="150"/>
      <c r="C31" s="151"/>
      <c r="D31" s="151"/>
      <c r="E31" s="152"/>
      <c r="F31" s="148"/>
      <c r="G31" s="149"/>
      <c r="H31" s="143"/>
      <c r="I31" s="151"/>
      <c r="J31" s="151"/>
      <c r="K31" s="151"/>
      <c r="L31" s="143"/>
      <c r="M31" s="143"/>
      <c r="N31" s="143"/>
      <c r="O31" s="143"/>
      <c r="P31" s="151"/>
      <c r="Q31" s="151"/>
      <c r="R31" s="151"/>
      <c r="S31" s="151"/>
      <c r="T31" s="151"/>
      <c r="U31" s="143"/>
      <c r="V31" s="143"/>
      <c r="W31" s="151"/>
      <c r="X31" s="151"/>
      <c r="Y31" s="151"/>
      <c r="Z31" s="151"/>
      <c r="AA31" s="143"/>
      <c r="AB31" s="143"/>
      <c r="AC31" s="143"/>
      <c r="AD31" s="151"/>
      <c r="AE31" s="151"/>
      <c r="AF31" s="151"/>
      <c r="AG31" s="151"/>
      <c r="AH31" s="143"/>
      <c r="AI31" s="143"/>
      <c r="AJ31" s="143"/>
      <c r="AK31" s="143"/>
      <c r="AL31" s="143"/>
      <c r="AM31" s="1"/>
      <c r="AN31" s="1"/>
      <c r="AO31" s="1"/>
      <c r="AP31" s="1"/>
      <c r="AQ31" s="1"/>
      <c r="AR31" s="22"/>
      <c r="AS31" s="37"/>
      <c r="AT31" s="1"/>
      <c r="AU31" s="3"/>
      <c r="AV31" s="3"/>
      <c r="AW31" s="3"/>
      <c r="AX31" s="3"/>
      <c r="AY31" s="3"/>
      <c r="AZ31" s="3"/>
      <c r="BA31" s="3"/>
      <c r="BB31" s="3"/>
      <c r="BC31" s="3"/>
    </row>
    <row r="32" spans="1:55" ht="13.5" customHeight="1" x14ac:dyDescent="0.25">
      <c r="A32" s="1"/>
      <c r="B32" s="150"/>
      <c r="C32" s="151"/>
      <c r="D32" s="151"/>
      <c r="E32" s="152"/>
      <c r="F32" s="148"/>
      <c r="G32" s="149"/>
      <c r="H32" s="143"/>
      <c r="I32" s="151"/>
      <c r="J32" s="151"/>
      <c r="K32" s="151"/>
      <c r="L32" s="143"/>
      <c r="M32" s="143"/>
      <c r="N32" s="143"/>
      <c r="O32" s="143"/>
      <c r="P32" s="151"/>
      <c r="Q32" s="151"/>
      <c r="R32" s="151"/>
      <c r="S32" s="151"/>
      <c r="T32" s="151"/>
      <c r="U32" s="143"/>
      <c r="V32" s="143"/>
      <c r="W32" s="151"/>
      <c r="X32" s="151"/>
      <c r="Y32" s="151"/>
      <c r="Z32" s="151"/>
      <c r="AA32" s="143"/>
      <c r="AB32" s="143"/>
      <c r="AC32" s="143"/>
      <c r="AD32" s="151"/>
      <c r="AE32" s="151"/>
      <c r="AF32" s="151"/>
      <c r="AG32" s="151"/>
      <c r="AH32" s="143"/>
      <c r="AI32" s="143"/>
      <c r="AJ32" s="143"/>
      <c r="AK32" s="143"/>
      <c r="AL32" s="143"/>
      <c r="AM32" s="1"/>
      <c r="AN32" s="1"/>
      <c r="AO32" s="1"/>
      <c r="AP32" s="1"/>
      <c r="AQ32" s="1"/>
      <c r="AR32" s="22"/>
      <c r="AS32" s="37"/>
      <c r="AT32" s="1"/>
      <c r="AU32" s="3"/>
      <c r="AV32" s="3"/>
      <c r="AW32" s="3"/>
      <c r="AX32" s="3"/>
      <c r="AY32" s="3"/>
      <c r="AZ32" s="3"/>
      <c r="BA32" s="3"/>
      <c r="BB32" s="3"/>
      <c r="BC32" s="3"/>
    </row>
    <row r="33" spans="1:55" ht="13.5" customHeight="1" x14ac:dyDescent="0.25">
      <c r="A33" s="1"/>
      <c r="B33" s="150"/>
      <c r="C33" s="151"/>
      <c r="D33" s="151"/>
      <c r="E33" s="152"/>
      <c r="F33" s="148"/>
      <c r="G33" s="149"/>
      <c r="H33" s="143"/>
      <c r="I33" s="151"/>
      <c r="J33" s="151"/>
      <c r="K33" s="151"/>
      <c r="L33" s="143"/>
      <c r="M33" s="143"/>
      <c r="N33" s="143"/>
      <c r="O33" s="143"/>
      <c r="P33" s="151"/>
      <c r="Q33" s="151"/>
      <c r="R33" s="151"/>
      <c r="S33" s="151"/>
      <c r="T33" s="151"/>
      <c r="U33" s="143"/>
      <c r="V33" s="143"/>
      <c r="W33" s="151"/>
      <c r="X33" s="151"/>
      <c r="Y33" s="151"/>
      <c r="Z33" s="151"/>
      <c r="AA33" s="143"/>
      <c r="AB33" s="143"/>
      <c r="AC33" s="143"/>
      <c r="AD33" s="151"/>
      <c r="AE33" s="151"/>
      <c r="AF33" s="151"/>
      <c r="AG33" s="151"/>
      <c r="AH33" s="143"/>
      <c r="AI33" s="143"/>
      <c r="AJ33" s="143"/>
      <c r="AK33" s="143"/>
      <c r="AL33" s="143"/>
      <c r="AM33" s="1"/>
      <c r="AN33" s="1"/>
      <c r="AO33" s="1"/>
      <c r="AP33" s="1"/>
      <c r="AQ33" s="1"/>
      <c r="AR33" s="22"/>
      <c r="AS33" s="37"/>
      <c r="AT33" s="1"/>
      <c r="AU33" s="3"/>
      <c r="AV33" s="3"/>
      <c r="AW33" s="3"/>
      <c r="AX33" s="3"/>
      <c r="AY33" s="3"/>
      <c r="AZ33" s="3"/>
      <c r="BA33" s="3"/>
      <c r="BB33" s="3"/>
      <c r="BC33" s="3"/>
    </row>
    <row r="34" spans="1:55" ht="13.5" customHeight="1" x14ac:dyDescent="0.25">
      <c r="A34" s="1"/>
      <c r="B34" s="150"/>
      <c r="C34" s="151"/>
      <c r="D34" s="151"/>
      <c r="E34" s="152"/>
      <c r="F34" s="148"/>
      <c r="G34" s="149"/>
      <c r="H34" s="143"/>
      <c r="I34" s="151"/>
      <c r="J34" s="151"/>
      <c r="K34" s="151"/>
      <c r="L34" s="143"/>
      <c r="M34" s="143"/>
      <c r="N34" s="143"/>
      <c r="O34" s="143"/>
      <c r="P34" s="151"/>
      <c r="Q34" s="151"/>
      <c r="R34" s="151"/>
      <c r="S34" s="151"/>
      <c r="T34" s="151"/>
      <c r="U34" s="143"/>
      <c r="V34" s="143"/>
      <c r="W34" s="151"/>
      <c r="X34" s="151"/>
      <c r="Y34" s="151"/>
      <c r="Z34" s="151"/>
      <c r="AA34" s="143"/>
      <c r="AB34" s="143"/>
      <c r="AC34" s="143"/>
      <c r="AD34" s="151"/>
      <c r="AE34" s="151"/>
      <c r="AF34" s="151"/>
      <c r="AG34" s="151"/>
      <c r="AH34" s="143"/>
      <c r="AI34" s="143"/>
      <c r="AJ34" s="143"/>
      <c r="AK34" s="143"/>
      <c r="AL34" s="143"/>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42.15</v>
      </c>
      <c r="H36" s="78">
        <f t="shared" ref="H36:AL36" si="2">SUM(H3:H35)</f>
        <v>0</v>
      </c>
      <c r="I36" s="79">
        <f t="shared" si="2"/>
        <v>0</v>
      </c>
      <c r="J36" s="79">
        <f t="shared" si="2"/>
        <v>0</v>
      </c>
      <c r="K36" s="79">
        <f t="shared" si="2"/>
        <v>0</v>
      </c>
      <c r="L36" s="78">
        <f t="shared" si="2"/>
        <v>0</v>
      </c>
      <c r="M36" s="78">
        <f t="shared" si="2"/>
        <v>0</v>
      </c>
      <c r="N36" s="78">
        <f t="shared" si="2"/>
        <v>1</v>
      </c>
      <c r="O36" s="78">
        <f t="shared" si="2"/>
        <v>0</v>
      </c>
      <c r="P36" s="79">
        <f t="shared" si="2"/>
        <v>2.65</v>
      </c>
      <c r="Q36" s="79">
        <f t="shared" si="2"/>
        <v>0</v>
      </c>
      <c r="R36" s="79">
        <f t="shared" si="2"/>
        <v>0</v>
      </c>
      <c r="S36" s="79">
        <f t="shared" si="2"/>
        <v>27</v>
      </c>
      <c r="T36" s="79">
        <f t="shared" si="2"/>
        <v>0</v>
      </c>
      <c r="U36" s="78">
        <f t="shared" si="2"/>
        <v>1.75</v>
      </c>
      <c r="V36" s="78">
        <f t="shared" si="2"/>
        <v>0</v>
      </c>
      <c r="W36" s="79">
        <f t="shared" si="2"/>
        <v>0</v>
      </c>
      <c r="X36" s="79">
        <f t="shared" si="2"/>
        <v>0</v>
      </c>
      <c r="Y36" s="79">
        <f t="shared" si="2"/>
        <v>0</v>
      </c>
      <c r="Z36" s="79">
        <f t="shared" si="2"/>
        <v>3.5</v>
      </c>
      <c r="AA36" s="78">
        <f t="shared" si="2"/>
        <v>0</v>
      </c>
      <c r="AB36" s="78">
        <f t="shared" si="2"/>
        <v>0.5</v>
      </c>
      <c r="AC36" s="78">
        <f t="shared" si="2"/>
        <v>0</v>
      </c>
      <c r="AD36" s="79">
        <f t="shared" si="2"/>
        <v>1</v>
      </c>
      <c r="AE36" s="79">
        <f t="shared" si="2"/>
        <v>0</v>
      </c>
      <c r="AF36" s="79">
        <f t="shared" si="2"/>
        <v>0</v>
      </c>
      <c r="AG36" s="79">
        <f t="shared" si="2"/>
        <v>0</v>
      </c>
      <c r="AH36" s="78">
        <f t="shared" si="2"/>
        <v>1.5</v>
      </c>
      <c r="AI36" s="78">
        <f t="shared" si="2"/>
        <v>0.75</v>
      </c>
      <c r="AJ36" s="78">
        <f t="shared" si="2"/>
        <v>1.5</v>
      </c>
      <c r="AK36" s="78">
        <f t="shared" si="2"/>
        <v>1</v>
      </c>
      <c r="AL36" s="78">
        <f t="shared" si="2"/>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10 G35">
    <cfRule type="cellIs" dxfId="73" priority="25" operator="greaterThan">
      <formula>0</formula>
    </cfRule>
  </conditionalFormatting>
  <conditionalFormatting sqref="G3:G10 G35">
    <cfRule type="cellIs" dxfId="72" priority="26" operator="lessThanOrEqual">
      <formula>0</formula>
    </cfRule>
  </conditionalFormatting>
  <conditionalFormatting sqref="G10:G13">
    <cfRule type="cellIs" dxfId="71" priority="23" operator="greaterThan">
      <formula>0</formula>
    </cfRule>
  </conditionalFormatting>
  <conditionalFormatting sqref="G10:G13">
    <cfRule type="cellIs" dxfId="70" priority="24" operator="lessThanOrEqual">
      <formula>0</formula>
    </cfRule>
  </conditionalFormatting>
  <conditionalFormatting sqref="G25:G34">
    <cfRule type="cellIs" dxfId="69" priority="17" stopIfTrue="1" operator="greaterThan">
      <formula>0</formula>
    </cfRule>
    <cfRule type="cellIs" dxfId="68" priority="18" stopIfTrue="1" operator="lessThanOrEqual">
      <formula>0</formula>
    </cfRule>
  </conditionalFormatting>
  <conditionalFormatting sqref="G15:G17">
    <cfRule type="cellIs" dxfId="67" priority="9" operator="greaterThan">
      <formula>0</formula>
    </cfRule>
  </conditionalFormatting>
  <conditionalFormatting sqref="G15:G17">
    <cfRule type="cellIs" dxfId="66" priority="10" operator="lessThanOrEqual">
      <formula>0</formula>
    </cfRule>
  </conditionalFormatting>
  <conditionalFormatting sqref="G14">
    <cfRule type="cellIs" dxfId="65" priority="7" stopIfTrue="1" operator="greaterThan">
      <formula>0</formula>
    </cfRule>
    <cfRule type="cellIs" dxfId="64" priority="8" stopIfTrue="1" operator="lessThanOrEqual">
      <formula>0</formula>
    </cfRule>
  </conditionalFormatting>
  <conditionalFormatting sqref="G18">
    <cfRule type="cellIs" dxfId="63" priority="5" stopIfTrue="1" operator="greaterThan">
      <formula>0</formula>
    </cfRule>
    <cfRule type="cellIs" dxfId="62" priority="6" stopIfTrue="1" operator="lessThanOrEqual">
      <formula>0</formula>
    </cfRule>
  </conditionalFormatting>
  <conditionalFormatting sqref="G19">
    <cfRule type="cellIs" dxfId="61" priority="3" stopIfTrue="1" operator="greaterThan">
      <formula>0</formula>
    </cfRule>
    <cfRule type="cellIs" dxfId="60" priority="4" stopIfTrue="1" operator="lessThanOrEqual">
      <formula>0</formula>
    </cfRule>
  </conditionalFormatting>
  <conditionalFormatting sqref="G20:G24">
    <cfRule type="cellIs" dxfId="59" priority="1" stopIfTrue="1" operator="greaterThan">
      <formula>0</formula>
    </cfRule>
    <cfRule type="cellIs" dxfId="58" priority="2" stopIfTrue="1"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28" sqref="B28"/>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5"/>
      <c r="AR1" s="15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f t="shared" ref="G4:G36" si="0">SUM(H4:AK4)</f>
        <v>5</v>
      </c>
      <c r="H4" s="26"/>
      <c r="I4" s="26"/>
      <c r="J4" s="26"/>
      <c r="K4" s="26"/>
      <c r="L4" s="26"/>
      <c r="M4" s="26"/>
      <c r="N4" s="23"/>
      <c r="O4" s="23"/>
      <c r="P4" s="23"/>
      <c r="Q4" s="44">
        <v>5</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si="0"/>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10</v>
      </c>
      <c r="H7" s="26"/>
      <c r="I7" s="26"/>
      <c r="J7" s="26"/>
      <c r="K7" s="26"/>
      <c r="L7" s="26"/>
      <c r="M7" s="26"/>
      <c r="N7" s="23"/>
      <c r="O7" s="23"/>
      <c r="P7" s="23"/>
      <c r="Q7" s="23"/>
      <c r="R7" s="26"/>
      <c r="S7" s="26"/>
      <c r="T7" s="23"/>
      <c r="U7" s="23"/>
      <c r="V7" s="44">
        <v>10</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5</v>
      </c>
      <c r="H8" s="26"/>
      <c r="I8" s="26"/>
      <c r="J8" s="26"/>
      <c r="K8" s="26"/>
      <c r="L8" s="26"/>
      <c r="M8" s="26"/>
      <c r="N8" s="23"/>
      <c r="O8" s="23"/>
      <c r="P8" s="23"/>
      <c r="Q8" s="23"/>
      <c r="R8" s="26"/>
      <c r="S8" s="26"/>
      <c r="T8" s="23"/>
      <c r="U8" s="23"/>
      <c r="V8" s="23"/>
      <c r="W8" s="23"/>
      <c r="X8" s="23"/>
      <c r="Y8" s="26"/>
      <c r="Z8" s="66">
        <v>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5</v>
      </c>
      <c r="H9" s="26"/>
      <c r="I9" s="26"/>
      <c r="J9" s="26"/>
      <c r="K9" s="26"/>
      <c r="L9" s="26"/>
      <c r="M9" s="26"/>
      <c r="N9" s="23"/>
      <c r="O9" s="23"/>
      <c r="P9" s="23"/>
      <c r="Q9" s="23"/>
      <c r="R9" s="26"/>
      <c r="S9" s="26"/>
      <c r="T9" s="23"/>
      <c r="U9" s="23"/>
      <c r="V9" s="23"/>
      <c r="W9" s="23"/>
      <c r="X9" s="23"/>
      <c r="Y9" s="26"/>
      <c r="Z9" s="66">
        <v>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150">
        <v>85</v>
      </c>
      <c r="C11" s="151">
        <v>2</v>
      </c>
      <c r="D11" s="23">
        <v>57</v>
      </c>
      <c r="E11" s="152">
        <v>0</v>
      </c>
      <c r="F11" s="25" t="s">
        <v>65</v>
      </c>
      <c r="G11" s="46">
        <f t="shared" ref="G11:G17" si="1">SUM(H11:AK11)</f>
        <v>0.5</v>
      </c>
      <c r="H11" s="17"/>
      <c r="I11" s="17"/>
      <c r="J11" s="17"/>
      <c r="K11" s="17"/>
      <c r="L11" s="17"/>
      <c r="M11" s="17"/>
      <c r="N11" s="13"/>
      <c r="O11" s="13">
        <v>0.5</v>
      </c>
      <c r="P11" s="13"/>
      <c r="Q11" s="13"/>
      <c r="R11" s="17"/>
      <c r="S11" s="17"/>
      <c r="T11" s="13"/>
      <c r="U11" s="13"/>
      <c r="V11" s="13"/>
      <c r="W11" s="13"/>
      <c r="X11" s="13"/>
      <c r="Y11" s="17"/>
      <c r="Z11" s="17"/>
      <c r="AA11" s="13"/>
      <c r="AB11" s="13"/>
      <c r="AC11" s="13"/>
      <c r="AD11" s="17"/>
      <c r="AE11" s="17"/>
      <c r="AF11" s="17"/>
      <c r="AG11" s="17"/>
      <c r="AH11" s="13"/>
      <c r="AI11" s="13"/>
      <c r="AJ11" s="13"/>
      <c r="AK11" s="13"/>
      <c r="AL11" s="1"/>
      <c r="AM11" s="1"/>
      <c r="AN11" s="1"/>
      <c r="AO11" s="1"/>
      <c r="AP11" s="1"/>
      <c r="AQ11" s="22"/>
      <c r="AR11" s="37"/>
      <c r="AS11" s="1"/>
      <c r="AT11" s="3"/>
      <c r="AU11" s="3"/>
      <c r="AV11" s="3"/>
      <c r="AW11" s="3"/>
      <c r="AX11" s="3"/>
      <c r="AY11" s="3"/>
      <c r="AZ11" s="3"/>
      <c r="BA11" s="3"/>
      <c r="BB11" s="3"/>
    </row>
    <row r="12" spans="1:54" ht="13.5" customHeight="1" x14ac:dyDescent="0.25">
      <c r="A12" s="1"/>
      <c r="B12" s="150">
        <v>85</v>
      </c>
      <c r="C12" s="151">
        <v>2</v>
      </c>
      <c r="D12" s="23">
        <v>54</v>
      </c>
      <c r="E12" s="152">
        <v>1</v>
      </c>
      <c r="F12" s="25" t="s">
        <v>66</v>
      </c>
      <c r="G12" s="46">
        <f t="shared" si="1"/>
        <v>0.8</v>
      </c>
      <c r="H12" s="26"/>
      <c r="I12" s="26"/>
      <c r="J12" s="26"/>
      <c r="K12" s="26"/>
      <c r="L12" s="26"/>
      <c r="M12" s="26"/>
      <c r="N12" s="23"/>
      <c r="O12" s="23"/>
      <c r="P12" s="23"/>
      <c r="Q12" s="23"/>
      <c r="R12" s="26"/>
      <c r="S12" s="26">
        <v>0.8</v>
      </c>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150">
        <v>85</v>
      </c>
      <c r="C13" s="151">
        <v>2</v>
      </c>
      <c r="D13" s="23">
        <v>54</v>
      </c>
      <c r="E13" s="152">
        <v>0</v>
      </c>
      <c r="F13" s="25" t="s">
        <v>67</v>
      </c>
      <c r="G13" s="46">
        <f t="shared" si="1"/>
        <v>0.2</v>
      </c>
      <c r="H13" s="26"/>
      <c r="I13" s="26"/>
      <c r="J13" s="26"/>
      <c r="K13" s="26"/>
      <c r="L13" s="26"/>
      <c r="M13" s="26"/>
      <c r="N13" s="23"/>
      <c r="O13" s="23"/>
      <c r="P13" s="23"/>
      <c r="Q13" s="23"/>
      <c r="R13" s="26"/>
      <c r="S13" s="26">
        <v>0.2</v>
      </c>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150">
        <v>85</v>
      </c>
      <c r="C14" s="151">
        <v>2</v>
      </c>
      <c r="D14" s="23">
        <v>57</v>
      </c>
      <c r="E14" s="152">
        <v>0</v>
      </c>
      <c r="F14" s="25" t="s">
        <v>68</v>
      </c>
      <c r="G14" s="46">
        <f t="shared" si="1"/>
        <v>0.5</v>
      </c>
      <c r="H14" s="26"/>
      <c r="I14" s="26"/>
      <c r="J14" s="26"/>
      <c r="K14" s="26"/>
      <c r="L14" s="26"/>
      <c r="M14" s="26"/>
      <c r="N14" s="23"/>
      <c r="O14" s="23"/>
      <c r="P14" s="23"/>
      <c r="Q14" s="23"/>
      <c r="R14" s="26"/>
      <c r="S14" s="26"/>
      <c r="T14" s="23"/>
      <c r="U14" s="23"/>
      <c r="V14" s="23"/>
      <c r="W14" s="23"/>
      <c r="X14" s="23"/>
      <c r="Y14" s="26"/>
      <c r="Z14" s="26">
        <v>0.5</v>
      </c>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150">
        <v>85</v>
      </c>
      <c r="C15" s="151">
        <v>2</v>
      </c>
      <c r="D15" s="23">
        <v>54</v>
      </c>
      <c r="E15" s="152">
        <v>0</v>
      </c>
      <c r="F15" s="25" t="s">
        <v>69</v>
      </c>
      <c r="G15" s="46">
        <f t="shared" si="1"/>
        <v>0.5</v>
      </c>
      <c r="H15" s="26"/>
      <c r="I15" s="26"/>
      <c r="J15" s="26"/>
      <c r="K15" s="26"/>
      <c r="L15" s="26"/>
      <c r="M15" s="26"/>
      <c r="N15" s="23"/>
      <c r="O15" s="23"/>
      <c r="P15" s="23"/>
      <c r="Q15" s="23"/>
      <c r="R15" s="26"/>
      <c r="S15" s="26"/>
      <c r="T15" s="23"/>
      <c r="U15" s="23"/>
      <c r="V15" s="23"/>
      <c r="W15" s="23"/>
      <c r="X15" s="23"/>
      <c r="Y15" s="26"/>
      <c r="Z15" s="26">
        <v>0.5</v>
      </c>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150">
        <v>85</v>
      </c>
      <c r="C16" s="151">
        <v>2</v>
      </c>
      <c r="D16" s="23">
        <v>44</v>
      </c>
      <c r="E16" s="24">
        <v>0</v>
      </c>
      <c r="F16" s="25" t="s">
        <v>70</v>
      </c>
      <c r="G16" s="46">
        <f t="shared" si="1"/>
        <v>0.5</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v>0.5</v>
      </c>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150">
        <v>85</v>
      </c>
      <c r="C17" s="151">
        <v>2</v>
      </c>
      <c r="D17" s="23">
        <v>55</v>
      </c>
      <c r="E17" s="24">
        <v>1</v>
      </c>
      <c r="F17" s="25" t="s">
        <v>71</v>
      </c>
      <c r="G17" s="46">
        <f t="shared" si="1"/>
        <v>1.25</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v>1.25</v>
      </c>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12">
        <v>84</v>
      </c>
      <c r="C18" s="13">
        <v>2</v>
      </c>
      <c r="D18" s="13">
        <v>54</v>
      </c>
      <c r="E18" s="14">
        <v>0</v>
      </c>
      <c r="F18" s="15" t="s">
        <v>72</v>
      </c>
      <c r="G18" s="46">
        <f t="shared" ref="G18:G28" si="2">SUM(H18:AK18)</f>
        <v>0.5</v>
      </c>
      <c r="H18" s="17"/>
      <c r="I18" s="17"/>
      <c r="J18" s="17"/>
      <c r="K18" s="17"/>
      <c r="L18" s="17"/>
      <c r="M18" s="17"/>
      <c r="N18" s="13"/>
      <c r="O18" s="13"/>
      <c r="P18" s="13"/>
      <c r="Q18" s="13"/>
      <c r="R18" s="17"/>
      <c r="S18" s="17">
        <v>0.5</v>
      </c>
      <c r="T18" s="13"/>
      <c r="U18" s="13"/>
      <c r="V18" s="13"/>
      <c r="W18" s="13"/>
      <c r="X18" s="13"/>
      <c r="Y18" s="17"/>
      <c r="Z18" s="17"/>
      <c r="AA18" s="13"/>
      <c r="AB18" s="13"/>
      <c r="AC18" s="13"/>
      <c r="AD18" s="17"/>
      <c r="AE18" s="17"/>
      <c r="AF18" s="17"/>
      <c r="AG18" s="17"/>
      <c r="AH18" s="13"/>
      <c r="AI18" s="13"/>
      <c r="AJ18" s="13"/>
      <c r="AK18" s="13"/>
      <c r="AL18" s="1"/>
      <c r="AM18" s="1"/>
      <c r="AN18" s="1"/>
      <c r="AO18" s="1"/>
      <c r="AP18" s="1"/>
      <c r="AQ18" s="22"/>
      <c r="AR18" s="37"/>
      <c r="AS18" s="1"/>
      <c r="AT18" s="3"/>
      <c r="AU18" s="3"/>
      <c r="AV18" s="3"/>
      <c r="AW18" s="3"/>
      <c r="AX18" s="3"/>
      <c r="AY18" s="3"/>
      <c r="AZ18" s="3"/>
      <c r="BA18" s="3"/>
      <c r="BB18" s="3"/>
    </row>
    <row r="19" spans="1:54" ht="13.5" customHeight="1" x14ac:dyDescent="0.25">
      <c r="A19" s="1"/>
      <c r="B19" s="12">
        <v>84</v>
      </c>
      <c r="C19" s="13">
        <v>2</v>
      </c>
      <c r="D19" s="13">
        <v>54</v>
      </c>
      <c r="E19" s="14">
        <v>0</v>
      </c>
      <c r="F19" s="15" t="s">
        <v>73</v>
      </c>
      <c r="G19" s="46">
        <f t="shared" si="2"/>
        <v>1</v>
      </c>
      <c r="H19" s="26"/>
      <c r="I19" s="26"/>
      <c r="J19" s="26"/>
      <c r="K19" s="26"/>
      <c r="L19" s="26"/>
      <c r="M19" s="26"/>
      <c r="N19" s="23"/>
      <c r="O19" s="23"/>
      <c r="P19" s="23"/>
      <c r="Q19" s="23"/>
      <c r="R19" s="26"/>
      <c r="S19" s="26"/>
      <c r="T19" s="23"/>
      <c r="U19" s="23">
        <v>1</v>
      </c>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v>84</v>
      </c>
      <c r="C20" s="23">
        <v>2</v>
      </c>
      <c r="D20" s="23">
        <v>54</v>
      </c>
      <c r="E20" s="24">
        <v>0</v>
      </c>
      <c r="F20" s="25" t="s">
        <v>74</v>
      </c>
      <c r="G20" s="46">
        <f t="shared" si="2"/>
        <v>1</v>
      </c>
      <c r="H20" s="26"/>
      <c r="I20" s="26"/>
      <c r="J20" s="26"/>
      <c r="K20" s="26"/>
      <c r="L20" s="26"/>
      <c r="M20" s="26"/>
      <c r="N20" s="23"/>
      <c r="O20" s="23"/>
      <c r="P20" s="23"/>
      <c r="Q20" s="23"/>
      <c r="R20" s="26"/>
      <c r="S20" s="26"/>
      <c r="T20" s="23"/>
      <c r="U20" s="23"/>
      <c r="V20" s="23"/>
      <c r="W20" s="23"/>
      <c r="X20" s="23"/>
      <c r="Y20" s="26">
        <v>1</v>
      </c>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v>84</v>
      </c>
      <c r="C21" s="23">
        <v>2</v>
      </c>
      <c r="D21" s="23">
        <v>45</v>
      </c>
      <c r="E21" s="24">
        <v>0</v>
      </c>
      <c r="F21" s="25" t="s">
        <v>75</v>
      </c>
      <c r="G21" s="46">
        <f t="shared" si="2"/>
        <v>0.25</v>
      </c>
      <c r="H21" s="26"/>
      <c r="I21" s="26"/>
      <c r="J21" s="26"/>
      <c r="K21" s="26"/>
      <c r="L21" s="26"/>
      <c r="M21" s="26"/>
      <c r="N21" s="23"/>
      <c r="O21" s="23"/>
      <c r="P21" s="23"/>
      <c r="Q21" s="23"/>
      <c r="R21" s="26"/>
      <c r="S21" s="26"/>
      <c r="T21" s="23"/>
      <c r="U21" s="23"/>
      <c r="V21" s="23"/>
      <c r="W21" s="23"/>
      <c r="X21" s="23"/>
      <c r="Y21" s="26"/>
      <c r="Z21" s="26">
        <v>0.25</v>
      </c>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v>84</v>
      </c>
      <c r="C22" s="23">
        <v>2</v>
      </c>
      <c r="D22" s="23">
        <v>54</v>
      </c>
      <c r="E22" s="24">
        <v>0</v>
      </c>
      <c r="F22" s="25" t="s">
        <v>76</v>
      </c>
      <c r="G22" s="46">
        <f t="shared" si="2"/>
        <v>0.5</v>
      </c>
      <c r="H22" s="26"/>
      <c r="I22" s="26"/>
      <c r="J22" s="26"/>
      <c r="K22" s="26"/>
      <c r="L22" s="26"/>
      <c r="M22" s="26"/>
      <c r="N22" s="23"/>
      <c r="O22" s="23"/>
      <c r="P22" s="23"/>
      <c r="Q22" s="23"/>
      <c r="R22" s="26">
        <v>0.5</v>
      </c>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v>84</v>
      </c>
      <c r="C23" s="23">
        <v>2</v>
      </c>
      <c r="D23" s="23">
        <v>54</v>
      </c>
      <c r="E23" s="24">
        <v>0</v>
      </c>
      <c r="F23" s="25" t="s">
        <v>76</v>
      </c>
      <c r="G23" s="46">
        <f t="shared" si="2"/>
        <v>1</v>
      </c>
      <c r="H23" s="26"/>
      <c r="I23" s="26"/>
      <c r="J23" s="26"/>
      <c r="K23" s="26"/>
      <c r="L23" s="26"/>
      <c r="M23" s="26"/>
      <c r="N23" s="23"/>
      <c r="O23" s="23"/>
      <c r="P23" s="23"/>
      <c r="Q23" s="23"/>
      <c r="R23" s="26"/>
      <c r="S23" s="26">
        <v>1</v>
      </c>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v>84</v>
      </c>
      <c r="C24" s="23">
        <v>2</v>
      </c>
      <c r="D24" s="23">
        <v>44</v>
      </c>
      <c r="E24" s="24">
        <v>0</v>
      </c>
      <c r="F24" s="25" t="s">
        <v>77</v>
      </c>
      <c r="G24" s="46">
        <f t="shared" si="2"/>
        <v>0.5</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v>0.5</v>
      </c>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150">
        <v>84</v>
      </c>
      <c r="C25" s="151">
        <v>2</v>
      </c>
      <c r="D25" s="151">
        <v>54</v>
      </c>
      <c r="E25" s="152">
        <v>0</v>
      </c>
      <c r="F25" s="153" t="s">
        <v>78</v>
      </c>
      <c r="G25" s="149">
        <f t="shared" si="2"/>
        <v>0.5</v>
      </c>
      <c r="H25" s="143"/>
      <c r="I25" s="143"/>
      <c r="J25" s="143"/>
      <c r="K25" s="143"/>
      <c r="L25" s="143"/>
      <c r="M25" s="143"/>
      <c r="N25" s="151"/>
      <c r="O25" s="151"/>
      <c r="P25" s="151"/>
      <c r="Q25" s="151"/>
      <c r="R25" s="143">
        <v>0.5</v>
      </c>
      <c r="S25" s="143"/>
      <c r="T25" s="151"/>
      <c r="U25" s="151"/>
      <c r="V25" s="151"/>
      <c r="W25" s="151"/>
      <c r="X25" s="151"/>
      <c r="Y25" s="143"/>
      <c r="Z25" s="143"/>
      <c r="AA25" s="151"/>
      <c r="AB25" s="151"/>
      <c r="AC25" s="151"/>
      <c r="AD25" s="143"/>
      <c r="AE25" s="143"/>
      <c r="AF25" s="143"/>
      <c r="AG25" s="143"/>
      <c r="AH25" s="151"/>
      <c r="AI25" s="151"/>
      <c r="AJ25" s="151"/>
      <c r="AK25" s="151"/>
      <c r="AL25" s="1"/>
      <c r="AM25" s="1"/>
      <c r="AN25" s="1"/>
      <c r="AO25" s="1"/>
      <c r="AP25" s="1"/>
      <c r="AQ25" s="22"/>
      <c r="AR25" s="37"/>
      <c r="AS25" s="1"/>
      <c r="AT25" s="3"/>
      <c r="AU25" s="3"/>
      <c r="AV25" s="3"/>
      <c r="AW25" s="3"/>
      <c r="AX25" s="3"/>
      <c r="AY25" s="3"/>
      <c r="AZ25" s="3"/>
      <c r="BA25" s="3"/>
      <c r="BB25" s="3"/>
    </row>
    <row r="26" spans="1:54" ht="13.5" customHeight="1" x14ac:dyDescent="0.25">
      <c r="A26" s="1"/>
      <c r="B26" s="150">
        <v>84</v>
      </c>
      <c r="C26" s="151">
        <v>2</v>
      </c>
      <c r="D26" s="151">
        <v>54</v>
      </c>
      <c r="E26" s="152">
        <v>0</v>
      </c>
      <c r="F26" s="153" t="s">
        <v>79</v>
      </c>
      <c r="G26" s="149">
        <f t="shared" si="2"/>
        <v>3</v>
      </c>
      <c r="H26" s="143"/>
      <c r="I26" s="143"/>
      <c r="J26" s="143"/>
      <c r="K26" s="143"/>
      <c r="L26" s="143"/>
      <c r="M26" s="143"/>
      <c r="N26" s="151"/>
      <c r="O26" s="151"/>
      <c r="P26" s="151"/>
      <c r="Q26" s="151"/>
      <c r="R26" s="143"/>
      <c r="S26" s="143">
        <v>3</v>
      </c>
      <c r="T26" s="151"/>
      <c r="U26" s="151"/>
      <c r="V26" s="151"/>
      <c r="W26" s="151"/>
      <c r="X26" s="151"/>
      <c r="Y26" s="143"/>
      <c r="Z26" s="143"/>
      <c r="AA26" s="151"/>
      <c r="AB26" s="151"/>
      <c r="AC26" s="151"/>
      <c r="AD26" s="143"/>
      <c r="AE26" s="143"/>
      <c r="AF26" s="143"/>
      <c r="AG26" s="143"/>
      <c r="AH26" s="151"/>
      <c r="AI26" s="151"/>
      <c r="AJ26" s="151"/>
      <c r="AK26" s="151"/>
      <c r="AL26" s="1"/>
      <c r="AM26" s="1"/>
      <c r="AN26" s="1"/>
      <c r="AO26" s="1"/>
      <c r="AP26" s="1"/>
      <c r="AQ26" s="22"/>
      <c r="AR26" s="37"/>
      <c r="AS26" s="1"/>
      <c r="AT26" s="3"/>
      <c r="AU26" s="3"/>
      <c r="AV26" s="3"/>
      <c r="AW26" s="3"/>
      <c r="AX26" s="3"/>
      <c r="AY26" s="3"/>
      <c r="AZ26" s="3"/>
      <c r="BA26" s="3"/>
      <c r="BB26" s="3"/>
    </row>
    <row r="27" spans="1:54" ht="13.5" customHeight="1" x14ac:dyDescent="0.25">
      <c r="A27" s="1"/>
      <c r="B27" s="150">
        <v>84</v>
      </c>
      <c r="C27" s="151">
        <v>2</v>
      </c>
      <c r="D27" s="151">
        <v>54</v>
      </c>
      <c r="E27" s="152">
        <v>0</v>
      </c>
      <c r="F27" s="153" t="s">
        <v>79</v>
      </c>
      <c r="G27" s="149">
        <f t="shared" si="2"/>
        <v>3.5</v>
      </c>
      <c r="H27" s="143"/>
      <c r="I27" s="143"/>
      <c r="J27" s="143"/>
      <c r="K27" s="143"/>
      <c r="L27" s="143"/>
      <c r="M27" s="143"/>
      <c r="N27" s="151"/>
      <c r="O27" s="151"/>
      <c r="P27" s="151"/>
      <c r="Q27" s="151"/>
      <c r="R27" s="143"/>
      <c r="S27" s="143"/>
      <c r="T27" s="151"/>
      <c r="U27" s="151"/>
      <c r="V27" s="151"/>
      <c r="W27" s="151"/>
      <c r="X27" s="151"/>
      <c r="Y27" s="154">
        <v>3.5</v>
      </c>
      <c r="Z27" s="143"/>
      <c r="AA27" s="151"/>
      <c r="AB27" s="151"/>
      <c r="AC27" s="151"/>
      <c r="AD27" s="143"/>
      <c r="AE27" s="143"/>
      <c r="AF27" s="143"/>
      <c r="AG27" s="143"/>
      <c r="AH27" s="151"/>
      <c r="AI27" s="151"/>
      <c r="AJ27" s="151"/>
      <c r="AK27" s="151"/>
      <c r="AL27" s="1"/>
      <c r="AM27" s="1"/>
      <c r="AN27" s="1"/>
      <c r="AO27" s="1"/>
      <c r="AP27" s="1"/>
      <c r="AQ27" s="22"/>
      <c r="AR27" s="37"/>
      <c r="AS27" s="1"/>
      <c r="AT27" s="3"/>
      <c r="AU27" s="3"/>
      <c r="AV27" s="3"/>
      <c r="AW27" s="3"/>
      <c r="AX27" s="3"/>
      <c r="AY27" s="3"/>
      <c r="AZ27" s="3"/>
      <c r="BA27" s="3"/>
      <c r="BB27" s="3"/>
    </row>
    <row r="28" spans="1:54" ht="13.5" customHeight="1" x14ac:dyDescent="0.25">
      <c r="A28" s="1"/>
      <c r="B28" s="150">
        <v>84</v>
      </c>
      <c r="C28" s="151">
        <v>2</v>
      </c>
      <c r="D28" s="151">
        <v>54</v>
      </c>
      <c r="E28" s="152">
        <v>0</v>
      </c>
      <c r="F28" s="153" t="s">
        <v>80</v>
      </c>
      <c r="G28" s="149">
        <f t="shared" si="2"/>
        <v>1.25</v>
      </c>
      <c r="H28" s="143"/>
      <c r="I28" s="143"/>
      <c r="J28" s="143"/>
      <c r="K28" s="143"/>
      <c r="L28" s="143"/>
      <c r="M28" s="143"/>
      <c r="N28" s="151"/>
      <c r="O28" s="151"/>
      <c r="P28" s="151"/>
      <c r="Q28" s="151"/>
      <c r="R28" s="143"/>
      <c r="S28" s="143"/>
      <c r="T28" s="151"/>
      <c r="U28" s="151"/>
      <c r="V28" s="151"/>
      <c r="W28" s="151"/>
      <c r="X28" s="151"/>
      <c r="Y28" s="143"/>
      <c r="Z28" s="143"/>
      <c r="AA28" s="151"/>
      <c r="AB28" s="151"/>
      <c r="AC28" s="151"/>
      <c r="AD28" s="143">
        <v>1.25</v>
      </c>
      <c r="AE28" s="143"/>
      <c r="AF28" s="143"/>
      <c r="AG28" s="143"/>
      <c r="AH28" s="151"/>
      <c r="AI28" s="151"/>
      <c r="AJ28" s="151"/>
      <c r="AK28" s="151"/>
      <c r="AL28" s="1"/>
      <c r="AM28" s="1"/>
      <c r="AN28" s="1"/>
      <c r="AO28" s="1"/>
      <c r="AP28" s="1"/>
      <c r="AQ28" s="22"/>
      <c r="AR28" s="37"/>
      <c r="AS28" s="1"/>
      <c r="AT28" s="3"/>
      <c r="AU28" s="3"/>
      <c r="AV28" s="3"/>
      <c r="AW28" s="3"/>
      <c r="AX28" s="3"/>
      <c r="AY28" s="3"/>
      <c r="AZ28" s="3"/>
      <c r="BA28" s="3"/>
      <c r="BB28" s="3"/>
    </row>
    <row r="29" spans="1:54" ht="13.5" customHeight="1" x14ac:dyDescent="0.25">
      <c r="A29" s="1"/>
      <c r="B29" s="150"/>
      <c r="C29" s="151"/>
      <c r="D29" s="151"/>
      <c r="E29" s="152"/>
      <c r="F29" s="153"/>
      <c r="G29" s="149"/>
      <c r="H29" s="143"/>
      <c r="I29" s="143"/>
      <c r="J29" s="143"/>
      <c r="K29" s="143"/>
      <c r="L29" s="143"/>
      <c r="M29" s="143"/>
      <c r="N29" s="151"/>
      <c r="O29" s="151"/>
      <c r="P29" s="151"/>
      <c r="Q29" s="151"/>
      <c r="R29" s="143"/>
      <c r="S29" s="143"/>
      <c r="T29" s="151"/>
      <c r="U29" s="151"/>
      <c r="V29" s="151"/>
      <c r="W29" s="151"/>
      <c r="X29" s="151"/>
      <c r="Y29" s="143"/>
      <c r="Z29" s="143"/>
      <c r="AA29" s="151"/>
      <c r="AB29" s="151"/>
      <c r="AC29" s="151"/>
      <c r="AD29" s="143"/>
      <c r="AE29" s="143"/>
      <c r="AF29" s="143"/>
      <c r="AG29" s="143"/>
      <c r="AH29" s="151"/>
      <c r="AI29" s="151"/>
      <c r="AJ29" s="151"/>
      <c r="AK29" s="151"/>
      <c r="AL29" s="1"/>
      <c r="AM29" s="1"/>
      <c r="AN29" s="1"/>
      <c r="AO29" s="1"/>
      <c r="AP29" s="1"/>
      <c r="AQ29" s="22"/>
      <c r="AR29" s="37"/>
      <c r="AS29" s="1"/>
      <c r="AT29" s="3"/>
      <c r="AU29" s="3"/>
      <c r="AV29" s="3"/>
      <c r="AW29" s="3"/>
      <c r="AX29" s="3"/>
      <c r="AY29" s="3"/>
      <c r="AZ29" s="3"/>
      <c r="BA29" s="3"/>
      <c r="BB29" s="3"/>
    </row>
    <row r="30" spans="1:54" ht="13.5" customHeight="1" x14ac:dyDescent="0.25">
      <c r="A30" s="1"/>
      <c r="B30" s="150"/>
      <c r="C30" s="151"/>
      <c r="D30" s="151"/>
      <c r="E30" s="152"/>
      <c r="F30" s="153"/>
      <c r="G30" s="149"/>
      <c r="H30" s="143"/>
      <c r="I30" s="143"/>
      <c r="J30" s="143"/>
      <c r="K30" s="143"/>
      <c r="L30" s="143"/>
      <c r="M30" s="143"/>
      <c r="N30" s="151"/>
      <c r="O30" s="151"/>
      <c r="P30" s="151"/>
      <c r="Q30" s="151"/>
      <c r="R30" s="143"/>
      <c r="S30" s="143"/>
      <c r="T30" s="151"/>
      <c r="U30" s="151"/>
      <c r="V30" s="151"/>
      <c r="W30" s="151"/>
      <c r="X30" s="151"/>
      <c r="Y30" s="154"/>
      <c r="Z30" s="143"/>
      <c r="AA30" s="151"/>
      <c r="AB30" s="151"/>
      <c r="AC30" s="151"/>
      <c r="AD30" s="143"/>
      <c r="AE30" s="143"/>
      <c r="AF30" s="143"/>
      <c r="AG30" s="143"/>
      <c r="AH30" s="151"/>
      <c r="AI30" s="151"/>
      <c r="AJ30" s="151"/>
      <c r="AK30" s="151"/>
      <c r="AL30" s="1"/>
      <c r="AM30" s="1"/>
      <c r="AN30" s="1"/>
      <c r="AO30" s="1"/>
      <c r="AP30" s="1"/>
      <c r="AQ30" s="22"/>
      <c r="AR30" s="37"/>
      <c r="AS30" s="1"/>
      <c r="AT30" s="3"/>
      <c r="AU30" s="3"/>
      <c r="AV30" s="3"/>
      <c r="AW30" s="3"/>
      <c r="AX30" s="3"/>
      <c r="AY30" s="3"/>
      <c r="AZ30" s="3"/>
      <c r="BA30" s="3"/>
      <c r="BB30" s="3"/>
    </row>
    <row r="31" spans="1:54" ht="13.5" customHeight="1" x14ac:dyDescent="0.25">
      <c r="A31" s="1"/>
      <c r="B31" s="150"/>
      <c r="C31" s="151"/>
      <c r="D31" s="151"/>
      <c r="E31" s="152"/>
      <c r="F31" s="153"/>
      <c r="G31" s="149"/>
      <c r="H31" s="143"/>
      <c r="I31" s="143"/>
      <c r="J31" s="143"/>
      <c r="K31" s="143"/>
      <c r="L31" s="143"/>
      <c r="M31" s="143"/>
      <c r="N31" s="151"/>
      <c r="O31" s="151"/>
      <c r="P31" s="151"/>
      <c r="Q31" s="151"/>
      <c r="R31" s="143"/>
      <c r="S31" s="143"/>
      <c r="T31" s="151"/>
      <c r="U31" s="151"/>
      <c r="V31" s="151"/>
      <c r="W31" s="151"/>
      <c r="X31" s="151"/>
      <c r="Y31" s="143"/>
      <c r="Z31" s="143"/>
      <c r="AA31" s="151"/>
      <c r="AB31" s="151"/>
      <c r="AC31" s="151"/>
      <c r="AD31" s="143"/>
      <c r="AE31" s="143"/>
      <c r="AF31" s="143"/>
      <c r="AG31" s="143"/>
      <c r="AH31" s="151"/>
      <c r="AI31" s="151"/>
      <c r="AJ31" s="151"/>
      <c r="AK31" s="151"/>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46.25</v>
      </c>
      <c r="H36" s="78">
        <f t="shared" ref="H36:AK36" si="3">SUM(H3:H35)</f>
        <v>0</v>
      </c>
      <c r="I36" s="78">
        <f t="shared" si="3"/>
        <v>1</v>
      </c>
      <c r="J36" s="78">
        <f t="shared" si="3"/>
        <v>0</v>
      </c>
      <c r="K36" s="78">
        <f t="shared" si="3"/>
        <v>0</v>
      </c>
      <c r="L36" s="78">
        <f t="shared" si="3"/>
        <v>0</v>
      </c>
      <c r="M36" s="78">
        <f t="shared" si="3"/>
        <v>0</v>
      </c>
      <c r="N36" s="79">
        <f t="shared" si="3"/>
        <v>0</v>
      </c>
      <c r="O36" s="79">
        <f t="shared" si="3"/>
        <v>0.5</v>
      </c>
      <c r="P36" s="79">
        <f t="shared" si="3"/>
        <v>0</v>
      </c>
      <c r="Q36" s="79">
        <f t="shared" si="3"/>
        <v>5.5</v>
      </c>
      <c r="R36" s="78">
        <f t="shared" si="3"/>
        <v>1</v>
      </c>
      <c r="S36" s="78">
        <f t="shared" si="3"/>
        <v>7</v>
      </c>
      <c r="T36" s="79">
        <f t="shared" si="3"/>
        <v>0</v>
      </c>
      <c r="U36" s="79">
        <f t="shared" si="3"/>
        <v>1</v>
      </c>
      <c r="V36" s="79">
        <f t="shared" si="3"/>
        <v>10</v>
      </c>
      <c r="W36" s="79">
        <f t="shared" si="3"/>
        <v>0</v>
      </c>
      <c r="X36" s="79">
        <f t="shared" si="3"/>
        <v>0</v>
      </c>
      <c r="Y36" s="78">
        <f t="shared" si="3"/>
        <v>4.5</v>
      </c>
      <c r="Z36" s="78">
        <f t="shared" si="3"/>
        <v>11.25</v>
      </c>
      <c r="AA36" s="79">
        <f t="shared" si="3"/>
        <v>0</v>
      </c>
      <c r="AB36" s="79">
        <f t="shared" si="3"/>
        <v>0</v>
      </c>
      <c r="AC36" s="79">
        <f t="shared" si="3"/>
        <v>0</v>
      </c>
      <c r="AD36" s="78">
        <f t="shared" si="3"/>
        <v>1.25</v>
      </c>
      <c r="AE36" s="78">
        <f t="shared" si="3"/>
        <v>0</v>
      </c>
      <c r="AF36" s="78">
        <f t="shared" si="3"/>
        <v>1</v>
      </c>
      <c r="AG36" s="78">
        <f t="shared" si="3"/>
        <v>1</v>
      </c>
      <c r="AH36" s="79">
        <f t="shared" si="3"/>
        <v>0</v>
      </c>
      <c r="AI36" s="79">
        <f t="shared" si="3"/>
        <v>1.25</v>
      </c>
      <c r="AJ36" s="79">
        <f t="shared" si="3"/>
        <v>0</v>
      </c>
      <c r="AK36" s="79">
        <f t="shared" si="3"/>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32:G35">
    <cfRule type="cellIs" dxfId="57" priority="49" operator="greaterThan">
      <formula>0</formula>
    </cfRule>
  </conditionalFormatting>
  <conditionalFormatting sqref="G3:G10 G32:G35">
    <cfRule type="cellIs" dxfId="56" priority="50" operator="lessThanOrEqual">
      <formula>0</formula>
    </cfRule>
  </conditionalFormatting>
  <conditionalFormatting sqref="G11">
    <cfRule type="cellIs" dxfId="55" priority="43" operator="greaterThan">
      <formula>0</formula>
    </cfRule>
  </conditionalFormatting>
  <conditionalFormatting sqref="G11">
    <cfRule type="cellIs" dxfId="54" priority="44" operator="lessThanOrEqual">
      <formula>0</formula>
    </cfRule>
  </conditionalFormatting>
  <conditionalFormatting sqref="G12:G14">
    <cfRule type="cellIs" dxfId="53" priority="41" operator="greaterThan">
      <formula>0</formula>
    </cfRule>
  </conditionalFormatting>
  <conditionalFormatting sqref="G12:G14">
    <cfRule type="cellIs" dxfId="52" priority="42" operator="lessThanOrEqual">
      <formula>0</formula>
    </cfRule>
  </conditionalFormatting>
  <conditionalFormatting sqref="G15:G17">
    <cfRule type="cellIs" dxfId="51" priority="39" operator="greaterThan">
      <formula>0</formula>
    </cfRule>
  </conditionalFormatting>
  <conditionalFormatting sqref="G15:G17">
    <cfRule type="cellIs" dxfId="50" priority="40" operator="lessThanOrEqual">
      <formula>0</formula>
    </cfRule>
  </conditionalFormatting>
  <conditionalFormatting sqref="G18:G19">
    <cfRule type="cellIs" dxfId="49" priority="23" operator="greaterThan">
      <formula>0</formula>
    </cfRule>
  </conditionalFormatting>
  <conditionalFormatting sqref="G18:G19">
    <cfRule type="cellIs" dxfId="48" priority="24" operator="lessThanOrEqual">
      <formula>0</formula>
    </cfRule>
  </conditionalFormatting>
  <conditionalFormatting sqref="G19">
    <cfRule type="cellIs" dxfId="47" priority="22" operator="greaterThan">
      <formula>0</formula>
    </cfRule>
  </conditionalFormatting>
  <conditionalFormatting sqref="G19">
    <cfRule type="cellIs" dxfId="46" priority="21" operator="lessThanOrEqual">
      <formula>0</formula>
    </cfRule>
  </conditionalFormatting>
  <conditionalFormatting sqref="G20">
    <cfRule type="cellIs" dxfId="45" priority="19" operator="greaterThan">
      <formula>0</formula>
    </cfRule>
  </conditionalFormatting>
  <conditionalFormatting sqref="G20">
    <cfRule type="cellIs" dxfId="44" priority="20" operator="lessThanOrEqual">
      <formula>0</formula>
    </cfRule>
  </conditionalFormatting>
  <conditionalFormatting sqref="G20">
    <cfRule type="cellIs" dxfId="43" priority="18" operator="greaterThan">
      <formula>0</formula>
    </cfRule>
  </conditionalFormatting>
  <conditionalFormatting sqref="G20">
    <cfRule type="cellIs" dxfId="42" priority="17" operator="lessThanOrEqual">
      <formula>0</formula>
    </cfRule>
  </conditionalFormatting>
  <conditionalFormatting sqref="G21">
    <cfRule type="cellIs" dxfId="41" priority="15" operator="greaterThan">
      <formula>0</formula>
    </cfRule>
  </conditionalFormatting>
  <conditionalFormatting sqref="G21">
    <cfRule type="cellIs" dxfId="40" priority="16" operator="lessThanOrEqual">
      <formula>0</formula>
    </cfRule>
  </conditionalFormatting>
  <conditionalFormatting sqref="G22:G23">
    <cfRule type="cellIs" dxfId="39" priority="9" operator="greaterThan">
      <formula>0</formula>
    </cfRule>
  </conditionalFormatting>
  <conditionalFormatting sqref="G22:G23">
    <cfRule type="cellIs" dxfId="38" priority="10" operator="lessThanOrEqual">
      <formula>0</formula>
    </cfRule>
  </conditionalFormatting>
  <conditionalFormatting sqref="G24">
    <cfRule type="cellIs" dxfId="37" priority="7" operator="greaterThan">
      <formula>0</formula>
    </cfRule>
  </conditionalFormatting>
  <conditionalFormatting sqref="G24">
    <cfRule type="cellIs" dxfId="36" priority="8" operator="lessThanOrEqual">
      <formula>0</formula>
    </cfRule>
  </conditionalFormatting>
  <conditionalFormatting sqref="G29:G31">
    <cfRule type="cellIs" dxfId="35" priority="5" stopIfTrue="1" operator="greaterThan">
      <formula>0</formula>
    </cfRule>
    <cfRule type="cellIs" dxfId="34" priority="6" stopIfTrue="1" operator="lessThanOrEqual">
      <formula>0</formula>
    </cfRule>
  </conditionalFormatting>
  <conditionalFormatting sqref="G25:G26">
    <cfRule type="cellIs" dxfId="33" priority="3" stopIfTrue="1" operator="greaterThan">
      <formula>0</formula>
    </cfRule>
    <cfRule type="cellIs" dxfId="32" priority="4" stopIfTrue="1" operator="lessThanOrEqual">
      <formula>0</formula>
    </cfRule>
  </conditionalFormatting>
  <conditionalFormatting sqref="G27:G28">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AD12" sqref="AD12"/>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83</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51">
        <v>2</v>
      </c>
      <c r="D4" s="23">
        <v>44</v>
      </c>
      <c r="E4" s="152">
        <v>0</v>
      </c>
      <c r="F4" s="15" t="s">
        <v>85</v>
      </c>
      <c r="G4" s="46">
        <f t="shared" ref="G4:G6" si="1">SUM(H4:AL4)</f>
        <v>5</v>
      </c>
      <c r="H4" s="17"/>
      <c r="I4" s="17"/>
      <c r="J4" s="17"/>
      <c r="K4" s="13"/>
      <c r="L4" s="13"/>
      <c r="M4" s="13"/>
      <c r="N4" s="13">
        <v>5</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151">
        <v>2</v>
      </c>
      <c r="D5" s="23">
        <v>44</v>
      </c>
      <c r="E5" s="24">
        <v>0</v>
      </c>
      <c r="F5" s="25" t="s">
        <v>81</v>
      </c>
      <c r="G5" s="46">
        <f t="shared" si="1"/>
        <v>0.5</v>
      </c>
      <c r="H5" s="26"/>
      <c r="I5" s="26"/>
      <c r="J5" s="26"/>
      <c r="K5" s="23"/>
      <c r="L5" s="23"/>
      <c r="M5" s="23"/>
      <c r="N5" s="23"/>
      <c r="O5" s="23">
        <v>0.5</v>
      </c>
      <c r="P5" s="26"/>
      <c r="Q5" s="26"/>
      <c r="R5" s="23"/>
      <c r="S5" s="23"/>
      <c r="T5" s="23"/>
      <c r="U5" s="23"/>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25" t="s">
        <v>82</v>
      </c>
      <c r="G6" s="46">
        <f t="shared" si="1"/>
        <v>1</v>
      </c>
      <c r="H6" s="26"/>
      <c r="I6" s="26"/>
      <c r="J6" s="26"/>
      <c r="K6" s="23"/>
      <c r="L6" s="23"/>
      <c r="M6" s="23"/>
      <c r="N6" s="23"/>
      <c r="O6" s="23">
        <v>1</v>
      </c>
      <c r="P6" s="26"/>
      <c r="Q6" s="26"/>
      <c r="R6" s="23"/>
      <c r="S6" s="23"/>
      <c r="T6" s="23"/>
      <c r="U6" s="23"/>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145">
        <v>84</v>
      </c>
      <c r="C7" s="146">
        <v>2</v>
      </c>
      <c r="D7" s="146">
        <v>44</v>
      </c>
      <c r="E7" s="147">
        <v>0</v>
      </c>
      <c r="F7" s="148" t="s">
        <v>84</v>
      </c>
      <c r="G7" s="149">
        <f t="shared" ref="G7" si="2">SUM(H7:AL7)</f>
        <v>0.5</v>
      </c>
      <c r="H7" s="144"/>
      <c r="I7" s="144"/>
      <c r="J7" s="144"/>
      <c r="K7" s="146"/>
      <c r="L7" s="146"/>
      <c r="M7" s="146">
        <v>0.5</v>
      </c>
      <c r="N7" s="146"/>
      <c r="O7" s="146"/>
      <c r="P7" s="144"/>
      <c r="Q7" s="144"/>
      <c r="R7" s="146"/>
      <c r="S7" s="146"/>
      <c r="T7" s="146"/>
      <c r="U7" s="146"/>
      <c r="V7" s="146"/>
      <c r="W7" s="144"/>
      <c r="X7" s="144"/>
      <c r="Y7" s="146"/>
      <c r="Z7" s="146"/>
      <c r="AA7" s="146"/>
      <c r="AB7" s="146"/>
      <c r="AC7" s="146"/>
      <c r="AD7" s="144"/>
      <c r="AE7" s="144"/>
      <c r="AF7" s="146"/>
      <c r="AG7" s="146"/>
      <c r="AH7" s="146"/>
      <c r="AI7" s="146"/>
      <c r="AJ7" s="146"/>
      <c r="AK7" s="144"/>
      <c r="AL7" s="144"/>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58</v>
      </c>
      <c r="E8" s="24">
        <v>0</v>
      </c>
      <c r="F8" s="25" t="s">
        <v>86</v>
      </c>
      <c r="G8" s="46">
        <f t="shared" ref="G8:G13" si="3">SUM(H8:AL8)</f>
        <v>1</v>
      </c>
      <c r="H8" s="26"/>
      <c r="I8" s="26"/>
      <c r="J8" s="26"/>
      <c r="K8" s="23"/>
      <c r="L8" s="23"/>
      <c r="M8" s="23"/>
      <c r="N8" s="23"/>
      <c r="O8" s="23"/>
      <c r="P8" s="26"/>
      <c r="Q8" s="26"/>
      <c r="R8" s="23"/>
      <c r="S8" s="23"/>
      <c r="T8" s="23"/>
      <c r="U8" s="23">
        <v>1</v>
      </c>
      <c r="V8" s="23"/>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0</v>
      </c>
      <c r="F9" s="25" t="s">
        <v>87</v>
      </c>
      <c r="G9" s="46">
        <f t="shared" si="3"/>
        <v>1.5</v>
      </c>
      <c r="H9" s="26"/>
      <c r="I9" s="26"/>
      <c r="J9" s="26"/>
      <c r="K9" s="23"/>
      <c r="L9" s="23"/>
      <c r="M9" s="23"/>
      <c r="N9" s="23"/>
      <c r="O9" s="23"/>
      <c r="P9" s="26"/>
      <c r="Q9" s="26"/>
      <c r="R9" s="23"/>
      <c r="S9" s="23"/>
      <c r="T9" s="23"/>
      <c r="U9" s="23">
        <v>1.5</v>
      </c>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55</v>
      </c>
      <c r="E10" s="24">
        <v>0</v>
      </c>
      <c r="F10" s="157" t="s">
        <v>88</v>
      </c>
      <c r="G10" s="46">
        <f t="shared" si="3"/>
        <v>0.25</v>
      </c>
      <c r="H10" s="26"/>
      <c r="I10" s="26"/>
      <c r="J10" s="26"/>
      <c r="K10" s="23"/>
      <c r="L10" s="23"/>
      <c r="M10" s="23"/>
      <c r="N10" s="23"/>
      <c r="O10" s="23"/>
      <c r="P10" s="26"/>
      <c r="Q10" s="26"/>
      <c r="R10" s="23"/>
      <c r="S10" s="23"/>
      <c r="T10" s="23"/>
      <c r="U10" s="158"/>
      <c r="V10" s="158">
        <v>0.25</v>
      </c>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v>84</v>
      </c>
      <c r="C11" s="23">
        <v>2</v>
      </c>
      <c r="D11" s="23">
        <v>54</v>
      </c>
      <c r="E11" s="24">
        <v>2</v>
      </c>
      <c r="F11" s="25" t="s">
        <v>89</v>
      </c>
      <c r="G11" s="46">
        <f t="shared" si="3"/>
        <v>0.75</v>
      </c>
      <c r="H11" s="26"/>
      <c r="I11" s="26"/>
      <c r="J11" s="26"/>
      <c r="K11" s="23"/>
      <c r="L11" s="23"/>
      <c r="M11" s="23"/>
      <c r="N11" s="23"/>
      <c r="O11" s="23"/>
      <c r="P11" s="26"/>
      <c r="Q11" s="26"/>
      <c r="R11" s="23"/>
      <c r="S11" s="23"/>
      <c r="T11" s="23"/>
      <c r="U11" s="23"/>
      <c r="V11" s="23">
        <v>0.75</v>
      </c>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v>84</v>
      </c>
      <c r="C12" s="23">
        <v>2</v>
      </c>
      <c r="D12" s="23">
        <v>55</v>
      </c>
      <c r="E12" s="24">
        <v>7</v>
      </c>
      <c r="F12" s="25" t="s">
        <v>90</v>
      </c>
      <c r="G12" s="46">
        <f>SUM(H12:AG12)</f>
        <v>3</v>
      </c>
      <c r="H12" s="26"/>
      <c r="I12" s="26"/>
      <c r="J12" s="26"/>
      <c r="K12" s="26"/>
      <c r="L12" s="26"/>
      <c r="M12" s="26"/>
      <c r="N12" s="23"/>
      <c r="O12" s="23"/>
      <c r="P12" s="23"/>
      <c r="Q12" s="23"/>
      <c r="R12" s="26"/>
      <c r="S12" s="26"/>
      <c r="T12" s="23"/>
      <c r="U12" s="23"/>
      <c r="V12" s="23"/>
      <c r="W12" s="23">
        <v>2</v>
      </c>
      <c r="X12" s="23"/>
      <c r="Y12" s="26">
        <v>1</v>
      </c>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v>84</v>
      </c>
      <c r="C13" s="23">
        <v>2</v>
      </c>
      <c r="D13" s="23">
        <v>58</v>
      </c>
      <c r="E13" s="24">
        <v>0</v>
      </c>
      <c r="F13" s="25" t="s">
        <v>91</v>
      </c>
      <c r="G13" s="46">
        <f t="shared" si="3"/>
        <v>1</v>
      </c>
      <c r="H13" s="26"/>
      <c r="I13" s="26"/>
      <c r="J13" s="26"/>
      <c r="K13" s="23"/>
      <c r="L13" s="23"/>
      <c r="M13" s="23"/>
      <c r="N13" s="23"/>
      <c r="O13" s="23"/>
      <c r="P13" s="26"/>
      <c r="Q13" s="26"/>
      <c r="R13" s="23"/>
      <c r="S13" s="23"/>
      <c r="T13" s="23"/>
      <c r="U13" s="23"/>
      <c r="V13" s="23"/>
      <c r="W13" s="26"/>
      <c r="X13" s="26"/>
      <c r="Y13" s="23">
        <v>1</v>
      </c>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ref="G8:G36" si="4">SUM(H14:AL14)</f>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4"/>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4"/>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4"/>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4"/>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4"/>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4"/>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4"/>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4"/>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4"/>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4"/>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4"/>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4"/>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4"/>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4"/>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4"/>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4"/>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4"/>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4"/>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4"/>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4"/>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4"/>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4"/>
        <v>15.5</v>
      </c>
      <c r="H36" s="78">
        <f t="shared" ref="H36:AL36" si="5">SUM(H3:H35)</f>
        <v>0</v>
      </c>
      <c r="I36" s="78">
        <f t="shared" si="5"/>
        <v>0</v>
      </c>
      <c r="J36" s="78">
        <f t="shared" si="5"/>
        <v>0</v>
      </c>
      <c r="K36" s="79">
        <f t="shared" si="5"/>
        <v>0</v>
      </c>
      <c r="L36" s="79">
        <f t="shared" si="5"/>
        <v>0</v>
      </c>
      <c r="M36" s="79">
        <f t="shared" si="5"/>
        <v>0.5</v>
      </c>
      <c r="N36" s="79">
        <f t="shared" si="5"/>
        <v>5</v>
      </c>
      <c r="O36" s="79">
        <f t="shared" si="5"/>
        <v>2.5</v>
      </c>
      <c r="P36" s="78">
        <f t="shared" si="5"/>
        <v>0</v>
      </c>
      <c r="Q36" s="78">
        <f t="shared" si="5"/>
        <v>0</v>
      </c>
      <c r="R36" s="79">
        <f t="shared" si="5"/>
        <v>0</v>
      </c>
      <c r="S36" s="79">
        <f t="shared" si="5"/>
        <v>0</v>
      </c>
      <c r="T36" s="79">
        <f t="shared" si="5"/>
        <v>0</v>
      </c>
      <c r="U36" s="79">
        <f t="shared" si="5"/>
        <v>2.5</v>
      </c>
      <c r="V36" s="79">
        <f t="shared" si="5"/>
        <v>1</v>
      </c>
      <c r="W36" s="78">
        <f t="shared" si="5"/>
        <v>2</v>
      </c>
      <c r="X36" s="78">
        <f t="shared" si="5"/>
        <v>0</v>
      </c>
      <c r="Y36" s="79">
        <f t="shared" si="5"/>
        <v>2</v>
      </c>
      <c r="Z36" s="79">
        <f t="shared" si="5"/>
        <v>0</v>
      </c>
      <c r="AA36" s="79">
        <f t="shared" si="5"/>
        <v>0</v>
      </c>
      <c r="AB36" s="79">
        <f t="shared" si="5"/>
        <v>0</v>
      </c>
      <c r="AC36" s="79">
        <f t="shared" si="5"/>
        <v>0</v>
      </c>
      <c r="AD36" s="78">
        <f t="shared" si="5"/>
        <v>0</v>
      </c>
      <c r="AE36" s="78">
        <f t="shared" si="5"/>
        <v>0</v>
      </c>
      <c r="AF36" s="79">
        <f t="shared" si="5"/>
        <v>0</v>
      </c>
      <c r="AG36" s="79">
        <f t="shared" si="5"/>
        <v>0</v>
      </c>
      <c r="AH36" s="79">
        <f t="shared" si="5"/>
        <v>0</v>
      </c>
      <c r="AI36" s="79">
        <f t="shared" si="5"/>
        <v>0</v>
      </c>
      <c r="AJ36" s="79">
        <f t="shared" si="5"/>
        <v>0</v>
      </c>
      <c r="AK36" s="78">
        <f t="shared" si="5"/>
        <v>0</v>
      </c>
      <c r="AL36" s="78">
        <f t="shared" si="5"/>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14:G35 G3:G4">
    <cfRule type="cellIs" dxfId="29" priority="9" operator="greaterThan">
      <formula>0</formula>
    </cfRule>
  </conditionalFormatting>
  <conditionalFormatting sqref="G14:G35 G3:G4">
    <cfRule type="cellIs" dxfId="28" priority="10" operator="lessThanOrEqual">
      <formula>0</formula>
    </cfRule>
  </conditionalFormatting>
  <conditionalFormatting sqref="G4:G6">
    <cfRule type="cellIs" dxfId="27" priority="7" operator="greaterThan">
      <formula>0</formula>
    </cfRule>
  </conditionalFormatting>
  <conditionalFormatting sqref="G4:G6">
    <cfRule type="cellIs" dxfId="26" priority="8" operator="lessThanOrEqual">
      <formula>0</formula>
    </cfRule>
  </conditionalFormatting>
  <conditionalFormatting sqref="G7">
    <cfRule type="cellIs" dxfId="25" priority="5" stopIfTrue="1" operator="greaterThan">
      <formula>0</formula>
    </cfRule>
    <cfRule type="cellIs" dxfId="24" priority="6" stopIfTrue="1" operator="lessThanOrEqual">
      <formula>0</formula>
    </cfRule>
  </conditionalFormatting>
  <conditionalFormatting sqref="G8:G11 G13">
    <cfRule type="cellIs" dxfId="7" priority="3" operator="greaterThan">
      <formula>0</formula>
    </cfRule>
  </conditionalFormatting>
  <conditionalFormatting sqref="G8:G11 G13">
    <cfRule type="cellIs" dxfId="5" priority="4" operator="lessThanOrEqual">
      <formula>0</formula>
    </cfRule>
  </conditionalFormatting>
  <conditionalFormatting sqref="G12">
    <cfRule type="cellIs" dxfId="3" priority="1" operator="greaterThan">
      <formula>0</formula>
    </cfRule>
  </conditionalFormatting>
  <conditionalFormatting sqref="G12">
    <cfRule type="cellIs" dxfId="1"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5"/>
      <c r="AR1" s="15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5"/>
      <c r="AS1" s="15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5"/>
      <c r="AR1" s="15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2015-05-18T21:35:38Z</dcterms:modified>
</cp:coreProperties>
</file>