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H6" i="13"/>
  <c r="AS36" i="12"/>
  <c r="S7" i="13" s="1"/>
  <c r="AL36" i="12"/>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5" l="1"/>
  <c r="L6" i="13" s="1"/>
  <c r="G36" i="7"/>
  <c r="N6" i="13" s="1"/>
  <c r="G36" i="12"/>
  <c r="S6" i="13" s="1"/>
  <c r="G36" i="6"/>
  <c r="M6" i="13" s="1"/>
  <c r="G36" i="8"/>
  <c r="O6" i="13" s="1"/>
  <c r="G36" i="9"/>
  <c r="P6" i="13" s="1"/>
  <c r="G36" i="11"/>
  <c r="R6" i="13" s="1"/>
  <c r="G36" i="4"/>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<sst xmlns="http://schemas.openxmlformats.org/spreadsheetml/2006/main" count="208" uniqueCount="49">
  <si>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</si>
  <si>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</si>
  <si>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</si>
  <si>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</si>
  <si>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</si>
  <si>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</si>
  <si>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</si>
  <si>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</si>
  <si>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</si>
  <si>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</si>
  <si>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</si>
  <si>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</si>
  <si>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</si>
  <si>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</si>
  <si>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</si>
  <si>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</si>
  <si>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</si>
  <si>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</si>
  <si>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</si>
  <si>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</si>
  <si>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</si>
  <si>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</si>
  <si>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</si>
  <si>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</si>
  <si>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</si>
  <si>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</si>
  <si>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</si>
  <si>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</si>
  <si>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</si>
  <si>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</si>
  <si>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</si>
  <si>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</si>
  <si>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</si>
  <si>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</si>
  <si>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</si>
  <si>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</si>
  <si>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</si>
  <si>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Diseño del esquema E/R de la BD</t>
  </si>
  <si>
    <t>Reunión para el reparto de tareas</t>
  </si>
  <si>
    <t>Primera parte de la auditoría interna</t>
  </si>
  <si>
    <t>Práctica de auditoría</t>
  </si>
  <si>
    <t>54.2</t>
  </si>
  <si>
    <t>Solucionar problemas con la reunión del Jueves 7 de mayo</t>
  </si>
  <si>
    <t>Reunión con el profesor, auditoría externa</t>
  </si>
  <si>
    <t>Implementación base 2ª iteración, ocultar modelo</t>
  </si>
  <si>
    <t>Implementación base 1ª iteración, listar modelos</t>
  </si>
  <si>
    <t>55.4</t>
  </si>
  <si>
    <t>Reunión para repartir tareas</t>
  </si>
  <si>
    <t>Elaboración del tríptico para la presentación</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</si>
</sst>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rPr lang="es-ES"/>
              <a:t>Gráfica Esfuerzos totales/Formación</a:t>
            </a:r>
          </a:p>
        </c:rich>
      </c:tx>
      <c:layout/>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6</c:v>
                </c:pt>
                <c:pt idx="4">
                  <c:v>5.75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94610176"/>
        <c:axId val="94612480"/>
      </c:lineChart>
      <c:catAx>
        <c:axId val="94610176"/>
        <c:scaling>
          <c:orientation val="minMax"/>
        </c:scaling>
        <c:axPos val="b"/>
        <c:title>
          <c:tx>
            <c:rich>
              <a:bodyPr/>
              <a:lstStyle/>
              <a:p>
                <a:pPr>
                  <a:defRPr sz="1200" b="1" i="0">
                    <a:solidFill>
                      <a:srgbClr val="000000"/>
                    </a:solidFill>
                  </a:defRPr>
                </a:pPr>
                <a:r>
                  <a:rPr lang="es-ES"/>
                  <a:t>Mes</a:t>
                </a:r>
              </a:p>
            </c:rich>
          </c:tx>
          <c:layout/>
        </c:title>
        <c:tickLblPos val="nextTo"/>
        <c:txPr>
          <a:bodyPr/>
          <a:lstStyle/>
          <a:p>
            <a:pPr>
              <a:defRPr/>
            </a:pPr>
            <a:endParaRPr lang="es-ES"/>
          </a:p>
        </c:txPr>
        <c:crossAx val="94612480"/>
        <c:crosses val="autoZero"/>
        <c:lblAlgn val="ctr"/>
        <c:lblOffset val="100"/>
      </c:catAx>
      <c:valAx>
        <c:axId val="94612480"/>
        <c:scaling>
          <c:orientation val="minMax"/>
        </c:scaling>
        <c:axPos val="l"/>
        <c:majorGridlines>
          <c:spPr>
            <a:ln>
              <a:solidFill>
                <a:srgbClr val="000000"/>
              </a:solidFill>
            </a:ln>
          </c:spPr>
        </c:majorGridlines>
        <c:title>
          <c:tx>
            <c:rich>
              <a:bodyPr/>
              <a:lstStyle/>
              <a:p>
                <a:pPr>
                  <a:defRPr sz="1200" b="1" i="0">
                    <a:solidFill>
                      <a:srgbClr val="000000"/>
                    </a:solidFill>
                  </a:defRPr>
                </a:pPr>
                <a:r>
                  <a:rPr lang="es-ES"/>
                  <a:t>Horas</a:t>
                </a:r>
              </a:p>
            </c:rich>
          </c:tx>
          <c:layout/>
        </c:title>
        <c:numFmt formatCode="General" sourceLinked="1"/>
        <c:tickLblPos val="nextTo"/>
        <c:spPr>
          <a:ln w="47625">
            <a:noFill/>
          </a:ln>
        </c:spPr>
        <c:txPr>
          <a:bodyPr/>
          <a:lstStyle/>
          <a:p>
            <a:pPr>
              <a:defRPr/>
            </a:pPr>
            <a:endParaRPr lang="es-ES"/>
          </a:p>
        </c:txPr>
        <c:crossAx val="94610176"/>
        <c:crosses val="autoZero"/>
        <c:crossBetween val="between"/>
      </c:valAx>
      <c:spPr>
        <a:solidFill>
          <a:srgbClr val="FFFFFF"/>
        </a:solidFill>
      </c:spPr>
    </c:plotArea>
    <c:legend>
      <c:legendPos val="r"/>
      <c:layout/>
    </c:legend>
    <c:dispBlanksAs val="gap"/>
  </c:chart>
  <c:spPr>
    <a:solidFill>
      <a:srgbClr val="FFFFFF"/>
    </a:solidFill>
  </c:spPr>
  <c:printSettings>
    <c:headerFooter/>
    <c:pageMargins b="0.75000000000000111" l="0.70000000000000062" r="0.70000000000000062" t="0.75000000000000111"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53</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28575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21</v>
      </c>
      <c r="H6" s="116">
        <f>Ene!G36</f>
        <v>0</v>
      </c>
      <c r="I6" s="116">
        <f>Feb!G33</f>
        <v>4</v>
      </c>
      <c r="J6" s="116">
        <f>Mar!G35</f>
        <v>5.25</v>
      </c>
      <c r="K6" s="116">
        <f>Abr!G36</f>
        <v>6</v>
      </c>
      <c r="L6" s="116">
        <f>May!G36</f>
        <v>5.75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B3" sqref="B3:B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84</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84</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84</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AR3" sqref="AR3"/>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84</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52</v>
      </c>
      <c r="E7" s="24">
        <v>0</v>
      </c>
      <c r="F7" s="25" t="s">
        <v>37</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6" sqref="F6"/>
    </sheetView>
  </sheetViews>
  <sheetFormatPr baseColWidth="10" defaultColWidth="17.28515625" defaultRowHeight="15" customHeight="1"/>
  <cols>
    <col min="1" max="3" width="3" customWidth="1"/>
    <col min="4" max="4" width="4.42578125" customWidth="1"/>
    <col min="5"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84</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84</v>
      </c>
      <c r="C4" s="23">
        <v>2</v>
      </c>
      <c r="D4" s="23" t="s">
        <v>41</v>
      </c>
      <c r="E4" s="24">
        <v>0</v>
      </c>
      <c r="F4" s="25" t="s">
        <v>45</v>
      </c>
      <c r="G4" s="15">
        <f t="shared" ref="G4:G36" si="1">SUM(H4:AK4)</f>
        <v>0.5</v>
      </c>
      <c r="H4" s="19"/>
      <c r="I4" s="19"/>
      <c r="J4" s="19"/>
      <c r="K4" s="19"/>
      <c r="L4" s="19"/>
      <c r="M4" s="19"/>
      <c r="N4" s="23"/>
      <c r="O4" s="23"/>
      <c r="P4" s="23"/>
      <c r="Q4" s="23"/>
      <c r="R4" s="19">
        <v>0.5</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84</v>
      </c>
      <c r="C5" s="23">
        <v>2</v>
      </c>
      <c r="D5" s="23" t="s">
        <v>41</v>
      </c>
      <c r="E5" s="24">
        <v>0</v>
      </c>
      <c r="F5" s="25" t="s">
        <v>45</v>
      </c>
      <c r="G5" s="15">
        <f t="shared" si="1"/>
        <v>1.5</v>
      </c>
      <c r="H5" s="19"/>
      <c r="I5" s="19"/>
      <c r="J5" s="19"/>
      <c r="K5" s="19"/>
      <c r="L5" s="19"/>
      <c r="M5" s="19"/>
      <c r="N5" s="23"/>
      <c r="O5" s="23"/>
      <c r="P5" s="23"/>
      <c r="Q5" s="23"/>
      <c r="R5" s="19"/>
      <c r="S5" s="19">
        <v>1.5</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84</v>
      </c>
      <c r="C6" s="23">
        <v>2</v>
      </c>
      <c r="D6" s="23">
        <v>44</v>
      </c>
      <c r="E6" s="24">
        <v>0</v>
      </c>
      <c r="F6" s="25" t="s">
        <v>40</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v>84</v>
      </c>
      <c r="C7" s="23">
        <v>2</v>
      </c>
      <c r="D7" s="23">
        <v>53</v>
      </c>
      <c r="E7" s="24">
        <v>0</v>
      </c>
      <c r="F7" s="25" t="s">
        <v>38</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v>84</v>
      </c>
      <c r="C8" s="23">
        <v>2</v>
      </c>
      <c r="D8" s="23">
        <v>44</v>
      </c>
      <c r="E8" s="24">
        <v>0</v>
      </c>
      <c r="F8" s="25" t="s">
        <v>39</v>
      </c>
      <c r="G8" s="15">
        <f t="shared" si="1"/>
        <v>0.5</v>
      </c>
      <c r="H8" s="19"/>
      <c r="I8" s="19"/>
      <c r="J8" s="19"/>
      <c r="K8" s="19"/>
      <c r="L8" s="19"/>
      <c r="M8" s="19"/>
      <c r="N8" s="23"/>
      <c r="O8" s="23"/>
      <c r="P8" s="23"/>
      <c r="Q8" s="23"/>
      <c r="R8" s="19"/>
      <c r="S8" s="19"/>
      <c r="T8" s="23"/>
      <c r="U8" s="23"/>
      <c r="V8" s="23"/>
      <c r="W8" s="23"/>
      <c r="X8" s="23"/>
      <c r="Y8" s="19"/>
      <c r="Z8" s="19"/>
      <c r="AA8" s="23"/>
      <c r="AB8" s="23"/>
      <c r="AC8" s="23"/>
      <c r="AD8" s="19"/>
      <c r="AE8" s="19"/>
      <c r="AF8" s="19"/>
      <c r="AG8" s="19">
        <v>0.5</v>
      </c>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6</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0.5</v>
      </c>
      <c r="S36" s="37">
        <f t="shared" si="2"/>
        <v>1.5</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0.5</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D9" sqref="D9"/>
    </sheetView>
  </sheetViews>
  <sheetFormatPr baseColWidth="10" defaultColWidth="17.28515625" defaultRowHeight="15" customHeight="1"/>
  <cols>
    <col min="1" max="3" width="3" customWidth="1"/>
    <col min="4" max="4" width="4.28515625" customWidth="1"/>
    <col min="5"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40</v>
      </c>
      <c r="E3" s="24">
        <v>0</v>
      </c>
      <c r="F3" s="25" t="s">
        <v>42</v>
      </c>
      <c r="G3" s="15">
        <f t="shared" ref="G3:G36" si="0">SUM(H3:AL3)</f>
        <v>0.25</v>
      </c>
      <c r="H3" s="16"/>
      <c r="I3" s="16"/>
      <c r="J3" s="16"/>
      <c r="K3" s="48"/>
      <c r="L3" s="48">
        <v>0.25</v>
      </c>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v>84</v>
      </c>
      <c r="C4" s="23">
        <v>2</v>
      </c>
      <c r="D4" s="23">
        <v>44</v>
      </c>
      <c r="E4" s="24">
        <v>0</v>
      </c>
      <c r="F4" s="25" t="s">
        <v>43</v>
      </c>
      <c r="G4" s="15">
        <f t="shared" si="0"/>
        <v>1</v>
      </c>
      <c r="H4" s="19"/>
      <c r="I4" s="19"/>
      <c r="J4" s="19"/>
      <c r="K4" s="23"/>
      <c r="L4" s="23"/>
      <c r="M4" s="23"/>
      <c r="N4" s="23">
        <v>1</v>
      </c>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t="s">
        <v>46</v>
      </c>
      <c r="E5" s="24">
        <v>0</v>
      </c>
      <c r="F5" s="25" t="s">
        <v>44</v>
      </c>
      <c r="G5" s="15">
        <f t="shared" si="0"/>
        <v>1.25</v>
      </c>
      <c r="H5" s="19"/>
      <c r="I5" s="19"/>
      <c r="J5" s="19"/>
      <c r="K5" s="23"/>
      <c r="L5" s="23"/>
      <c r="M5" s="23"/>
      <c r="N5" s="23"/>
      <c r="O5" s="23"/>
      <c r="P5" s="19">
        <v>1.25</v>
      </c>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53</v>
      </c>
      <c r="E6" s="24">
        <v>1</v>
      </c>
      <c r="F6" s="25" t="s">
        <v>47</v>
      </c>
      <c r="G6" s="15">
        <f t="shared" si="0"/>
        <v>0.75</v>
      </c>
      <c r="H6" s="19"/>
      <c r="I6" s="19"/>
      <c r="J6" s="19"/>
      <c r="K6" s="23"/>
      <c r="L6" s="23"/>
      <c r="M6" s="23"/>
      <c r="N6" s="23"/>
      <c r="O6" s="23"/>
      <c r="P6" s="19"/>
      <c r="Q6" s="19"/>
      <c r="R6" s="23"/>
      <c r="S6" s="23"/>
      <c r="T6" s="23"/>
      <c r="U6" s="23">
        <v>0.75</v>
      </c>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58</v>
      </c>
      <c r="E7" s="24">
        <v>2</v>
      </c>
      <c r="F7" s="25" t="s">
        <v>48</v>
      </c>
      <c r="G7" s="15">
        <f t="shared" si="0"/>
        <v>0.5</v>
      </c>
      <c r="H7" s="19"/>
      <c r="I7" s="19"/>
      <c r="J7" s="19"/>
      <c r="K7" s="23"/>
      <c r="L7" s="23"/>
      <c r="M7" s="23"/>
      <c r="N7" s="23"/>
      <c r="O7" s="23"/>
      <c r="P7" s="19"/>
      <c r="Q7" s="19"/>
      <c r="R7" s="23"/>
      <c r="S7" s="23"/>
      <c r="T7" s="23"/>
      <c r="U7" s="23"/>
      <c r="V7" s="23">
        <v>0.5</v>
      </c>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58</v>
      </c>
      <c r="E8" s="24">
        <v>3</v>
      </c>
      <c r="F8" s="25" t="s">
        <v>48</v>
      </c>
      <c r="G8" s="15">
        <f t="shared" si="0"/>
        <v>2</v>
      </c>
      <c r="H8" s="19"/>
      <c r="I8" s="19"/>
      <c r="J8" s="19"/>
      <c r="K8" s="23"/>
      <c r="L8" s="23"/>
      <c r="M8" s="23"/>
      <c r="N8" s="23"/>
      <c r="O8" s="23"/>
      <c r="P8" s="19"/>
      <c r="Q8" s="19"/>
      <c r="R8" s="23"/>
      <c r="S8" s="23"/>
      <c r="T8" s="23"/>
      <c r="U8" s="23"/>
      <c r="V8" s="23"/>
      <c r="W8" s="19">
        <v>2</v>
      </c>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5.75</v>
      </c>
      <c r="H36" s="37">
        <f t="shared" ref="H36:AL36" si="1">SUM(H3:H35)</f>
        <v>0</v>
      </c>
      <c r="I36" s="37">
        <f t="shared" si="1"/>
        <v>0</v>
      </c>
      <c r="J36" s="37">
        <f t="shared" si="1"/>
        <v>0</v>
      </c>
      <c r="K36" s="72">
        <f t="shared" si="1"/>
        <v>0</v>
      </c>
      <c r="L36" s="72">
        <f t="shared" si="1"/>
        <v>0.25</v>
      </c>
      <c r="M36" s="72">
        <f t="shared" si="1"/>
        <v>0</v>
      </c>
      <c r="N36" s="72">
        <f t="shared" si="1"/>
        <v>1</v>
      </c>
      <c r="O36" s="72">
        <f t="shared" si="1"/>
        <v>0</v>
      </c>
      <c r="P36" s="37">
        <f t="shared" si="1"/>
        <v>1.25</v>
      </c>
      <c r="Q36" s="37">
        <f t="shared" si="1"/>
        <v>0</v>
      </c>
      <c r="R36" s="72">
        <f t="shared" si="1"/>
        <v>0</v>
      </c>
      <c r="S36" s="72">
        <f t="shared" si="1"/>
        <v>0</v>
      </c>
      <c r="T36" s="72">
        <f t="shared" si="1"/>
        <v>0</v>
      </c>
      <c r="U36" s="72">
        <f t="shared" si="1"/>
        <v>0.75</v>
      </c>
      <c r="V36" s="72">
        <f t="shared" si="1"/>
        <v>0.5</v>
      </c>
      <c r="W36" s="37">
        <f t="shared" si="1"/>
        <v>2</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2015-05-16T16:11:25Z</dcterms:modified>
</cp:coreProperties>
</file>