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Geraldo Braga\Desktop\UFOP\Materias Atuais\Projeto e Analise de Algoritmos\Trabalho Pratico\"/>
    </mc:Choice>
  </mc:AlternateContent>
  <xr:revisionPtr revIDLastSave="0" documentId="13_ncr:1_{CEE7CDE3-E762-4D1A-9CDA-69442B5EB7EF}" xr6:coauthVersionLast="47" xr6:coauthVersionMax="47" xr10:uidLastSave="{00000000-0000-0000-0000-000000000000}"/>
  <bookViews>
    <workbookView xWindow="7905" yWindow="2235" windowWidth="21600" windowHeight="1065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2" i="1" l="1"/>
  <c r="E15" i="1"/>
  <c r="E18" i="1" s="1"/>
  <c r="E9" i="1"/>
  <c r="E6" i="1"/>
  <c r="E5" i="1"/>
  <c r="E8" i="1"/>
  <c r="E3" i="1"/>
  <c r="E2" i="1" l="1"/>
  <c r="E10" i="1" l="1"/>
</calcChain>
</file>

<file path=xl/sharedStrings.xml><?xml version="1.0" encoding="utf-8"?>
<sst xmlns="http://schemas.openxmlformats.org/spreadsheetml/2006/main" count="19" uniqueCount="19">
  <si>
    <t>Variável 1</t>
  </si>
  <si>
    <t>Variável 2</t>
  </si>
  <si>
    <t>Estatística</t>
  </si>
  <si>
    <t>Valor</t>
  </si>
  <si>
    <t>N Variável 1</t>
  </si>
  <si>
    <t>N Variável 2</t>
  </si>
  <si>
    <t>Média Variável 1</t>
  </si>
  <si>
    <t>Média Variável 2</t>
  </si>
  <si>
    <t>D.P. amostral Var.1</t>
  </si>
  <si>
    <t>D.P. amostral Var.2</t>
  </si>
  <si>
    <t>S_p</t>
  </si>
  <si>
    <t>Estatística T</t>
  </si>
  <si>
    <t>Modo</t>
  </si>
  <si>
    <t>Tipo</t>
  </si>
  <si>
    <t>P-valor</t>
  </si>
  <si>
    <t>Nível do teste (alpha)</t>
  </si>
  <si>
    <t>Resultado</t>
  </si>
  <si>
    <t>Bicaudal</t>
  </si>
  <si>
    <t>Amostras independentes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</si>
</sst>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pane ySplit="1" topLeftCell="A2" activePane="bottomLeft" state="frozen"/>
      <selection pane="bottomLeft" activeCell="E18" sqref="E18:I18"/>
    </sheetView>
  </sheetViews>
  <sheetFormatPr defaultRowHeight="12.75" x14ac:dyDescent="0.2"/>
  <cols>
    <col min="1" max="1" width="24.28515625" style="1" customWidth="1"/>
    <col min="2" max="2" width="28.7109375" style="1" customWidth="1"/>
    <col min="3" max="3" width="11.5703125"/>
    <col min="4" max="4" width="19.85546875" customWidth="1"/>
    <col min="5" max="5" width="23" customWidth="1"/>
    <col min="6" max="1025" width="11.5703125"/>
  </cols>
  <sheetData>
    <row r="1" spans="1:5" x14ac:dyDescent="0.2">
      <c r="A1" s="2" t="s">
        <v>0</v>
      </c>
      <c r="B1" s="2" t="s">
        <v>1</v>
      </c>
      <c r="D1" s="3" t="s">
        <v>2</v>
      </c>
      <c r="E1" s="3" t="s">
        <v>3</v>
      </c>
    </row>
    <row r="2" spans="1:5" x14ac:dyDescent="0.2">
      <c r="A2" s="1">
        <v>126.46370051200201</v>
      </c>
      <c r="B2" s="1">
        <v>60.139220101998902</v>
      </c>
      <c r="D2" t="s">
        <v>4</v>
      </c>
      <c r="E2">
        <f>COUNT(A:A)</f>
        <v>20</v>
      </c>
    </row>
    <row r="3" spans="1:5" x14ac:dyDescent="0.2">
      <c r="A3" s="1">
        <v>124.05182607199799</v>
      </c>
      <c r="B3" s="1">
        <v>51.992923415997197</v>
      </c>
      <c r="D3" t="s">
        <v>5</v>
      </c>
      <c r="E3">
        <f>COUNT(B:B)</f>
        <v>20</v>
      </c>
    </row>
    <row r="4" spans="1:5" x14ac:dyDescent="0.2">
      <c r="A4" s="1">
        <v>123.613997948999</v>
      </c>
      <c r="B4" s="1">
        <v>51.742108296002698</v>
      </c>
    </row>
    <row r="5" spans="1:5" x14ac:dyDescent="0.2">
      <c r="A5" s="1">
        <v>122.296371435</v>
      </c>
      <c r="B5" s="1">
        <v>51.479124012999797</v>
      </c>
      <c r="D5" t="s">
        <v>6</v>
      </c>
      <c r="E5" s="4">
        <f>AVERAGE(A:A)</f>
        <v>120.86938857474964</v>
      </c>
    </row>
    <row r="6" spans="1:5" x14ac:dyDescent="0.2">
      <c r="A6" s="1">
        <v>121.267600431001</v>
      </c>
      <c r="B6" s="1">
        <v>60.012970755000403</v>
      </c>
      <c r="D6" t="s">
        <v>7</v>
      </c>
      <c r="E6" s="4">
        <f>AVERAGE(B:B)</f>
        <v>57.460546449499965</v>
      </c>
    </row>
    <row r="7" spans="1:5" x14ac:dyDescent="0.2">
      <c r="A7" s="1">
        <v>121.025238575999</v>
      </c>
      <c r="B7" s="1">
        <v>51.551544912999802</v>
      </c>
      <c r="E7" s="4"/>
    </row>
    <row r="8" spans="1:5" x14ac:dyDescent="0.2">
      <c r="A8" s="1">
        <v>120.978516727998</v>
      </c>
      <c r="B8" s="1">
        <v>59.4966589110008</v>
      </c>
      <c r="D8" t="s">
        <v>8</v>
      </c>
      <c r="E8" s="4">
        <f>_xlfn.STDEV.S(A:A)</f>
        <v>2.3594101926043192</v>
      </c>
    </row>
    <row r="9" spans="1:5" x14ac:dyDescent="0.2">
      <c r="A9" s="1">
        <v>120.16347119100099</v>
      </c>
      <c r="B9" s="1">
        <v>59.372272281998399</v>
      </c>
      <c r="D9" t="s">
        <v>9</v>
      </c>
      <c r="E9" s="4">
        <f>_xlfn.STDEV.S(B:B)</f>
        <v>3.7005909130415109</v>
      </c>
    </row>
    <row r="10" spans="1:5" x14ac:dyDescent="0.2">
      <c r="A10" s="1">
        <v>120.736966012002</v>
      </c>
      <c r="B10" s="1">
        <v>59.482513154998699</v>
      </c>
      <c r="D10" t="s">
        <v>10</v>
      </c>
      <c r="E10" s="4">
        <f>SQRT(((E2-1)*E8^2+(E3-1)*E9^2)/(E2+E3-2))</f>
        <v>3.103319961158578</v>
      </c>
    </row>
    <row r="11" spans="1:5" x14ac:dyDescent="0.2">
      <c r="A11" s="1">
        <v>120.85483017899899</v>
      </c>
      <c r="B11" s="1">
        <v>52.004438777999802</v>
      </c>
      <c r="E11" s="4"/>
    </row>
    <row r="12" spans="1:5" x14ac:dyDescent="0.2">
      <c r="A12" s="1">
        <v>120.50003176599699</v>
      </c>
      <c r="B12" s="1">
        <v>59.341890910996803</v>
      </c>
      <c r="D12" t="s">
        <v>11</v>
      </c>
      <c r="E12" s="4">
        <f>(E5-E6)/(E10*SQRT(1/E2+1/E3))</f>
        <v>64.613500193180499</v>
      </c>
    </row>
    <row r="13" spans="1:5" x14ac:dyDescent="0.2">
      <c r="A13" s="1">
        <v>118.339237457999</v>
      </c>
      <c r="B13" s="1">
        <v>59.2723256320023</v>
      </c>
      <c r="D13" t="s">
        <v>12</v>
      </c>
      <c r="E13" t="s">
        <v>17</v>
      </c>
    </row>
    <row r="14" spans="1:5" x14ac:dyDescent="0.2">
      <c r="A14" s="1">
        <v>115.71717977599801</v>
      </c>
      <c r="B14" s="1">
        <v>59.5647377040004</v>
      </c>
      <c r="D14" t="s">
        <v>13</v>
      </c>
      <c r="E14" s="1" t="s">
        <v>18</v>
      </c>
    </row>
    <row r="15" spans="1:5" x14ac:dyDescent="0.2">
      <c r="A15" s="1">
        <v>116.996143086998</v>
      </c>
      <c r="B15" s="1">
        <v>59.854508568001599</v>
      </c>
      <c r="D15" t="s">
        <v>14</v>
      </c>
      <c r="E15" s="5">
        <f>_xlfn.T.TEST(A:A,B:B,IF(E13="Monocaudal",1,2),IF(E14="Amostras pareadas",1,3))</f>
        <v>1.0679224110212855E-35</v>
      </c>
    </row>
    <row r="16" spans="1:5" x14ac:dyDescent="0.2">
      <c r="A16" s="1">
        <v>119.666590877001</v>
      </c>
      <c r="B16" s="1">
        <v>60.4014751040012</v>
      </c>
      <c r="D16" t="s">
        <v>15</v>
      </c>
      <c r="E16">
        <v>0.05</v>
      </c>
    </row>
    <row r="17" spans="1:9" x14ac:dyDescent="0.2">
      <c r="A17" s="1">
        <v>120.9586022</v>
      </c>
      <c r="B17" s="1">
        <v>60.344529034002299</v>
      </c>
    </row>
    <row r="18" spans="1:9" x14ac:dyDescent="0.2">
      <c r="A18" s="1">
        <v>122.747221871999</v>
      </c>
      <c r="B18" s="1">
        <v>60.382557333999998</v>
      </c>
      <c r="D18" s="3" t="s">
        <v>16</v>
      </c>
      <c r="E18" s="7" t="str">
        <f>IF(E15&lt;E16, "A diferença entre as médias é significativa!", "Não há diferença significativa entre as médias!")</f>
        <v>A diferença entre as médias é significativa!</v>
      </c>
      <c r="F18" s="7"/>
      <c r="G18" s="7"/>
      <c r="H18" s="7"/>
      <c r="I18" s="7"/>
    </row>
    <row r="19" spans="1:9" x14ac:dyDescent="0.2">
      <c r="A19" s="1">
        <v>120.648190904001</v>
      </c>
      <c r="B19" s="1">
        <v>53.193307417001002</v>
      </c>
    </row>
    <row r="20" spans="1:9" x14ac:dyDescent="0.2">
      <c r="A20" s="1">
        <v>120.14671958300001</v>
      </c>
      <c r="B20" s="1">
        <v>59.783984101999501</v>
      </c>
    </row>
    <row r="21" spans="1:9" x14ac:dyDescent="0.2">
      <c r="A21" s="1">
        <v>120.21533488700101</v>
      </c>
      <c r="B21" s="1">
        <v>59.797838562997597</v>
      </c>
    </row>
    <row r="22" spans="1:9" x14ac:dyDescent="0.2">
      <c r="D22" s="6"/>
    </row>
  </sheetData>
  <mergeCells count="1">
    <mergeCell ref="E18:I18"/>
  </mergeCells>
  <dataValidations count="2">
    <dataValidation type="list" operator="equal" allowBlank="1" showInputMessage="1" showErrorMessage="1" error="Insira uma das opções!" promptTitle="Escolha se o teste é bicaudal ou monocaudal" prompt="(Dica: veja qual sua hipótese alternativa)" sqref="E13" xr:uid="{00000000-0002-0000-0000-000000000000}">
      <formula1>"Monocaudal,Bicaudal"</formula1>
      <formula2>0</formula2>
    </dataValidation>
    <dataValidation type="list" operator="equal" allowBlank="1" showInputMessage="1" showErrorMessage="1" error="Insira uma das duas opções" promptTitle="As amostras são independentes ou pareadas?" prompt="(Amostras pareadas são quando o mesmo indivíduo é amostrado duas vezes. Por exemplo, uma medida antes e depois.)" sqref="E14" xr:uid="{00000000-0002-0000-0000-000001000000}">
      <formula1>"Amostras pareadas,Amostras independentes"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Franco</dc:creator>
  <dc:description/>
  <cp:lastModifiedBy>marcos geraldo</cp:lastModifiedBy>
  <cp:revision>2</cp:revision>
  <dcterms:created xsi:type="dcterms:W3CDTF">2019-07-23T10:21:58Z</dcterms:created>
  <dcterms:modified xsi:type="dcterms:W3CDTF">2022-09-04T23:17:04Z</dcterms:modified>
  <dc:language>en-US</dc:language>
</cp:coreProperties>
</file>