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Vitoria\Downloads\planilhas de exercicios\"/>
    </mc:Choice>
  </mc:AlternateContent>
  <xr:revisionPtr revIDLastSave="0" documentId="13_ncr:1_{7923F1D5-FB40-47D3-84A5-A0CABCF92AFC}" xr6:coauthVersionLast="47" xr6:coauthVersionMax="47" xr10:uidLastSave="{00000000-0000-0000-0000-000000000000}"/>
  <bookViews>
    <workbookView xWindow="-120" yWindow="-120" windowWidth="29040" windowHeight="15840" tabRatio="0" firstSheet="2" activeTab="2" xr2:uid="{10447460-4606-447B-BE78-EE20C90ABA79}"/>
  </bookViews>
  <sheets>
    <sheet name="TÍTULAR" sheetId="1" r:id="rId1"/>
    <sheet name="INFORMES" sheetId="2" r:id="rId2"/>
    <sheet name="NOTAS" sheetId="3" r:id="rId3"/>
    <sheet name="Planilha2" sheetId="4" state="hidden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1" i="3" l="1"/>
  <c r="H10" i="3"/>
  <c r="H9" i="3"/>
  <c r="H8" i="3"/>
  <c r="C7" i="2"/>
</calcChain>
</file>

<file path=xl/sharedStrings.xml><?xml version="1.0" encoding="utf-8"?>
<sst xmlns="http://schemas.openxmlformats.org/spreadsheetml/2006/main" count="127" uniqueCount="93">
  <si>
    <t>NOME</t>
  </si>
  <si>
    <t>CPF</t>
  </si>
  <si>
    <t>NASCIMENTO</t>
  </si>
  <si>
    <t>RUA</t>
  </si>
  <si>
    <t>RUA ABREVIADA</t>
  </si>
  <si>
    <t>CEP</t>
  </si>
  <si>
    <t>TELEFONE</t>
  </si>
  <si>
    <t>CELULAR</t>
  </si>
  <si>
    <t>E-MAIL</t>
  </si>
  <si>
    <t>RESIDENTE NO EXTERRIOR</t>
  </si>
  <si>
    <t>TÍTULO DE ELEITOR</t>
  </si>
  <si>
    <t>CÔNJUGUE</t>
  </si>
  <si>
    <t>HOUVE ALTERAÇÕES DA ENTREGA ANTERIOR</t>
  </si>
  <si>
    <t>DEOENDENTE CÔNJUGUE</t>
  </si>
  <si>
    <t>1. DADOS DO TÍTULAR</t>
  </si>
  <si>
    <t>NÃO</t>
  </si>
  <si>
    <t>FELIPE SKYWALKER</t>
  </si>
  <si>
    <t>felipe1214@gmail.com</t>
  </si>
  <si>
    <t>RUA DOS LIMOEIROS R, - N° 180</t>
  </si>
  <si>
    <t>RUA DOS LIMOEIROS RUAN, - N° 180</t>
  </si>
  <si>
    <t>MARIA DO BAIRRO</t>
  </si>
  <si>
    <t>BANCO</t>
  </si>
  <si>
    <t>VALOR ATUAL</t>
  </si>
  <si>
    <t>ANEXO📎</t>
  </si>
  <si>
    <t>82 - Banco Topázio</t>
  </si>
  <si>
    <t>79 - Banco JBS</t>
  </si>
  <si>
    <t>77 - Banco Inter</t>
  </si>
  <si>
    <t>749 - Banco Simples</t>
  </si>
  <si>
    <t>748 - Banco Cooperativo Sicredi S.A.</t>
  </si>
  <si>
    <t>746 - Banco Modal</t>
  </si>
  <si>
    <t>74 - Banco J. Safra</t>
  </si>
  <si>
    <t>735 - Banco Neon</t>
  </si>
  <si>
    <t>734 - Banco Gerdau</t>
  </si>
  <si>
    <t>72 - Banco Rural Mais</t>
  </si>
  <si>
    <t>707 - Banco Daycoval</t>
  </si>
  <si>
    <t>66 - Banco Morgan Stanley</t>
  </si>
  <si>
    <t>655 - Banco Votorantim</t>
  </si>
  <si>
    <t>654 - Banco AJ Renner</t>
  </si>
  <si>
    <t>65 - Banco Lemon</t>
  </si>
  <si>
    <t>634 - Banco Triângulo</t>
  </si>
  <si>
    <t>62 - Hipercard Banco Múltiplo</t>
  </si>
  <si>
    <t>610 - Banco VR</t>
  </si>
  <si>
    <t>604 - Banco Industrial do Brasil</t>
  </si>
  <si>
    <t>600 - Banco Luso Brasileiro</t>
  </si>
  <si>
    <t>477 - Citibank</t>
  </si>
  <si>
    <t>464 - Banco Sumitomo Mitsui Brasileiro</t>
  </si>
  <si>
    <t>44 - Banco BVA</t>
  </si>
  <si>
    <t>422 - Banco Safra</t>
  </si>
  <si>
    <t>41 - Banco do Estado do Rio Grande do Sul</t>
  </si>
  <si>
    <t>4 - Banco do Nordeste do Brasil</t>
  </si>
  <si>
    <t>380 - PicPay</t>
  </si>
  <si>
    <t>376 - Banco JPMorgan S.A.</t>
  </si>
  <si>
    <t>37 - Banco do Estado do Pará</t>
  </si>
  <si>
    <t>341 - Itaú Unibanco</t>
  </si>
  <si>
    <t>336 - C6 Bank</t>
  </si>
  <si>
    <t>33 - Banco Santander</t>
  </si>
  <si>
    <t>3 - Banco da Amazônia</t>
  </si>
  <si>
    <t>290 - PagBank</t>
  </si>
  <si>
    <t>29 - Banco do Estado do Rio de Janeiro</t>
  </si>
  <si>
    <t>260 - Nubank</t>
  </si>
  <si>
    <t>250 - Banco de Crédito e Varejo (BCV)</t>
  </si>
  <si>
    <t>241 - Banco Clássico</t>
  </si>
  <si>
    <t>24 - Banco de Pernambuco</t>
  </si>
  <si>
    <t>237 - Banco Bradesco</t>
  </si>
  <si>
    <t>229 - Banco Cruzeiro do Sul</t>
  </si>
  <si>
    <t>218 - Banco Bonsucesso</t>
  </si>
  <si>
    <t>212 - Banco Original</t>
  </si>
  <si>
    <t>208 - Banco BTG Pactual</t>
  </si>
  <si>
    <t>197 - Stone Pagamentos</t>
  </si>
  <si>
    <t>184 - Banco Itaú BBA S.A.</t>
  </si>
  <si>
    <t>119 - Banco Western Union do Brasil</t>
  </si>
  <si>
    <t>104 - Caixa Econômica Federal</t>
  </si>
  <si>
    <t>102 - XP Investimentos CCTVM S.A.</t>
  </si>
  <si>
    <t>1 - Banco do Brasil</t>
  </si>
  <si>
    <t>bancos</t>
  </si>
  <si>
    <t>XP_INVESTIMENTOS_2025.pdf</t>
  </si>
  <si>
    <t>1° Banco</t>
  </si>
  <si>
    <t>3° Banco</t>
  </si>
  <si>
    <t>2° Banco</t>
  </si>
  <si>
    <t>TOTAL</t>
  </si>
  <si>
    <t>São todos os valores de entrada mês a mês de receita</t>
  </si>
  <si>
    <t>Preencha com seus dados atuais de cada banco</t>
  </si>
  <si>
    <t>Preencha os dados da sua pessoa física abaixo</t>
  </si>
  <si>
    <t>2. INFORMES DE REMDIMENTOS BANCÁRIO</t>
  </si>
  <si>
    <t>3. NOTAS BANCÁRIAS OU EXTRATO DE HOLERITES</t>
  </si>
  <si>
    <t>DATA</t>
  </si>
  <si>
    <t>CATEGORIA</t>
  </si>
  <si>
    <t>VALOR</t>
  </si>
  <si>
    <t>ENTRADAS</t>
  </si>
  <si>
    <t>CNPJ</t>
  </si>
  <si>
    <t>FREELANCER</t>
  </si>
  <si>
    <t>HOLERITE</t>
  </si>
  <si>
    <t>TOTAL POR CATEGORIA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</si>
</sst>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00&quot;.&quot;000&quot;.&quot;000&quot;-&quot;00"/>
    <numFmt numFmtId="165" formatCode="00000\-000"/>
    <numFmt numFmtId="166" formatCode="&quot;(&quot;00&quot;)&quot;0000&quot;-&quot;0000"/>
    <numFmt numFmtId="167" formatCode="&quot;R$&quot;\ #,##0.00"/>
    <numFmt numFmtId="168" formatCode="mmmm\-yyyy"/>
  </numFmts>
  <fonts count="20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5"/>
      <color rgb="FF0070C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color theme="1"/>
      <name val="Segoe UI"/>
      <family val="2"/>
    </font>
    <font>
      <sz val="10"/>
      <color theme="0" tint="-0.499984740745262"/>
      <name val="Aptos Narrow"/>
      <family val="2"/>
      <scheme val="minor"/>
    </font>
    <font>
      <b/>
      <sz val="11"/>
      <color rgb="FF9C5700"/>
      <name val="Seagoe ui ligth"/>
    </font>
    <font>
      <sz val="11"/>
      <color theme="1"/>
      <name val="Seagoe ui ligth"/>
    </font>
    <font>
      <sz val="11"/>
      <color rgb="FF9C5700"/>
      <name val="Seagoe ui ligth"/>
    </font>
    <font>
      <sz val="10"/>
      <color theme="0" tint="-0.499984740745262"/>
      <name val="Seagoe ui ligth"/>
    </font>
    <font>
      <i/>
      <sz val="11"/>
      <color rgb="FF0070C0"/>
      <name val="Aptos Narrow"/>
      <family val="2"/>
      <scheme val="minor"/>
    </font>
    <font>
      <b/>
      <sz val="11"/>
      <color theme="1"/>
      <name val="Segoe UI Light"/>
      <family val="2"/>
    </font>
    <font>
      <b/>
      <sz val="11"/>
      <color theme="0"/>
      <name val="Segoe UI Light"/>
      <family val="2"/>
    </font>
    <font>
      <b/>
      <sz val="10"/>
      <color theme="1"/>
      <name val="Segoe UI"/>
      <family val="2"/>
    </font>
    <font>
      <sz val="11"/>
      <color theme="1"/>
      <name val="Seagoe ui"/>
    </font>
    <font>
      <sz val="10"/>
      <color theme="1"/>
      <name val="Seagoe ui"/>
    </font>
    <font>
      <sz val="11"/>
      <color theme="0"/>
      <name val="Seagoe ui"/>
    </font>
    <font>
      <b/>
      <sz val="11"/>
      <color theme="0"/>
      <name val="Seagoe ui ligth"/>
    </font>
  </fonts>
  <fills count="9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1E1E1E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87E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/>
      <top style="thin">
        <color theme="2" tint="-0.24994659260841701"/>
      </top>
      <bottom style="thin">
        <color theme="2" tint="-0.24994659260841701"/>
      </bottom>
      <diagonal/>
    </border>
    <border>
      <left/>
      <right/>
      <top style="thick">
        <color theme="4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2" borderId="0" applyNumberFormat="0" applyBorder="0" applyAlignment="0" applyProtection="0"/>
    <xf numFmtId="0" fontId="4" fillId="0" borderId="0" applyNumberFormat="0" applyFill="0" applyBorder="0" applyAlignment="0" applyProtection="0"/>
  </cellStyleXfs>
  <cellXfs count="37">
    <xf numFmtId="0" fontId="0" fillId="0" borderId="0" xfId="0"/>
    <xf numFmtId="0" fontId="0" fillId="3" borderId="0" xfId="0" applyFill="1"/>
    <xf numFmtId="0" fontId="1" fillId="0" borderId="1" xfId="1"/>
    <xf numFmtId="0" fontId="3" fillId="0" borderId="1" xfId="1" applyFont="1"/>
    <xf numFmtId="0" fontId="0" fillId="0" borderId="2" xfId="0" applyBorder="1" applyAlignment="1">
      <alignment horizontal="right"/>
    </xf>
    <xf numFmtId="0" fontId="5" fillId="5" borderId="0" xfId="0" applyFont="1" applyFill="1"/>
    <xf numFmtId="0" fontId="7" fillId="0" borderId="0" xfId="0" applyFont="1"/>
    <xf numFmtId="0" fontId="9" fillId="0" borderId="2" xfId="0" applyFont="1" applyBorder="1" applyAlignment="1">
      <alignment horizontal="right"/>
    </xf>
    <xf numFmtId="0" fontId="9" fillId="0" borderId="0" xfId="0" applyFont="1"/>
    <xf numFmtId="0" fontId="11" fillId="0" borderId="0" xfId="0" applyFont="1"/>
    <xf numFmtId="0" fontId="15" fillId="0" borderId="0" xfId="0" applyFont="1" applyAlignment="1">
      <alignment horizontal="center" vertical="center"/>
    </xf>
    <xf numFmtId="0" fontId="2" fillId="2" borderId="3" xfId="2" applyBorder="1" applyAlignment="1" applyProtection="1">
      <alignment horizontal="left"/>
      <protection locked="0"/>
    </xf>
    <xf numFmtId="164" fontId="2" fillId="2" borderId="3" xfId="2" applyNumberFormat="1" applyBorder="1" applyAlignment="1" applyProtection="1">
      <alignment horizontal="left"/>
      <protection locked="0"/>
    </xf>
    <xf numFmtId="14" fontId="2" fillId="2" borderId="3" xfId="2" applyNumberFormat="1" applyBorder="1" applyAlignment="1" applyProtection="1">
      <alignment horizontal="left"/>
      <protection locked="0"/>
    </xf>
    <xf numFmtId="165" fontId="2" fillId="2" borderId="3" xfId="2" applyNumberFormat="1" applyBorder="1" applyAlignment="1" applyProtection="1">
      <alignment horizontal="left"/>
      <protection locked="0"/>
    </xf>
    <xf numFmtId="166" fontId="2" fillId="2" borderId="3" xfId="2" applyNumberFormat="1" applyBorder="1" applyAlignment="1" applyProtection="1">
      <alignment horizontal="left"/>
      <protection locked="0"/>
    </xf>
    <xf numFmtId="0" fontId="4" fillId="2" borderId="3" xfId="3" applyFill="1" applyBorder="1" applyAlignment="1" applyProtection="1">
      <alignment horizontal="left"/>
      <protection locked="0"/>
    </xf>
    <xf numFmtId="0" fontId="10" fillId="2" borderId="3" xfId="2" applyFont="1" applyBorder="1" applyAlignment="1" applyProtection="1">
      <alignment horizontal="left"/>
      <protection locked="0"/>
    </xf>
    <xf numFmtId="167" fontId="10" fillId="2" borderId="3" xfId="2" applyNumberFormat="1" applyFont="1" applyBorder="1" applyAlignment="1" applyProtection="1">
      <alignment horizontal="left"/>
      <protection locked="0"/>
    </xf>
    <xf numFmtId="168" fontId="6" fillId="0" borderId="0" xfId="0" applyNumberFormat="1" applyFont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center"/>
      <protection locked="0"/>
    </xf>
    <xf numFmtId="167" fontId="6" fillId="0" borderId="0" xfId="0" applyNumberFormat="1" applyFont="1" applyAlignment="1" applyProtection="1">
      <alignment horizontal="center"/>
      <protection locked="0"/>
    </xf>
    <xf numFmtId="167" fontId="6" fillId="0" borderId="0" xfId="0" applyNumberFormat="1" applyFont="1" applyAlignment="1" applyProtection="1">
      <alignment horizontal="center" vertical="center"/>
      <protection locked="0"/>
    </xf>
    <xf numFmtId="0" fontId="12" fillId="4" borderId="4" xfId="0" applyFont="1" applyFill="1" applyBorder="1" applyAlignment="1">
      <alignment horizontal="left" vertical="center" indent="4"/>
    </xf>
    <xf numFmtId="0" fontId="0" fillId="4" borderId="4" xfId="0" applyFill="1" applyBorder="1" applyAlignment="1">
      <alignment horizontal="left" vertical="center" indent="4"/>
    </xf>
    <xf numFmtId="167" fontId="8" fillId="2" borderId="0" xfId="2" applyNumberFormat="1" applyFont="1" applyAlignment="1" applyProtection="1">
      <alignment horizontal="center"/>
    </xf>
    <xf numFmtId="0" fontId="8" fillId="2" borderId="0" xfId="2" applyFont="1" applyAlignment="1" applyProtection="1">
      <alignment horizontal="center"/>
    </xf>
    <xf numFmtId="0" fontId="3" fillId="0" borderId="1" xfId="1" applyFont="1" applyAlignment="1">
      <alignment horizontal="left"/>
    </xf>
    <xf numFmtId="0" fontId="14" fillId="6" borderId="0" xfId="0" applyFont="1" applyFill="1" applyAlignment="1">
      <alignment horizontal="center"/>
    </xf>
    <xf numFmtId="0" fontId="13" fillId="6" borderId="0" xfId="0" applyFont="1" applyFill="1" applyAlignment="1">
      <alignment horizontal="center"/>
    </xf>
    <xf numFmtId="168" fontId="17" fillId="0" borderId="0" xfId="0" applyNumberFormat="1" applyFont="1" applyAlignment="1">
      <alignment horizontal="center" vertical="center"/>
    </xf>
    <xf numFmtId="0" fontId="19" fillId="6" borderId="5" xfId="0" applyFont="1" applyFill="1" applyBorder="1" applyAlignment="1">
      <alignment horizontal="center"/>
    </xf>
    <xf numFmtId="0" fontId="16" fillId="8" borderId="5" xfId="0" applyFont="1" applyFill="1" applyBorder="1"/>
    <xf numFmtId="167" fontId="16" fillId="8" borderId="5" xfId="0" applyNumberFormat="1" applyFont="1" applyFill="1" applyBorder="1"/>
    <xf numFmtId="0" fontId="16" fillId="7" borderId="5" xfId="0" applyFont="1" applyFill="1" applyBorder="1"/>
    <xf numFmtId="167" fontId="16" fillId="7" borderId="5" xfId="0" applyNumberFormat="1" applyFont="1" applyFill="1" applyBorder="1"/>
    <xf numFmtId="0" fontId="18" fillId="5" borderId="5" xfId="0" applyFont="1" applyFill="1" applyBorder="1"/>
  </cellXfs>
  <cellStyles count="4">
    <cellStyle name="Hiperlink" xfId="3" builtinId="8"/>
    <cellStyle name="Neutro" xfId="2" builtinId="28"/>
    <cellStyle name="Normal" xfId="0" builtinId="0"/>
    <cellStyle name="Título 1" xfId="1" builtinId="16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numFmt numFmtId="167" formatCode="&quot;R$&quot;\ #,##0.00"/>
      <alignment horizont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alignment horizont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alignment horizontal="center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E07A5F"/>
      <color rgb="FF3E7C6A"/>
      <color rgb="FF2A4D69"/>
      <color rgb="FFF5A623"/>
      <color rgb="FF0087E0"/>
      <color rgb="FF00ABD9"/>
      <color rgb="FF1E1E1E"/>
      <color rgb="FFFAFAF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explosion val="12"/>
          <c:dPt>
            <c:idx val="0"/>
            <c:bubble3D val="0"/>
            <c:spPr>
              <a:solidFill>
                <a:srgbClr val="2A4D69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9927-41F5-9314-2EA367DC8262}"/>
              </c:ext>
            </c:extLst>
          </c:dPt>
          <c:dPt>
            <c:idx val="1"/>
            <c:bubble3D val="0"/>
            <c:spPr>
              <a:solidFill>
                <a:srgbClr val="3E7C6A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927-41F5-9314-2EA367DC8262}"/>
              </c:ext>
            </c:extLst>
          </c:dPt>
          <c:dPt>
            <c:idx val="2"/>
            <c:bubble3D val="0"/>
            <c:spPr>
              <a:solidFill>
                <a:srgbClr val="E07A5F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927-41F5-9314-2EA367DC8262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NOTAS!$G$8:$G$10</c:f>
              <c:strCache>
                <c:ptCount val="3"/>
                <c:pt idx="0">
                  <c:v>CNPJ</c:v>
                </c:pt>
                <c:pt idx="1">
                  <c:v>FREELANCER</c:v>
                </c:pt>
                <c:pt idx="2">
                  <c:v>HOLERITE</c:v>
                </c:pt>
              </c:strCache>
            </c:strRef>
          </c:cat>
          <c:val>
            <c:numRef>
              <c:f>NOTAS!$H$8:$H$10</c:f>
              <c:numCache>
                <c:formatCode>"R$"\ #,##0.00</c:formatCode>
                <c:ptCount val="3"/>
                <c:pt idx="0">
                  <c:v>46700</c:v>
                </c:pt>
                <c:pt idx="1">
                  <c:v>16400</c:v>
                </c:pt>
                <c:pt idx="2">
                  <c:v>23400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27-41F5-9314-2EA367DC8262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2" Type="http://schemas.openxmlformats.org/officeDocument/2006/relationships/hyperlink" Target="#T&#205;TULAR!C1"/><Relationship Id="rId1" Type="http://schemas.openxmlformats.org/officeDocument/2006/relationships/image" Target="../media/image1.png"/><Relationship Id="rId4" Type="http://schemas.openxmlformats.org/officeDocument/2006/relationships/hyperlink" Target="#NOTAS!C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2" Type="http://schemas.openxmlformats.org/officeDocument/2006/relationships/hyperlink" Target="#T&#205;TULAR!C1"/><Relationship Id="rId1" Type="http://schemas.openxmlformats.org/officeDocument/2006/relationships/image" Target="../media/image2.png"/><Relationship Id="rId4" Type="http://schemas.openxmlformats.org/officeDocument/2006/relationships/hyperlink" Target="#NOTAS!C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2" Type="http://schemas.openxmlformats.org/officeDocument/2006/relationships/hyperlink" Target="#T&#205;TULAR!C1"/><Relationship Id="rId1" Type="http://schemas.openxmlformats.org/officeDocument/2006/relationships/image" Target="../media/image2.png"/><Relationship Id="rId5" Type="http://schemas.openxmlformats.org/officeDocument/2006/relationships/chart" Target="../charts/chart1.xml"/><Relationship Id="rId4" Type="http://schemas.openxmlformats.org/officeDocument/2006/relationships/hyperlink" Target="#NOTAS!C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581025</xdr:colOff>
      <xdr:row>2</xdr:row>
      <xdr:rowOff>257176</xdr:rowOff>
    </xdr:from>
    <xdr:to>
      <xdr:col>0</xdr:col>
      <xdr:colOff>1619249</xdr:colOff>
      <xdr:row>7</xdr:row>
      <xdr:rowOff>161059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D7293B6-46DA-5001-BAD9-899AC743EA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1025" y="638176"/>
          <a:ext cx="1038224" cy="1038224"/>
        </a:xfrm>
        <a:prstGeom prst="rect">
          <a:avLst/>
        </a:prstGeom>
        <a:noFill/>
      </xdr:spPr>
    </xdr:pic>
    <xdr:clientData/>
  </xdr:twoCellAnchor>
  <xdr:twoCellAnchor editAs="absolute">
    <xdr:from>
      <xdr:col>0</xdr:col>
      <xdr:colOff>95250</xdr:colOff>
      <xdr:row>0</xdr:row>
      <xdr:rowOff>76200</xdr:rowOff>
    </xdr:from>
    <xdr:to>
      <xdr:col>0</xdr:col>
      <xdr:colOff>2105025</xdr:colOff>
      <xdr:row>2</xdr:row>
      <xdr:rowOff>209550</xdr:rowOff>
    </xdr:to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id="{B40D145E-B4CC-89AA-96FC-F566B5C8052F}"/>
            </a:ext>
          </a:extLst>
        </xdr:cNvPr>
        <xdr:cNvSpPr/>
      </xdr:nvSpPr>
      <xdr:spPr>
        <a:xfrm>
          <a:off x="95250" y="76200"/>
          <a:ext cx="2009775" cy="5143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400">
              <a:gradFill flip="none" rotWithShape="1">
                <a:gsLst>
                  <a:gs pos="70000">
                    <a:srgbClr val="00ABD9"/>
                  </a:gs>
                  <a:gs pos="17000">
                    <a:srgbClr val="0087E0"/>
                  </a:gs>
                </a:gsLst>
                <a:lin ang="0" scaled="1"/>
                <a:tileRect/>
              </a:gradFill>
              <a:latin typeface="Arial Black" panose="020B0A04020102020204" pitchFamily="34" charset="0"/>
            </a:rPr>
            <a:t>INCOME TAX APP</a:t>
          </a:r>
        </a:p>
      </xdr:txBody>
    </xdr:sp>
    <xdr:clientData/>
  </xdr:twoCellAnchor>
  <xdr:twoCellAnchor>
    <xdr:from>
      <xdr:col>0</xdr:col>
      <xdr:colOff>88105</xdr:colOff>
      <xdr:row>9</xdr:row>
      <xdr:rowOff>76201</xdr:rowOff>
    </xdr:from>
    <xdr:to>
      <xdr:col>0</xdr:col>
      <xdr:colOff>2069305</xdr:colOff>
      <xdr:row>11</xdr:row>
      <xdr:rowOff>152401</xdr:rowOff>
    </xdr:to>
    <xdr:sp macro="" textlink="">
      <xdr:nvSpPr>
        <xdr:cNvPr id="5" name="Retângulo: Cantos Arredondados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335D759C-722A-2637-DC0D-B2F250487FD8}"/>
            </a:ext>
          </a:extLst>
        </xdr:cNvPr>
        <xdr:cNvSpPr/>
      </xdr:nvSpPr>
      <xdr:spPr>
        <a:xfrm>
          <a:off x="88105" y="1790701"/>
          <a:ext cx="1981200" cy="457200"/>
        </a:xfrm>
        <a:prstGeom prst="roundRect">
          <a:avLst>
            <a:gd name="adj" fmla="val 50000"/>
          </a:avLst>
        </a:prstGeom>
        <a:gradFill>
          <a:gsLst>
            <a:gs pos="70000">
              <a:srgbClr val="00ABD9"/>
            </a:gs>
            <a:gs pos="17000">
              <a:srgbClr val="0087E0"/>
            </a:gs>
          </a:gsLst>
          <a:lin ang="0" scaled="1"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>
              <a:latin typeface="Segoe UI Light" panose="020B0502040204020203" pitchFamily="34" charset="0"/>
              <a:cs typeface="Segoe UI Light" panose="020B0502040204020203" pitchFamily="34" charset="0"/>
            </a:rPr>
            <a:t>TÍTULAR</a:t>
          </a:r>
        </a:p>
      </xdr:txBody>
    </xdr:sp>
    <xdr:clientData/>
  </xdr:twoCellAnchor>
  <xdr:twoCellAnchor>
    <xdr:from>
      <xdr:col>0</xdr:col>
      <xdr:colOff>88105</xdr:colOff>
      <xdr:row>12</xdr:row>
      <xdr:rowOff>90488</xdr:rowOff>
    </xdr:from>
    <xdr:to>
      <xdr:col>0</xdr:col>
      <xdr:colOff>2069305</xdr:colOff>
      <xdr:row>14</xdr:row>
      <xdr:rowOff>166688</xdr:rowOff>
    </xdr:to>
    <xdr:sp macro="" textlink="">
      <xdr:nvSpPr>
        <xdr:cNvPr id="7" name="Retângulo: Cantos Arredondados 6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F364E079-7DDC-449F-B700-2DDD004B4EEE}"/>
            </a:ext>
          </a:extLst>
        </xdr:cNvPr>
        <xdr:cNvSpPr/>
      </xdr:nvSpPr>
      <xdr:spPr>
        <a:xfrm>
          <a:off x="88105" y="2376488"/>
          <a:ext cx="1981200" cy="45720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>
    <xdr:from>
      <xdr:col>0</xdr:col>
      <xdr:colOff>88105</xdr:colOff>
      <xdr:row>15</xdr:row>
      <xdr:rowOff>104775</xdr:rowOff>
    </xdr:from>
    <xdr:to>
      <xdr:col>0</xdr:col>
      <xdr:colOff>2069305</xdr:colOff>
      <xdr:row>17</xdr:row>
      <xdr:rowOff>180975</xdr:rowOff>
    </xdr:to>
    <xdr:sp macro="" textlink="">
      <xdr:nvSpPr>
        <xdr:cNvPr id="8" name="Retângulo: Cantos Arredondados 7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38216506-3171-41FF-93FB-55886F584DA5}"/>
            </a:ext>
          </a:extLst>
        </xdr:cNvPr>
        <xdr:cNvSpPr/>
      </xdr:nvSpPr>
      <xdr:spPr>
        <a:xfrm>
          <a:off x="88105" y="2962275"/>
          <a:ext cx="1981200" cy="45720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>
    <xdr:from>
      <xdr:col>0</xdr:col>
      <xdr:colOff>330993</xdr:colOff>
      <xdr:row>19</xdr:row>
      <xdr:rowOff>180975</xdr:rowOff>
    </xdr:from>
    <xdr:to>
      <xdr:col>0</xdr:col>
      <xdr:colOff>1826418</xdr:colOff>
      <xdr:row>21</xdr:row>
      <xdr:rowOff>76200</xdr:rowOff>
    </xdr:to>
    <xdr:sp macro="" textlink="">
      <xdr:nvSpPr>
        <xdr:cNvPr id="9" name="Retângulo 8">
          <a:extLst>
            <a:ext uri="{FF2B5EF4-FFF2-40B4-BE49-F238E27FC236}">
              <a16:creationId xmlns:a16="http://schemas.microsoft.com/office/drawing/2014/main" id="{B571CC9F-65CB-9422-B7E6-996DD8583B7E}"/>
            </a:ext>
          </a:extLst>
        </xdr:cNvPr>
        <xdr:cNvSpPr/>
      </xdr:nvSpPr>
      <xdr:spPr>
        <a:xfrm>
          <a:off x="330993" y="3800475"/>
          <a:ext cx="1495425" cy="2762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SYSTEM</a:t>
          </a:r>
          <a:r>
            <a:rPr lang="pt-BR" sz="1100" baseline="0"/>
            <a:t> BY MARCOS</a:t>
          </a:r>
          <a:endParaRPr lang="pt-BR" sz="1100"/>
        </a:p>
      </xdr:txBody>
    </xdr:sp>
    <xdr:clientData/>
  </xdr:twoCellAnchor>
  <xdr:twoCellAnchor editAs="absolute">
    <xdr:from>
      <xdr:col>3</xdr:col>
      <xdr:colOff>9525</xdr:colOff>
      <xdr:row>20</xdr:row>
      <xdr:rowOff>0</xdr:rowOff>
    </xdr:from>
    <xdr:to>
      <xdr:col>4</xdr:col>
      <xdr:colOff>9525</xdr:colOff>
      <xdr:row>22</xdr:row>
      <xdr:rowOff>0</xdr:rowOff>
    </xdr:to>
    <xdr:sp macro="" textlink="">
      <xdr:nvSpPr>
        <xdr:cNvPr id="10" name="Retângulo 9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196BD009-6AC3-3746-8F0C-480330A09EE4}"/>
            </a:ext>
          </a:extLst>
        </xdr:cNvPr>
        <xdr:cNvSpPr/>
      </xdr:nvSpPr>
      <xdr:spPr>
        <a:xfrm>
          <a:off x="5514975" y="3981450"/>
          <a:ext cx="2771775" cy="381000"/>
        </a:xfrm>
        <a:prstGeom prst="rect">
          <a:avLst/>
        </a:prstGeom>
        <a:gradFill>
          <a:gsLst>
            <a:gs pos="70000">
              <a:srgbClr val="00ABD9"/>
            </a:gs>
            <a:gs pos="17000">
              <a:srgbClr val="0087E0"/>
            </a:gs>
          </a:gsLst>
          <a:lin ang="0" scaled="1"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/>
            <a:t>PRÓXIMO</a:t>
          </a:r>
        </a:p>
        <a:p>
          <a:pPr algn="l"/>
          <a:endParaRPr lang="pt-BR" sz="12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581025</xdr:colOff>
      <xdr:row>2</xdr:row>
      <xdr:rowOff>85726</xdr:rowOff>
    </xdr:from>
    <xdr:to>
      <xdr:col>0</xdr:col>
      <xdr:colOff>1619249</xdr:colOff>
      <xdr:row>6</xdr:row>
      <xdr:rowOff>19050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FA6843A9-3C5E-4145-BC9F-29139D88A9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1025" y="638176"/>
          <a:ext cx="1038224" cy="1038224"/>
        </a:xfrm>
        <a:prstGeom prst="rect">
          <a:avLst/>
        </a:prstGeom>
        <a:noFill/>
      </xdr:spPr>
    </xdr:pic>
    <xdr:clientData/>
  </xdr:twoCellAnchor>
  <xdr:twoCellAnchor editAs="absolute">
    <xdr:from>
      <xdr:col>0</xdr:col>
      <xdr:colOff>95250</xdr:colOff>
      <xdr:row>0</xdr:row>
      <xdr:rowOff>76200</xdr:rowOff>
    </xdr:from>
    <xdr:to>
      <xdr:col>0</xdr:col>
      <xdr:colOff>2105025</xdr:colOff>
      <xdr:row>2</xdr:row>
      <xdr:rowOff>38100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A9C6CF10-C103-4EFB-8D9E-B310B190E923}"/>
            </a:ext>
          </a:extLst>
        </xdr:cNvPr>
        <xdr:cNvSpPr/>
      </xdr:nvSpPr>
      <xdr:spPr>
        <a:xfrm>
          <a:off x="95250" y="76200"/>
          <a:ext cx="2009775" cy="5143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400">
              <a:gradFill flip="none" rotWithShape="1">
                <a:gsLst>
                  <a:gs pos="70000">
                    <a:srgbClr val="00ABD9"/>
                  </a:gs>
                  <a:gs pos="17000">
                    <a:srgbClr val="0087E0"/>
                  </a:gs>
                </a:gsLst>
                <a:lin ang="0" scaled="1"/>
                <a:tileRect/>
              </a:gradFill>
              <a:latin typeface="Arial Black" panose="020B0A04020102020204" pitchFamily="34" charset="0"/>
            </a:rPr>
            <a:t>INCOME TAX APP</a:t>
          </a:r>
        </a:p>
      </xdr:txBody>
    </xdr:sp>
    <xdr:clientData/>
  </xdr:twoCellAnchor>
  <xdr:twoCellAnchor>
    <xdr:from>
      <xdr:col>0</xdr:col>
      <xdr:colOff>88105</xdr:colOff>
      <xdr:row>10</xdr:row>
      <xdr:rowOff>76201</xdr:rowOff>
    </xdr:from>
    <xdr:to>
      <xdr:col>0</xdr:col>
      <xdr:colOff>2069305</xdr:colOff>
      <xdr:row>12</xdr:row>
      <xdr:rowOff>152401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204C8309-9D4A-49F7-BB99-CCEFA07687EB}"/>
            </a:ext>
          </a:extLst>
        </xdr:cNvPr>
        <xdr:cNvSpPr/>
      </xdr:nvSpPr>
      <xdr:spPr>
        <a:xfrm>
          <a:off x="88105" y="1790701"/>
          <a:ext cx="1981200" cy="45720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>
              <a:latin typeface="Segoe UI Light" panose="020B0502040204020203" pitchFamily="34" charset="0"/>
              <a:cs typeface="Segoe UI Light" panose="020B0502040204020203" pitchFamily="34" charset="0"/>
            </a:rPr>
            <a:t>TÍTULAR</a:t>
          </a:r>
        </a:p>
      </xdr:txBody>
    </xdr:sp>
    <xdr:clientData/>
  </xdr:twoCellAnchor>
  <xdr:twoCellAnchor>
    <xdr:from>
      <xdr:col>0</xdr:col>
      <xdr:colOff>88105</xdr:colOff>
      <xdr:row>13</xdr:row>
      <xdr:rowOff>90488</xdr:rowOff>
    </xdr:from>
    <xdr:to>
      <xdr:col>0</xdr:col>
      <xdr:colOff>2069305</xdr:colOff>
      <xdr:row>15</xdr:row>
      <xdr:rowOff>166688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596436E9-64B3-45F2-BA7D-6F6BEF2118DB}"/>
            </a:ext>
          </a:extLst>
        </xdr:cNvPr>
        <xdr:cNvSpPr/>
      </xdr:nvSpPr>
      <xdr:spPr>
        <a:xfrm>
          <a:off x="88105" y="2376488"/>
          <a:ext cx="1981200" cy="457200"/>
        </a:xfrm>
        <a:prstGeom prst="roundRect">
          <a:avLst>
            <a:gd name="adj" fmla="val 50000"/>
          </a:avLst>
        </a:prstGeom>
        <a:gradFill>
          <a:gsLst>
            <a:gs pos="70000">
              <a:srgbClr val="00ABD9"/>
            </a:gs>
            <a:gs pos="17000">
              <a:srgbClr val="0087E0"/>
            </a:gs>
          </a:gsLst>
          <a:lin ang="0" scaled="1"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>
    <xdr:from>
      <xdr:col>0</xdr:col>
      <xdr:colOff>88105</xdr:colOff>
      <xdr:row>16</xdr:row>
      <xdr:rowOff>104775</xdr:rowOff>
    </xdr:from>
    <xdr:to>
      <xdr:col>0</xdr:col>
      <xdr:colOff>2069305</xdr:colOff>
      <xdr:row>18</xdr:row>
      <xdr:rowOff>180975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6CC5B341-DF92-46D9-B91C-4D1004D9E268}"/>
            </a:ext>
          </a:extLst>
        </xdr:cNvPr>
        <xdr:cNvSpPr/>
      </xdr:nvSpPr>
      <xdr:spPr>
        <a:xfrm>
          <a:off x="88105" y="2962275"/>
          <a:ext cx="1981200" cy="45720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>
    <xdr:from>
      <xdr:col>0</xdr:col>
      <xdr:colOff>330993</xdr:colOff>
      <xdr:row>20</xdr:row>
      <xdr:rowOff>180975</xdr:rowOff>
    </xdr:from>
    <xdr:to>
      <xdr:col>0</xdr:col>
      <xdr:colOff>1826418</xdr:colOff>
      <xdr:row>22</xdr:row>
      <xdr:rowOff>76200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7DD02389-1B6C-4C97-B7F5-6E8CDBE24E2B}"/>
            </a:ext>
          </a:extLst>
        </xdr:cNvPr>
        <xdr:cNvSpPr/>
      </xdr:nvSpPr>
      <xdr:spPr>
        <a:xfrm>
          <a:off x="330993" y="3800475"/>
          <a:ext cx="1495425" cy="2762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SYSTEM</a:t>
          </a:r>
          <a:r>
            <a:rPr lang="pt-BR" sz="1100" baseline="0"/>
            <a:t> BY MARCOS</a:t>
          </a:r>
          <a:endParaRPr lang="pt-BR" sz="1100"/>
        </a:p>
      </xdr:txBody>
    </xdr:sp>
    <xdr:clientData/>
  </xdr:twoCellAnchor>
  <xdr:twoCellAnchor editAs="absolute">
    <xdr:from>
      <xdr:col>3</xdr:col>
      <xdr:colOff>28575</xdr:colOff>
      <xdr:row>23</xdr:row>
      <xdr:rowOff>0</xdr:rowOff>
    </xdr:from>
    <xdr:to>
      <xdr:col>4</xdr:col>
      <xdr:colOff>28575</xdr:colOff>
      <xdr:row>24</xdr:row>
      <xdr:rowOff>104775</xdr:rowOff>
    </xdr:to>
    <xdr:sp macro="" textlink="">
      <xdr:nvSpPr>
        <xdr:cNvPr id="8" name="Retângulo 7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4BD5D9D9-FD21-4412-95F2-AA31A1BB46D6}"/>
            </a:ext>
          </a:extLst>
        </xdr:cNvPr>
        <xdr:cNvSpPr/>
      </xdr:nvSpPr>
      <xdr:spPr>
        <a:xfrm>
          <a:off x="5534025" y="6353175"/>
          <a:ext cx="2771775" cy="381000"/>
        </a:xfrm>
        <a:prstGeom prst="rect">
          <a:avLst/>
        </a:prstGeom>
        <a:gradFill>
          <a:gsLst>
            <a:gs pos="70000">
              <a:srgbClr val="00ABD9"/>
            </a:gs>
            <a:gs pos="17000">
              <a:srgbClr val="0087E0"/>
            </a:gs>
          </a:gsLst>
          <a:lin ang="0" scaled="1"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>
              <a:latin typeface="Segoe UI Light" panose="020B0502040204020203" pitchFamily="34" charset="0"/>
              <a:cs typeface="Segoe UI Light" panose="020B0502040204020203" pitchFamily="34" charset="0"/>
            </a:rPr>
            <a:t>PRÓXIMO</a:t>
          </a:r>
        </a:p>
        <a:p>
          <a:pPr algn="l"/>
          <a:endParaRPr lang="pt-BR" sz="1200"/>
        </a:p>
      </xdr:txBody>
    </xdr:sp>
    <xdr:clientData/>
  </xdr:twoCellAnchor>
  <xdr:twoCellAnchor editAs="absolute">
    <xdr:from>
      <xdr:col>2</xdr:col>
      <xdr:colOff>0</xdr:colOff>
      <xdr:row>23</xdr:row>
      <xdr:rowOff>0</xdr:rowOff>
    </xdr:from>
    <xdr:to>
      <xdr:col>3</xdr:col>
      <xdr:colOff>0</xdr:colOff>
      <xdr:row>24</xdr:row>
      <xdr:rowOff>104775</xdr:rowOff>
    </xdr:to>
    <xdr:sp macro="" textlink="">
      <xdr:nvSpPr>
        <xdr:cNvPr id="9" name="Retângulo 8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C6FE7004-F33F-4178-B0ED-13E5B324C1FE}"/>
            </a:ext>
          </a:extLst>
        </xdr:cNvPr>
        <xdr:cNvSpPr/>
      </xdr:nvSpPr>
      <xdr:spPr>
        <a:xfrm>
          <a:off x="2733675" y="6353175"/>
          <a:ext cx="2771775" cy="381000"/>
        </a:xfrm>
        <a:prstGeom prst="rect">
          <a:avLst/>
        </a:prstGeom>
        <a:gradFill>
          <a:gsLst>
            <a:gs pos="70000">
              <a:srgbClr val="00ABD9"/>
            </a:gs>
            <a:gs pos="17000">
              <a:srgbClr val="0087E0"/>
            </a:gs>
          </a:gsLst>
          <a:lin ang="0" scaled="1"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>
              <a:latin typeface="Segoe UI Light" panose="020B0502040204020203" pitchFamily="34" charset="0"/>
              <a:cs typeface="Segoe UI Light" panose="020B0502040204020203" pitchFamily="34" charset="0"/>
            </a:rPr>
            <a:t>ANTERIOR</a:t>
          </a:r>
        </a:p>
        <a:p>
          <a:pPr algn="l"/>
          <a:endParaRPr lang="pt-BR" sz="12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581025</xdr:colOff>
      <xdr:row>3</xdr:row>
      <xdr:rowOff>1</xdr:rowOff>
    </xdr:from>
    <xdr:to>
      <xdr:col>0</xdr:col>
      <xdr:colOff>1619249</xdr:colOff>
      <xdr:row>8</xdr:row>
      <xdr:rowOff>57150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69B75C71-9869-4B28-B333-9ED56F7C03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1025" y="638176"/>
          <a:ext cx="1038224" cy="1038224"/>
        </a:xfrm>
        <a:prstGeom prst="rect">
          <a:avLst/>
        </a:prstGeom>
        <a:noFill/>
      </xdr:spPr>
    </xdr:pic>
    <xdr:clientData/>
  </xdr:twoCellAnchor>
  <xdr:twoCellAnchor editAs="absolute">
    <xdr:from>
      <xdr:col>0</xdr:col>
      <xdr:colOff>95250</xdr:colOff>
      <xdr:row>0</xdr:row>
      <xdr:rowOff>76200</xdr:rowOff>
    </xdr:from>
    <xdr:to>
      <xdr:col>0</xdr:col>
      <xdr:colOff>2105025</xdr:colOff>
      <xdr:row>2</xdr:row>
      <xdr:rowOff>209550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A440E779-074F-490E-AB00-C3C8088BF515}"/>
            </a:ext>
          </a:extLst>
        </xdr:cNvPr>
        <xdr:cNvSpPr/>
      </xdr:nvSpPr>
      <xdr:spPr>
        <a:xfrm>
          <a:off x="95250" y="76200"/>
          <a:ext cx="2009775" cy="5143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400">
              <a:gradFill flip="none" rotWithShape="1">
                <a:gsLst>
                  <a:gs pos="70000">
                    <a:srgbClr val="00ABD9"/>
                  </a:gs>
                  <a:gs pos="17000">
                    <a:srgbClr val="0087E0"/>
                  </a:gs>
                </a:gsLst>
                <a:lin ang="0" scaled="1"/>
                <a:tileRect/>
              </a:gradFill>
              <a:latin typeface="Arial Black" panose="020B0A04020102020204" pitchFamily="34" charset="0"/>
            </a:rPr>
            <a:t>INCOME TAX APP</a:t>
          </a:r>
        </a:p>
      </xdr:txBody>
    </xdr:sp>
    <xdr:clientData/>
  </xdr:twoCellAnchor>
  <xdr:twoCellAnchor>
    <xdr:from>
      <xdr:col>0</xdr:col>
      <xdr:colOff>88105</xdr:colOff>
      <xdr:row>9</xdr:row>
      <xdr:rowOff>76201</xdr:rowOff>
    </xdr:from>
    <xdr:to>
      <xdr:col>0</xdr:col>
      <xdr:colOff>2069305</xdr:colOff>
      <xdr:row>11</xdr:row>
      <xdr:rowOff>152401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211E89EE-4DA5-4330-92E0-505F75795B78}"/>
            </a:ext>
          </a:extLst>
        </xdr:cNvPr>
        <xdr:cNvSpPr/>
      </xdr:nvSpPr>
      <xdr:spPr>
        <a:xfrm>
          <a:off x="88105" y="1790701"/>
          <a:ext cx="1981200" cy="45720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>
              <a:latin typeface="Segoe UI Light" panose="020B0502040204020203" pitchFamily="34" charset="0"/>
              <a:cs typeface="Segoe UI Light" panose="020B0502040204020203" pitchFamily="34" charset="0"/>
            </a:rPr>
            <a:t>TÍTULAR</a:t>
          </a:r>
        </a:p>
      </xdr:txBody>
    </xdr:sp>
    <xdr:clientData/>
  </xdr:twoCellAnchor>
  <xdr:twoCellAnchor>
    <xdr:from>
      <xdr:col>0</xdr:col>
      <xdr:colOff>88105</xdr:colOff>
      <xdr:row>12</xdr:row>
      <xdr:rowOff>90488</xdr:rowOff>
    </xdr:from>
    <xdr:to>
      <xdr:col>0</xdr:col>
      <xdr:colOff>2069305</xdr:colOff>
      <xdr:row>14</xdr:row>
      <xdr:rowOff>166688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E4298FE9-A1AB-4215-B8E3-E1C7EF2FDC92}"/>
            </a:ext>
          </a:extLst>
        </xdr:cNvPr>
        <xdr:cNvSpPr/>
      </xdr:nvSpPr>
      <xdr:spPr>
        <a:xfrm>
          <a:off x="88105" y="2376488"/>
          <a:ext cx="1981200" cy="45720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>
    <xdr:from>
      <xdr:col>0</xdr:col>
      <xdr:colOff>88105</xdr:colOff>
      <xdr:row>15</xdr:row>
      <xdr:rowOff>104775</xdr:rowOff>
    </xdr:from>
    <xdr:to>
      <xdr:col>0</xdr:col>
      <xdr:colOff>2069305</xdr:colOff>
      <xdr:row>17</xdr:row>
      <xdr:rowOff>180975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C4D4ADDE-3676-4895-A2DA-06DF3F57611D}"/>
            </a:ext>
          </a:extLst>
        </xdr:cNvPr>
        <xdr:cNvSpPr/>
      </xdr:nvSpPr>
      <xdr:spPr>
        <a:xfrm>
          <a:off x="88105" y="2962275"/>
          <a:ext cx="1981200" cy="457200"/>
        </a:xfrm>
        <a:prstGeom prst="roundRect">
          <a:avLst>
            <a:gd name="adj" fmla="val 50000"/>
          </a:avLst>
        </a:prstGeom>
        <a:gradFill>
          <a:gsLst>
            <a:gs pos="70000">
              <a:srgbClr val="00ABD9"/>
            </a:gs>
            <a:gs pos="17000">
              <a:srgbClr val="0087E0"/>
            </a:gs>
          </a:gsLst>
          <a:lin ang="0" scaled="1"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>
    <xdr:from>
      <xdr:col>0</xdr:col>
      <xdr:colOff>330993</xdr:colOff>
      <xdr:row>19</xdr:row>
      <xdr:rowOff>180975</xdr:rowOff>
    </xdr:from>
    <xdr:to>
      <xdr:col>0</xdr:col>
      <xdr:colOff>1826418</xdr:colOff>
      <xdr:row>21</xdr:row>
      <xdr:rowOff>76200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7D1B97CC-C5BE-433F-B97C-0A023EFF7595}"/>
            </a:ext>
          </a:extLst>
        </xdr:cNvPr>
        <xdr:cNvSpPr/>
      </xdr:nvSpPr>
      <xdr:spPr>
        <a:xfrm>
          <a:off x="330993" y="3800475"/>
          <a:ext cx="1495425" cy="2762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SYSTEM</a:t>
          </a:r>
          <a:r>
            <a:rPr lang="pt-BR" sz="1100" baseline="0"/>
            <a:t> BY MARCOS</a:t>
          </a:r>
          <a:endParaRPr lang="pt-BR" sz="1100"/>
        </a:p>
      </xdr:txBody>
    </xdr:sp>
    <xdr:clientData/>
  </xdr:twoCellAnchor>
  <xdr:twoCellAnchor>
    <xdr:from>
      <xdr:col>0</xdr:col>
      <xdr:colOff>95250</xdr:colOff>
      <xdr:row>19</xdr:row>
      <xdr:rowOff>95250</xdr:rowOff>
    </xdr:from>
    <xdr:to>
      <xdr:col>0</xdr:col>
      <xdr:colOff>2038350</xdr:colOff>
      <xdr:row>19</xdr:row>
      <xdr:rowOff>95250</xdr:rowOff>
    </xdr:to>
    <xdr:cxnSp macro="">
      <xdr:nvCxnSpPr>
        <xdr:cNvPr id="9" name="Conector reto 8">
          <a:extLst>
            <a:ext uri="{FF2B5EF4-FFF2-40B4-BE49-F238E27FC236}">
              <a16:creationId xmlns:a16="http://schemas.microsoft.com/office/drawing/2014/main" id="{347B570F-218A-C62F-1CFF-FBC5BF290D67}"/>
            </a:ext>
          </a:extLst>
        </xdr:cNvPr>
        <xdr:cNvCxnSpPr/>
      </xdr:nvCxnSpPr>
      <xdr:spPr>
        <a:xfrm>
          <a:off x="95250" y="3714750"/>
          <a:ext cx="1943100" cy="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2</xdr:col>
      <xdr:colOff>9525</xdr:colOff>
      <xdr:row>4</xdr:row>
      <xdr:rowOff>161925</xdr:rowOff>
    </xdr:from>
    <xdr:to>
      <xdr:col>3</xdr:col>
      <xdr:colOff>66675</xdr:colOff>
      <xdr:row>5</xdr:row>
      <xdr:rowOff>123825</xdr:rowOff>
    </xdr:to>
    <xdr:sp macro="" textlink="">
      <xdr:nvSpPr>
        <xdr:cNvPr id="8" name="Retângulo 7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6AD32E53-8C95-42B2-BDD4-D5195F7FA067}"/>
            </a:ext>
          </a:extLst>
        </xdr:cNvPr>
        <xdr:cNvSpPr/>
      </xdr:nvSpPr>
      <xdr:spPr>
        <a:xfrm>
          <a:off x="2743200" y="1000125"/>
          <a:ext cx="1771650" cy="152400"/>
        </a:xfrm>
        <a:prstGeom prst="rect">
          <a:avLst/>
        </a:prstGeom>
        <a:gradFill>
          <a:gsLst>
            <a:gs pos="70000">
              <a:srgbClr val="00ABD9"/>
            </a:gs>
            <a:gs pos="17000">
              <a:srgbClr val="0087E0"/>
            </a:gs>
          </a:gsLst>
          <a:lin ang="0" scaled="1"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>
              <a:latin typeface="Segoe UI Light" panose="020B0502040204020203" pitchFamily="34" charset="0"/>
              <a:cs typeface="Segoe UI Light" panose="020B0502040204020203" pitchFamily="34" charset="0"/>
            </a:rPr>
            <a:t>ANTERIOR</a:t>
          </a:r>
        </a:p>
        <a:p>
          <a:pPr algn="l"/>
          <a:endParaRPr lang="pt-BR" sz="1200"/>
        </a:p>
      </xdr:txBody>
    </xdr:sp>
    <xdr:clientData/>
  </xdr:twoCellAnchor>
  <xdr:twoCellAnchor>
    <xdr:from>
      <xdr:col>5</xdr:col>
      <xdr:colOff>428624</xdr:colOff>
      <xdr:row>12</xdr:row>
      <xdr:rowOff>14287</xdr:rowOff>
    </xdr:from>
    <xdr:to>
      <xdr:col>8</xdr:col>
      <xdr:colOff>571499</xdr:colOff>
      <xdr:row>21</xdr:row>
      <xdr:rowOff>85725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76BC3F3B-CB43-7018-CB3E-2C4C67E873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0064D45-43EA-470E-BDD3-C184DE070F17}" name="Tabela3" displayName="Tabela3" ref="C8:E36" totalsRowShown="0" headerRowDxfId="4" dataDxfId="3">
  <autoFilter ref="C8:E36" xr:uid="{50064D45-43EA-470E-BDD3-C184DE070F17}"/>
  <tableColumns count="3">
    <tableColumn id="1" xr3:uid="{3EB3E2EA-0245-488F-BC51-048A86E299B4}" name="DATA" dataDxfId="2"/>
    <tableColumn id="2" xr3:uid="{EBDAFC52-5406-4B3A-A48B-623A0A70A629}" name="CATEGORIA" dataDxfId="1"/>
    <tableColumn id="3" xr3:uid="{F6DB088A-EB56-4F5C-A5FA-7442D3D89149}" name="VALOR" dataDxfId="0"/>
  </tableColumns>
  <tableStyleInfo name="TableStyleMedium1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felipe1214@gmail.com?subject=Oi,%20precisamos%20falar%20sobre%20sua%20declara&#231;&#227;o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940583-F3D9-4E5B-932C-AEC5C74FE8B5}">
  <dimension ref="A1:E63"/>
  <sheetViews>
    <sheetView showGridLines="0" showRowColHeaders="0" zoomScale="110" zoomScaleNormal="110" workbookViewId="0">
      <selection activeCell="D14" sqref="D14"/>
      <extLst>
        <ext xmlns:xlsdti="http://schemas.microsoft.com/office/spreadsheetml/2023/showDataTypeIcons" uri="{77bfe23e-c014-4d31-8a63-9c772dbf06b6}">
          <xlsdti:showDataTypeIcons visible="0"/>
        </ext>
      </extLst>
    </sheetView>
  </sheetViews>
  <sheetFormatPr defaultRowHeight="15"/>
  <cols>
    <col min="1" max="1" width="31.85546875" customWidth="1"/>
    <col min="3" max="4" width="41.5703125" customWidth="1"/>
  </cols>
  <sheetData>
    <row r="1" spans="1:5">
      <c r="A1" s="1"/>
    </row>
    <row r="2" spans="1:5">
      <c r="A2" s="1"/>
    </row>
    <row r="3" spans="1:5" ht="21.95" customHeight="1" thickBot="1">
      <c r="A3" s="1"/>
      <c r="C3" s="3" t="s">
        <v>14</v>
      </c>
      <c r="D3" s="2"/>
      <c r="E3" s="2"/>
    </row>
    <row r="4" spans="1:5" ht="21.95" customHeight="1" thickTop="1">
      <c r="A4" s="1"/>
      <c r="C4" s="23" t="s">
        <v>82</v>
      </c>
      <c r="D4" s="24"/>
      <c r="E4" s="24"/>
    </row>
    <row r="5" spans="1:5">
      <c r="A5" s="1"/>
    </row>
    <row r="6" spans="1:5">
      <c r="A6" s="1"/>
      <c r="C6" s="4" t="s">
        <v>0</v>
      </c>
      <c r="D6" s="11" t="s">
        <v>16</v>
      </c>
    </row>
    <row r="7" spans="1:5">
      <c r="A7" s="1"/>
      <c r="C7" s="4" t="s">
        <v>1</v>
      </c>
      <c r="D7" s="12">
        <v>33388899913</v>
      </c>
    </row>
    <row r="8" spans="1:5">
      <c r="A8" s="1"/>
      <c r="C8" s="4" t="s">
        <v>2</v>
      </c>
      <c r="D8" s="13">
        <v>34605</v>
      </c>
    </row>
    <row r="9" spans="1:5">
      <c r="A9" s="1"/>
      <c r="C9" s="4" t="s">
        <v>10</v>
      </c>
      <c r="D9" s="11">
        <v>31713378</v>
      </c>
    </row>
    <row r="10" spans="1:5">
      <c r="A10" s="1"/>
      <c r="C10" s="4" t="s">
        <v>11</v>
      </c>
      <c r="D10" s="11" t="s">
        <v>20</v>
      </c>
    </row>
    <row r="11" spans="1:5">
      <c r="A11" s="1"/>
      <c r="C11" s="4" t="s">
        <v>3</v>
      </c>
      <c r="D11" s="11" t="s">
        <v>19</v>
      </c>
    </row>
    <row r="12" spans="1:5">
      <c r="A12" s="1"/>
      <c r="C12" s="4" t="s">
        <v>4</v>
      </c>
      <c r="D12" s="11" t="s">
        <v>18</v>
      </c>
    </row>
    <row r="13" spans="1:5">
      <c r="A13" s="1"/>
      <c r="C13" s="4" t="s">
        <v>5</v>
      </c>
      <c r="D13" s="14">
        <v>79012345</v>
      </c>
    </row>
    <row r="14" spans="1:5">
      <c r="A14" s="1"/>
      <c r="C14" s="4" t="s">
        <v>6</v>
      </c>
      <c r="D14" s="15">
        <v>1131145863</v>
      </c>
    </row>
    <row r="15" spans="1:5">
      <c r="A15" s="1"/>
      <c r="C15" s="4" t="s">
        <v>7</v>
      </c>
      <c r="D15" s="15">
        <v>1131145863</v>
      </c>
    </row>
    <row r="16" spans="1:5">
      <c r="A16" s="1"/>
      <c r="C16" s="4" t="s">
        <v>8</v>
      </c>
      <c r="D16" s="16" t="s">
        <v>17</v>
      </c>
    </row>
    <row r="17" spans="1:4">
      <c r="A17" s="1"/>
      <c r="C17" s="4" t="s">
        <v>12</v>
      </c>
      <c r="D17" s="11" t="s">
        <v>15</v>
      </c>
    </row>
    <row r="18" spans="1:4">
      <c r="A18" s="1"/>
      <c r="C18" s="4" t="s">
        <v>13</v>
      </c>
      <c r="D18" s="11" t="s">
        <v>15</v>
      </c>
    </row>
    <row r="19" spans="1:4">
      <c r="A19" s="1"/>
      <c r="C19" s="4" t="s">
        <v>9</v>
      </c>
      <c r="D19" s="11" t="s">
        <v>15</v>
      </c>
    </row>
    <row r="20" spans="1:4">
      <c r="A20" s="1"/>
    </row>
    <row r="21" spans="1:4">
      <c r="A21" s="1"/>
    </row>
    <row r="22" spans="1:4">
      <c r="A22" s="1"/>
    </row>
    <row r="23" spans="1:4">
      <c r="A23" s="1"/>
    </row>
    <row r="24" spans="1:4">
      <c r="A24" s="1"/>
    </row>
    <row r="25" spans="1:4">
      <c r="A25" s="1"/>
    </row>
    <row r="26" spans="1:4">
      <c r="A26" s="1"/>
    </row>
    <row r="27" spans="1:4">
      <c r="A27" s="1"/>
    </row>
    <row r="28" spans="1:4">
      <c r="A28" s="1"/>
    </row>
    <row r="29" spans="1:4">
      <c r="A29" s="1"/>
    </row>
    <row r="30" spans="1:4">
      <c r="A30" s="1"/>
    </row>
    <row r="31" spans="1:4">
      <c r="A31" s="1"/>
    </row>
    <row r="32" spans="1:4">
      <c r="A32" s="1"/>
    </row>
    <row r="33" spans="1:1">
      <c r="A33" s="1"/>
    </row>
    <row r="34" spans="1:1">
      <c r="A34" s="1"/>
    </row>
    <row r="35" spans="1:1">
      <c r="A35" s="1"/>
    </row>
    <row r="36" spans="1:1">
      <c r="A36" s="1"/>
    </row>
    <row r="37" spans="1:1">
      <c r="A37" s="1"/>
    </row>
    <row r="38" spans="1:1">
      <c r="A38" s="1"/>
    </row>
    <row r="39" spans="1:1">
      <c r="A39" s="1"/>
    </row>
    <row r="40" spans="1:1">
      <c r="A40" s="1"/>
    </row>
    <row r="41" spans="1:1">
      <c r="A41" s="1"/>
    </row>
    <row r="42" spans="1:1">
      <c r="A42" s="1"/>
    </row>
    <row r="43" spans="1:1">
      <c r="A43" s="1"/>
    </row>
    <row r="44" spans="1:1">
      <c r="A44" s="1"/>
    </row>
    <row r="45" spans="1:1">
      <c r="A45" s="1"/>
    </row>
    <row r="46" spans="1:1">
      <c r="A46" s="1"/>
    </row>
    <row r="47" spans="1:1">
      <c r="A47" s="1"/>
    </row>
    <row r="48" spans="1:1">
      <c r="A48" s="1"/>
    </row>
    <row r="49" spans="1:1">
      <c r="A49" s="1"/>
    </row>
    <row r="50" spans="1:1">
      <c r="A50" s="1"/>
    </row>
    <row r="51" spans="1:1">
      <c r="A51" s="1"/>
    </row>
    <row r="52" spans="1:1">
      <c r="A52" s="1"/>
    </row>
    <row r="53" spans="1:1">
      <c r="A53" s="1"/>
    </row>
    <row r="54" spans="1:1">
      <c r="A54" s="1"/>
    </row>
    <row r="55" spans="1:1">
      <c r="A55" s="1"/>
    </row>
    <row r="56" spans="1:1">
      <c r="A56" s="1"/>
    </row>
    <row r="57" spans="1:1">
      <c r="A57" s="1"/>
    </row>
    <row r="58" spans="1:1">
      <c r="A58" s="1"/>
    </row>
    <row r="59" spans="1:1">
      <c r="A59" s="1"/>
    </row>
    <row r="60" spans="1:1">
      <c r="A60" s="1"/>
    </row>
    <row r="61" spans="1:1">
      <c r="A61" s="1"/>
    </row>
    <row r="62" spans="1:1">
      <c r="A62" s="1"/>
    </row>
    <row r="63" spans="1:1">
      <c r="A63" s="1"/>
    </row>
  </sheetData>
  <sheetProtection sheet="1" objects="1" scenarios="1" selectLockedCells="1"/>
  <mergeCells count="1">
    <mergeCell ref="C4:E4"/>
  </mergeCells>
  <dataValidations count="1">
    <dataValidation type="list" allowBlank="1" showInputMessage="1" showErrorMessage="1" sqref="D17:D19" xr:uid="{B101E69C-6B79-4D8C-A772-AB7398692232}">
      <formula1>"SIM,NÃO"</formula1>
    </dataValidation>
  </dataValidations>
  <hyperlinks>
    <hyperlink ref="D16" r:id="rId1" xr:uid="{60AB81A0-721A-43D8-BABD-8D712CD79A9C}"/>
  </hyperlinks>
  <pageMargins left="0.511811024" right="0.511811024" top="0.78740157499999996" bottom="0.78740157499999996" header="0.31496062000000002" footer="0.31496062000000002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439EBB-5469-49DF-87ED-B8DA59ADCCD2}">
  <dimension ref="A3:E22"/>
  <sheetViews>
    <sheetView showGridLines="0" showRowColHeaders="0" zoomScaleNormal="100" workbookViewId="0">
      <selection activeCell="D12" sqref="D12"/>
      <extLst>
        <ext xmlns:xlsdti="http://schemas.microsoft.com/office/spreadsheetml/2023/showDataTypeIcons" uri="{77bfe23e-c014-4d31-8a63-9c772dbf06b6}">
          <xlsdti:showDataTypeIcons visible="0"/>
        </ext>
      </extLst>
    </sheetView>
  </sheetViews>
  <sheetFormatPr defaultRowHeight="21.95" customHeight="1"/>
  <cols>
    <col min="1" max="1" width="31.85546875" style="1" customWidth="1"/>
    <col min="3" max="4" width="41.5703125" customWidth="1"/>
  </cols>
  <sheetData>
    <row r="3" spans="3:5" ht="21.95" customHeight="1" thickBot="1">
      <c r="C3" s="3" t="s">
        <v>83</v>
      </c>
      <c r="D3" s="2"/>
      <c r="E3" s="2"/>
    </row>
    <row r="4" spans="3:5" ht="21.95" customHeight="1" thickTop="1">
      <c r="C4" s="23" t="s">
        <v>81</v>
      </c>
      <c r="D4" s="24"/>
      <c r="E4" s="24"/>
    </row>
    <row r="6" spans="3:5" ht="21.95" customHeight="1">
      <c r="C6" t="s">
        <v>79</v>
      </c>
    </row>
    <row r="7" spans="3:5" ht="21.95" customHeight="1">
      <c r="C7" s="25">
        <f>SUM(D11,D16,D21)</f>
        <v>652000</v>
      </c>
      <c r="D7" s="26"/>
      <c r="E7" s="26"/>
    </row>
    <row r="9" spans="3:5" ht="21.95" customHeight="1">
      <c r="C9" s="6" t="s">
        <v>76</v>
      </c>
    </row>
    <row r="10" spans="3:5" ht="21.95" customHeight="1">
      <c r="C10" s="7" t="s">
        <v>21</v>
      </c>
      <c r="D10" s="17" t="s">
        <v>72</v>
      </c>
    </row>
    <row r="11" spans="3:5" ht="21.95" customHeight="1">
      <c r="C11" s="7" t="s">
        <v>22</v>
      </c>
      <c r="D11" s="18">
        <v>500000</v>
      </c>
    </row>
    <row r="12" spans="3:5" ht="21.95" customHeight="1">
      <c r="C12" s="7" t="s">
        <v>23</v>
      </c>
      <c r="D12" s="17" t="s">
        <v>75</v>
      </c>
    </row>
    <row r="13" spans="3:5" ht="21.95" customHeight="1">
      <c r="C13" s="8"/>
      <c r="D13" s="8"/>
    </row>
    <row r="14" spans="3:5" ht="21.95" customHeight="1">
      <c r="C14" s="9" t="s">
        <v>78</v>
      </c>
      <c r="D14" s="8"/>
    </row>
    <row r="15" spans="3:5" ht="21.95" customHeight="1">
      <c r="C15" s="7" t="s">
        <v>21</v>
      </c>
      <c r="D15" s="17" t="s">
        <v>73</v>
      </c>
    </row>
    <row r="16" spans="3:5" ht="21.95" customHeight="1">
      <c r="C16" s="7" t="s">
        <v>22</v>
      </c>
      <c r="D16" s="18">
        <v>150000</v>
      </c>
    </row>
    <row r="17" spans="3:4" ht="21.95" customHeight="1">
      <c r="C17" s="7" t="s">
        <v>23</v>
      </c>
      <c r="D17" s="17" t="s">
        <v>75</v>
      </c>
    </row>
    <row r="18" spans="3:4" ht="21.95" customHeight="1">
      <c r="C18" s="8"/>
      <c r="D18" s="8"/>
    </row>
    <row r="19" spans="3:4" ht="21.95" customHeight="1">
      <c r="C19" s="9" t="s">
        <v>77</v>
      </c>
      <c r="D19" s="8"/>
    </row>
    <row r="20" spans="3:4" ht="21.95" customHeight="1">
      <c r="C20" s="7" t="s">
        <v>21</v>
      </c>
      <c r="D20" s="17" t="s">
        <v>50</v>
      </c>
    </row>
    <row r="21" spans="3:4" ht="21.95" customHeight="1">
      <c r="C21" s="7" t="s">
        <v>22</v>
      </c>
      <c r="D21" s="18">
        <v>2000</v>
      </c>
    </row>
    <row r="22" spans="3:4" ht="21.95" customHeight="1">
      <c r="C22" s="7" t="s">
        <v>23</v>
      </c>
      <c r="D22" s="17" t="s">
        <v>75</v>
      </c>
    </row>
  </sheetData>
  <sheetProtection sheet="1" objects="1" scenarios="1" selectLockedCells="1"/>
  <mergeCells count="2">
    <mergeCell ref="C4:E4"/>
    <mergeCell ref="C7:E7"/>
  </mergeCells>
  <pageMargins left="0.511811024" right="0.511811024" top="0.78740157499999996" bottom="0.78740157499999996" header="0.31496062000000002" footer="0.31496062000000002"/>
  <pageSetup paperSize="9" scale="10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BANCO NÃO ENCONTRADO" error="INFORME UM BANCO DA LISTA" promptTitle="Informe um banco" prompt="Informe um banco vinculado ao seu cpf" xr:uid="{BCF65779-88D0-43D5-A12D-7F587DAAA8F3}">
          <x14:formula1>
            <xm:f>Planilha2!$A$2:$A$51</xm:f>
          </x14:formula1>
          <xm:sqref>D10 D15 D20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9A20A-409E-46DB-956C-9BE5E2417389}">
  <dimension ref="A3:H36"/>
  <sheetViews>
    <sheetView showGridLines="0" showRowColHeaders="0" tabSelected="1" zoomScaleNormal="100" workbookViewId="0">
      <selection activeCell="D33" sqref="D33"/>
    </sheetView>
  </sheetViews>
  <sheetFormatPr defaultRowHeight="15"/>
  <cols>
    <col min="1" max="1" width="31.85546875" style="1" customWidth="1"/>
    <col min="3" max="3" width="25.7109375" customWidth="1"/>
    <col min="4" max="4" width="25.85546875" customWidth="1"/>
    <col min="5" max="5" width="14.28515625" customWidth="1"/>
    <col min="7" max="7" width="15.28515625" bestFit="1" customWidth="1"/>
    <col min="8" max="8" width="13.5703125" bestFit="1" customWidth="1"/>
  </cols>
  <sheetData>
    <row r="3" spans="3:8" ht="20.25" thickBot="1">
      <c r="C3" s="27" t="s">
        <v>84</v>
      </c>
      <c r="D3" s="27"/>
      <c r="E3" s="27"/>
    </row>
    <row r="4" spans="3:8" ht="15.75" thickTop="1">
      <c r="C4" s="23" t="s">
        <v>80</v>
      </c>
      <c r="D4" s="24"/>
      <c r="E4" s="24"/>
    </row>
    <row r="7" spans="3:8" ht="16.5">
      <c r="C7" s="28" t="s">
        <v>88</v>
      </c>
      <c r="D7" s="29"/>
      <c r="E7" s="29"/>
      <c r="G7" s="31" t="s">
        <v>92</v>
      </c>
      <c r="H7" s="31"/>
    </row>
    <row r="8" spans="3:8">
      <c r="C8" s="10" t="s">
        <v>85</v>
      </c>
      <c r="D8" s="10" t="s">
        <v>86</v>
      </c>
      <c r="E8" s="10" t="s">
        <v>87</v>
      </c>
      <c r="G8" s="32" t="s">
        <v>89</v>
      </c>
      <c r="H8" s="33">
        <f>SUMIF(D9:D28,"CNPJ",E9:E28)</f>
        <v>46700</v>
      </c>
    </row>
    <row r="9" spans="3:8">
      <c r="C9" s="19">
        <v>45811</v>
      </c>
      <c r="D9" s="20" t="s">
        <v>91</v>
      </c>
      <c r="E9" s="21">
        <v>3000</v>
      </c>
      <c r="G9" s="34" t="s">
        <v>90</v>
      </c>
      <c r="H9" s="35">
        <f>SUMIF(D9:D28,"FREELANCER",E9:E28)</f>
        <v>16400</v>
      </c>
    </row>
    <row r="10" spans="3:8">
      <c r="C10" s="19">
        <v>45812</v>
      </c>
      <c r="D10" s="20" t="s">
        <v>90</v>
      </c>
      <c r="E10" s="22">
        <v>600</v>
      </c>
      <c r="G10" s="32" t="s">
        <v>91</v>
      </c>
      <c r="H10" s="33">
        <f>SUMIF(D9:D28,"HOLERITE",E9:E28)</f>
        <v>23400</v>
      </c>
    </row>
    <row r="11" spans="3:8">
      <c r="C11" s="30">
        <v>45812</v>
      </c>
      <c r="D11" s="20" t="s">
        <v>89</v>
      </c>
      <c r="E11" s="21">
        <v>2500</v>
      </c>
      <c r="G11" s="36" t="s">
        <v>79</v>
      </c>
      <c r="H11" s="35">
        <f>SUM(H8:H10)</f>
        <v>86500</v>
      </c>
    </row>
    <row r="12" spans="3:8">
      <c r="C12" s="19">
        <v>45818</v>
      </c>
      <c r="D12" s="20" t="s">
        <v>89</v>
      </c>
      <c r="E12" s="21">
        <v>7800</v>
      </c>
    </row>
    <row r="13" spans="3:8">
      <c r="C13" s="19">
        <v>45868</v>
      </c>
      <c r="D13" s="20" t="s">
        <v>89</v>
      </c>
      <c r="E13" s="21">
        <v>6500</v>
      </c>
    </row>
    <row r="14" spans="3:8">
      <c r="C14" s="19">
        <v>45850</v>
      </c>
      <c r="D14" s="20" t="s">
        <v>91</v>
      </c>
      <c r="E14" s="21">
        <v>3000</v>
      </c>
    </row>
    <row r="15" spans="3:8">
      <c r="C15" s="19">
        <v>45860</v>
      </c>
      <c r="D15" s="20" t="s">
        <v>90</v>
      </c>
      <c r="E15" s="21">
        <v>2800</v>
      </c>
    </row>
    <row r="16" spans="3:8">
      <c r="C16" s="19">
        <v>45874</v>
      </c>
      <c r="D16" s="20" t="s">
        <v>89</v>
      </c>
      <c r="E16" s="21">
        <v>8400</v>
      </c>
    </row>
    <row r="17" spans="3:5">
      <c r="C17" s="19">
        <v>45885</v>
      </c>
      <c r="D17" s="20" t="s">
        <v>91</v>
      </c>
      <c r="E17" s="21">
        <v>3000</v>
      </c>
    </row>
    <row r="18" spans="3:5">
      <c r="C18" s="19">
        <v>45896</v>
      </c>
      <c r="D18" s="20" t="s">
        <v>90</v>
      </c>
      <c r="E18" s="21">
        <v>3300</v>
      </c>
    </row>
    <row r="19" spans="3:5">
      <c r="C19" s="19">
        <v>45907</v>
      </c>
      <c r="D19" s="20" t="s">
        <v>89</v>
      </c>
      <c r="E19" s="21">
        <v>7200</v>
      </c>
    </row>
    <row r="20" spans="3:5">
      <c r="C20" s="19">
        <v>45918</v>
      </c>
      <c r="D20" s="20" t="s">
        <v>91</v>
      </c>
      <c r="E20" s="21">
        <v>3000</v>
      </c>
    </row>
    <row r="21" spans="3:5">
      <c r="C21" s="19">
        <v>45929</v>
      </c>
      <c r="D21" s="20" t="s">
        <v>90</v>
      </c>
      <c r="E21" s="21">
        <v>2900</v>
      </c>
    </row>
    <row r="22" spans="3:5">
      <c r="C22" s="19">
        <v>45938</v>
      </c>
      <c r="D22" s="20" t="s">
        <v>89</v>
      </c>
      <c r="E22" s="21">
        <v>6800</v>
      </c>
    </row>
    <row r="23" spans="3:5">
      <c r="C23" s="19">
        <v>45950</v>
      </c>
      <c r="D23" s="20" t="s">
        <v>91</v>
      </c>
      <c r="E23" s="21">
        <v>3200</v>
      </c>
    </row>
    <row r="24" spans="3:5">
      <c r="C24" s="19">
        <v>45960</v>
      </c>
      <c r="D24" s="20" t="s">
        <v>90</v>
      </c>
      <c r="E24" s="21">
        <v>3600</v>
      </c>
    </row>
    <row r="25" spans="3:5">
      <c r="C25" s="19">
        <v>45983</v>
      </c>
      <c r="D25" s="20" t="s">
        <v>91</v>
      </c>
      <c r="E25" s="21">
        <v>4100</v>
      </c>
    </row>
    <row r="26" spans="3:5">
      <c r="C26" s="19">
        <v>45994</v>
      </c>
      <c r="D26" s="20" t="s">
        <v>90</v>
      </c>
      <c r="E26" s="21">
        <v>3200</v>
      </c>
    </row>
    <row r="27" spans="3:5">
      <c r="C27" s="19">
        <v>46006</v>
      </c>
      <c r="D27" s="20" t="s">
        <v>89</v>
      </c>
      <c r="E27" s="21">
        <v>7500</v>
      </c>
    </row>
    <row r="28" spans="3:5">
      <c r="C28" s="19">
        <v>46017</v>
      </c>
      <c r="D28" s="20" t="s">
        <v>91</v>
      </c>
      <c r="E28" s="21">
        <v>4100</v>
      </c>
    </row>
    <row r="29" spans="3:5">
      <c r="C29" s="19"/>
      <c r="D29" s="20"/>
      <c r="E29" s="21"/>
    </row>
    <row r="30" spans="3:5">
      <c r="C30" s="19"/>
      <c r="D30" s="20"/>
      <c r="E30" s="21"/>
    </row>
    <row r="31" spans="3:5">
      <c r="C31" s="19"/>
      <c r="D31" s="20"/>
      <c r="E31" s="21"/>
    </row>
    <row r="32" spans="3:5">
      <c r="C32" s="19"/>
      <c r="D32" s="20"/>
      <c r="E32" s="21"/>
    </row>
    <row r="33" spans="3:5">
      <c r="C33" s="19"/>
      <c r="D33" s="20"/>
      <c r="E33" s="21"/>
    </row>
    <row r="34" spans="3:5">
      <c r="C34" s="19"/>
      <c r="D34" s="20"/>
      <c r="E34" s="21"/>
    </row>
    <row r="35" spans="3:5">
      <c r="C35" s="19"/>
      <c r="D35" s="20"/>
      <c r="E35" s="21"/>
    </row>
    <row r="36" spans="3:5">
      <c r="C36" s="19"/>
      <c r="D36" s="20"/>
      <c r="E36" s="21"/>
    </row>
  </sheetData>
  <sheetProtection sheet="1" objects="1" scenarios="1" selectLockedCells="1"/>
  <mergeCells count="4">
    <mergeCell ref="C4:E4"/>
    <mergeCell ref="C3:E3"/>
    <mergeCell ref="C7:E7"/>
    <mergeCell ref="G7:H7"/>
  </mergeCells>
  <dataValidations count="1">
    <dataValidation type="list" allowBlank="1" showInputMessage="1" showErrorMessage="1" sqref="D9:D36" xr:uid="{912912B1-94B4-4602-B403-14696672F370}">
      <formula1>"HOLERITE,CNPJ,FREELANCER"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C6801-AF63-4A1C-95A7-F2C42D75E847}">
  <dimension ref="A1:A51"/>
  <sheetViews>
    <sheetView topLeftCell="A15" workbookViewId="0"/>
  </sheetViews>
  <sheetFormatPr defaultRowHeight="15"/>
  <cols>
    <col min="1" max="1" width="39" bestFit="1" customWidth="1"/>
  </cols>
  <sheetData>
    <row r="1" spans="1:1">
      <c r="A1" s="5" t="s">
        <v>74</v>
      </c>
    </row>
    <row r="2" spans="1:1">
      <c r="A2" t="s">
        <v>73</v>
      </c>
    </row>
    <row r="3" spans="1:1">
      <c r="A3" t="s">
        <v>72</v>
      </c>
    </row>
    <row r="4" spans="1:1">
      <c r="A4" t="s">
        <v>71</v>
      </c>
    </row>
    <row r="5" spans="1:1">
      <c r="A5" t="s">
        <v>70</v>
      </c>
    </row>
    <row r="6" spans="1:1">
      <c r="A6" t="s">
        <v>69</v>
      </c>
    </row>
    <row r="7" spans="1:1">
      <c r="A7" t="s">
        <v>68</v>
      </c>
    </row>
    <row r="8" spans="1:1">
      <c r="A8" t="s">
        <v>67</v>
      </c>
    </row>
    <row r="9" spans="1:1">
      <c r="A9" t="s">
        <v>66</v>
      </c>
    </row>
    <row r="10" spans="1:1">
      <c r="A10" t="s">
        <v>65</v>
      </c>
    </row>
    <row r="11" spans="1:1">
      <c r="A11" t="s">
        <v>64</v>
      </c>
    </row>
    <row r="12" spans="1:1">
      <c r="A12" t="s">
        <v>63</v>
      </c>
    </row>
    <row r="13" spans="1:1">
      <c r="A13" t="s">
        <v>62</v>
      </c>
    </row>
    <row r="14" spans="1:1">
      <c r="A14" t="s">
        <v>61</v>
      </c>
    </row>
    <row r="15" spans="1:1">
      <c r="A15" t="s">
        <v>60</v>
      </c>
    </row>
    <row r="16" spans="1:1">
      <c r="A16" t="s">
        <v>59</v>
      </c>
    </row>
    <row r="17" spans="1:1">
      <c r="A17" t="s">
        <v>58</v>
      </c>
    </row>
    <row r="18" spans="1:1">
      <c r="A18" t="s">
        <v>57</v>
      </c>
    </row>
    <row r="19" spans="1:1">
      <c r="A19" t="s">
        <v>56</v>
      </c>
    </row>
    <row r="20" spans="1:1">
      <c r="A20" t="s">
        <v>55</v>
      </c>
    </row>
    <row r="21" spans="1:1">
      <c r="A21" t="s">
        <v>54</v>
      </c>
    </row>
    <row r="22" spans="1:1">
      <c r="A22" t="s">
        <v>53</v>
      </c>
    </row>
    <row r="23" spans="1:1">
      <c r="A23" t="s">
        <v>52</v>
      </c>
    </row>
    <row r="24" spans="1:1">
      <c r="A24" t="s">
        <v>51</v>
      </c>
    </row>
    <row r="25" spans="1:1">
      <c r="A25" t="s">
        <v>50</v>
      </c>
    </row>
    <row r="26" spans="1:1">
      <c r="A26" t="s">
        <v>49</v>
      </c>
    </row>
    <row r="27" spans="1:1">
      <c r="A27" t="s">
        <v>48</v>
      </c>
    </row>
    <row r="28" spans="1:1">
      <c r="A28" t="s">
        <v>47</v>
      </c>
    </row>
    <row r="29" spans="1:1">
      <c r="A29" t="s">
        <v>46</v>
      </c>
    </row>
    <row r="30" spans="1:1">
      <c r="A30" t="s">
        <v>45</v>
      </c>
    </row>
    <row r="31" spans="1:1">
      <c r="A31" t="s">
        <v>44</v>
      </c>
    </row>
    <row r="32" spans="1:1">
      <c r="A32" t="s">
        <v>43</v>
      </c>
    </row>
    <row r="33" spans="1:1">
      <c r="A33" t="s">
        <v>42</v>
      </c>
    </row>
    <row r="34" spans="1:1">
      <c r="A34" t="s">
        <v>41</v>
      </c>
    </row>
    <row r="35" spans="1:1">
      <c r="A35" t="s">
        <v>40</v>
      </c>
    </row>
    <row r="36" spans="1:1">
      <c r="A36" t="s">
        <v>39</v>
      </c>
    </row>
    <row r="37" spans="1:1">
      <c r="A37" t="s">
        <v>38</v>
      </c>
    </row>
    <row r="38" spans="1:1">
      <c r="A38" t="s">
        <v>37</v>
      </c>
    </row>
    <row r="39" spans="1:1">
      <c r="A39" t="s">
        <v>36</v>
      </c>
    </row>
    <row r="40" spans="1:1">
      <c r="A40" t="s">
        <v>35</v>
      </c>
    </row>
    <row r="41" spans="1:1">
      <c r="A41" t="s">
        <v>34</v>
      </c>
    </row>
    <row r="42" spans="1:1">
      <c r="A42" t="s">
        <v>33</v>
      </c>
    </row>
    <row r="43" spans="1:1">
      <c r="A43" t="s">
        <v>32</v>
      </c>
    </row>
    <row r="44" spans="1:1">
      <c r="A44" t="s">
        <v>31</v>
      </c>
    </row>
    <row r="45" spans="1:1">
      <c r="A45" t="s">
        <v>30</v>
      </c>
    </row>
    <row r="46" spans="1:1">
      <c r="A46" t="s">
        <v>29</v>
      </c>
    </row>
    <row r="47" spans="1:1">
      <c r="A47" t="s">
        <v>28</v>
      </c>
    </row>
    <row r="48" spans="1:1">
      <c r="A48" t="s">
        <v>27</v>
      </c>
    </row>
    <row r="49" spans="1:1">
      <c r="A49" t="s">
        <v>26</v>
      </c>
    </row>
    <row r="50" spans="1:1">
      <c r="A50" t="s">
        <v>25</v>
      </c>
    </row>
    <row r="51" spans="1:1">
      <c r="A51" t="s">
        <v>24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TÍTULAR</vt:lpstr>
      <vt:lpstr>INFORMES</vt:lpstr>
      <vt:lpstr>NOTAS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 Emanuel da Silva Nunes</dc:creator>
  <cp:lastModifiedBy>Marcos Emanuel da Silva Nunes</cp:lastModifiedBy>
  <cp:lastPrinted>2025-06-03T02:48:58Z</cp:lastPrinted>
  <dcterms:created xsi:type="dcterms:W3CDTF">2025-06-03T02:02:15Z</dcterms:created>
  <dcterms:modified xsi:type="dcterms:W3CDTF">2025-06-03T19:47:35Z</dcterms:modified>
</cp:coreProperties>
</file>