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esktop\"/>
    </mc:Choice>
  </mc:AlternateContent>
  <xr:revisionPtr revIDLastSave="0" documentId="13_ncr:1_{49BEB37E-375C-4B73-A21E-F9AF15787FA8}" xr6:coauthVersionLast="36" xr6:coauthVersionMax="36" xr10:uidLastSave="{00000000-0000-0000-0000-000000000000}"/>
  <bookViews>
    <workbookView xWindow="0" yWindow="0" windowWidth="28800" windowHeight="12225" xr2:uid="{6043A10F-B6BE-4627-909D-61AB9C64F38E}"/>
  </bookViews>
  <sheets>
    <sheet name="Planilha8" sheetId="8" r:id="rId1"/>
    <sheet name="Planilha1" sheetId="1" r:id="rId2"/>
  </sheets>
  <calcPr calcId="191029"/>
  <pivotCaches>
    <pivotCache cacheId="3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E19" i="1"/>
  <c r="E17" i="1"/>
  <c r="C14" i="1"/>
  <c r="B14" i="1"/>
  <c r="B21" i="1"/>
  <c r="B20" i="1"/>
  <c r="B19" i="1"/>
  <c r="B18" i="1"/>
  <c r="B17" i="1"/>
  <c r="D5" i="1"/>
  <c r="D6" i="1"/>
  <c r="D7" i="1"/>
  <c r="D8" i="1"/>
  <c r="E21" i="1" s="1"/>
  <c r="D9" i="1"/>
  <c r="D10" i="1"/>
  <c r="D11" i="1"/>
  <c r="D12" i="1"/>
  <c r="D13" i="1"/>
  <c r="D4" i="1"/>
  <c r="E18" i="1" l="1"/>
  <c r="D14" i="1"/>
</calcChain>
</file>

<file path=xl/sharedStrings.xml><?xml version="1.0" encoding="utf-8"?>
<sst xmlns="http://schemas.openxmlformats.org/spreadsheetml/2006/main" count="69" uniqueCount="29">
  <si>
    <t>IMPORTANTE</t>
  </si>
  <si>
    <t>SUPÉRFULO</t>
  </si>
  <si>
    <t>NORMAL</t>
  </si>
  <si>
    <t>BARATO</t>
  </si>
  <si>
    <t>CARO</t>
  </si>
  <si>
    <t>CONTA ITENS</t>
  </si>
  <si>
    <t>ESTIMAR GASTOS</t>
  </si>
  <si>
    <t>Rótulos de Linha</t>
  </si>
  <si>
    <t>Total Geral</t>
  </si>
  <si>
    <t>Rótulos de Coluna</t>
  </si>
  <si>
    <t>GASTOS MENSAIS FAMILIA - FONTES</t>
  </si>
  <si>
    <t>PREÇO UNIT.</t>
  </si>
  <si>
    <t>TOTAL</t>
  </si>
  <si>
    <t>Internet fixa</t>
  </si>
  <si>
    <t>Internet móvel</t>
  </si>
  <si>
    <t>Condomínio</t>
  </si>
  <si>
    <t>Energia elétrica</t>
  </si>
  <si>
    <t>Gás</t>
  </si>
  <si>
    <t>Água</t>
  </si>
  <si>
    <t>Gasolina</t>
  </si>
  <si>
    <t>Escola</t>
  </si>
  <si>
    <t>TV assinatura</t>
  </si>
  <si>
    <t>QUANT.</t>
  </si>
  <si>
    <t>IMPORTÂNCIA</t>
  </si>
  <si>
    <t>CUSTO</t>
  </si>
  <si>
    <t>ITENS - MENSAL</t>
  </si>
  <si>
    <t>Compra</t>
  </si>
  <si>
    <t>(Tudo)</t>
  </si>
  <si>
    <t>Soma de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</si>
</sst>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Berlin Sans FB Dem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44" fontId="0" fillId="0" borderId="1" xfId="1" applyFont="1" applyBorder="1" applyAlignment="1"/>
    <xf numFmtId="44" fontId="0" fillId="0" borderId="1" xfId="1" applyFont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44" fontId="0" fillId="0" borderId="1" xfId="0" applyNumberFormat="1" applyBorder="1" applyAlignment="1"/>
    <xf numFmtId="44" fontId="0" fillId="0" borderId="0" xfId="0" applyNumberFormat="1"/>
    <xf numFmtId="44" fontId="0" fillId="0" borderId="0" xfId="1" applyFont="1" applyAlignment="1">
      <alignment horizontal="left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0" fontId="3" fillId="3" borderId="1" xfId="0" applyFont="1" applyFill="1" applyBorder="1" applyAlignment="1">
      <alignment horizontal="center"/>
    </xf>
    <xf numFmtId="0" fontId="0" fillId="2" borderId="1" xfId="0" applyFill="1" applyBorder="1"/>
    <xf numFmtId="44" fontId="0" fillId="2" borderId="1" xfId="1" applyFont="1" applyFill="1" applyBorder="1"/>
    <xf numFmtId="0" fontId="0" fillId="2" borderId="1" xfId="1" applyNumberFormat="1" applyFont="1" applyFill="1" applyBorder="1"/>
    <xf numFmtId="0" fontId="1" fillId="4" borderId="1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[Gastos Mensais Correto.xlsx]Planilha8!Tabela dinâmica8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Planilha8!$B$4:$B$5</c:f>
              <c:strCache>
                <c:ptCount val="1"/>
                <c:pt idx="0">
                  <c:v>BARATO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Planilha8!$A$6:$A$16</c:f>
              <c:strCache>
                <c:ptCount val="10"/>
                <c:pt idx="0">
                  <c:v>Água</c:v>
                </c:pt>
                <c:pt idx="1">
                  <c:v>Compra</c:v>
                </c:pt>
                <c:pt idx="2">
                  <c:v>Condomínio</c:v>
                </c:pt>
                <c:pt idx="3">
                  <c:v>Energia elétrica</c:v>
                </c:pt>
                <c:pt idx="4">
                  <c:v>Escola</c:v>
                </c:pt>
                <c:pt idx="5">
                  <c:v>Gás</c:v>
                </c:pt>
                <c:pt idx="6">
                  <c:v>Gasolina</c:v>
                </c:pt>
                <c:pt idx="7">
                  <c:v>Internet fixa</c:v>
                </c:pt>
                <c:pt idx="8">
                  <c:v>Internet móvel</c:v>
                </c:pt>
                <c:pt idx="9">
                  <c:v>TV assinatura</c:v>
                </c:pt>
              </c:strCache>
            </c:strRef>
          </c:cat>
          <c:val>
            <c:numRef>
              <c:f>Planilha8!$B$6:$B$16</c:f>
              <c:numCache>
                <c:formatCode>General</c:formatCode>
                <c:ptCount val="10"/>
                <c:pt idx="0">
                  <c:v>65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48-4AA6-A12C-ADDE63994D57}"/>
            </c:ext>
          </c:extLst>
        </c:ser>
        <c:ser>
          <c:idx val="1"/>
          <c:order val="1"/>
          <c:tx>
            <c:strRef>
              <c:f>Planilha8!$C$4:$C$5</c:f>
              <c:strCache>
                <c:ptCount val="1"/>
                <c:pt idx="0">
                  <c:v>CARO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Planilha8!$A$6:$A$16</c:f>
              <c:strCache>
                <c:ptCount val="10"/>
                <c:pt idx="0">
                  <c:v>Água</c:v>
                </c:pt>
                <c:pt idx="1">
                  <c:v>Compra</c:v>
                </c:pt>
                <c:pt idx="2">
                  <c:v>Condomínio</c:v>
                </c:pt>
                <c:pt idx="3">
                  <c:v>Energia elétrica</c:v>
                </c:pt>
                <c:pt idx="4">
                  <c:v>Escola</c:v>
                </c:pt>
                <c:pt idx="5">
                  <c:v>Gás</c:v>
                </c:pt>
                <c:pt idx="6">
                  <c:v>Gasolina</c:v>
                </c:pt>
                <c:pt idx="7">
                  <c:v>Internet fixa</c:v>
                </c:pt>
                <c:pt idx="8">
                  <c:v>Internet móvel</c:v>
                </c:pt>
                <c:pt idx="9">
                  <c:v>TV assinatura</c:v>
                </c:pt>
              </c:strCache>
            </c:strRef>
          </c:cat>
          <c:val>
            <c:numRef>
              <c:f>Planilha8!$C$6:$C$16</c:f>
              <c:numCache>
                <c:formatCode>General</c:formatCode>
                <c:ptCount val="10"/>
                <c:pt idx="1">
                  <c:v>795</c:v>
                </c:pt>
                <c:pt idx="2">
                  <c:v>260</c:v>
                </c:pt>
                <c:pt idx="4">
                  <c:v>500</c:v>
                </c:pt>
                <c:pt idx="6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48-4AA6-A12C-ADDE63994D57}"/>
            </c:ext>
          </c:extLst>
        </c:ser>
        <c:ser>
          <c:idx val="2"/>
          <c:order val="2"/>
          <c:tx>
            <c:strRef>
              <c:f>Planilha8!$D$4:$D$5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Planilha8!$A$6:$A$16</c:f>
              <c:strCache>
                <c:ptCount val="10"/>
                <c:pt idx="0">
                  <c:v>Água</c:v>
                </c:pt>
                <c:pt idx="1">
                  <c:v>Compra</c:v>
                </c:pt>
                <c:pt idx="2">
                  <c:v>Condomínio</c:v>
                </c:pt>
                <c:pt idx="3">
                  <c:v>Energia elétrica</c:v>
                </c:pt>
                <c:pt idx="4">
                  <c:v>Escola</c:v>
                </c:pt>
                <c:pt idx="5">
                  <c:v>Gás</c:v>
                </c:pt>
                <c:pt idx="6">
                  <c:v>Gasolina</c:v>
                </c:pt>
                <c:pt idx="7">
                  <c:v>Internet fixa</c:v>
                </c:pt>
                <c:pt idx="8">
                  <c:v>Internet móvel</c:v>
                </c:pt>
                <c:pt idx="9">
                  <c:v>TV assinatura</c:v>
                </c:pt>
              </c:strCache>
            </c:strRef>
          </c:cat>
          <c:val>
            <c:numRef>
              <c:f>Planilha8!$D$6:$D$16</c:f>
              <c:numCache>
                <c:formatCode>General</c:formatCode>
                <c:ptCount val="10"/>
                <c:pt idx="3">
                  <c:v>115</c:v>
                </c:pt>
                <c:pt idx="5">
                  <c:v>47.9</c:v>
                </c:pt>
                <c:pt idx="7">
                  <c:v>99</c:v>
                </c:pt>
                <c:pt idx="9">
                  <c:v>59.9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48-4AA6-A12C-ADDE63994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768591"/>
        <c:axId val="643522111"/>
      </c:barChart>
      <c:catAx>
        <c:axId val="65076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3522111"/>
        <c:crosses val="autoZero"/>
        <c:auto val="1"/>
        <c:lblAlgn val="ctr"/>
        <c:lblOffset val="100"/>
        <c:noMultiLvlLbl val="0"/>
      </c:catAx>
      <c:valAx>
        <c:axId val="64352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076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8</xdr:row>
      <xdr:rowOff>104775</xdr:rowOff>
    </xdr:from>
    <xdr:to>
      <xdr:col>15</xdr:col>
      <xdr:colOff>9525</xdr:colOff>
      <xdr:row>22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ABD6A2-8668-4447-A424-5F0412D97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tec" refreshedDate="45162.917422106482" createdVersion="6" refreshedVersion="6" minRefreshableVersion="3" recordCount="10" xr:uid="{B6FDA830-BFCC-4A55-858D-BE21F2AB1D07}">
  <cacheSource type="worksheet">
    <worksheetSource ref="A3:F13" sheet="Planilha1"/>
  </cacheSource>
  <cacheFields count="6">
    <cacheField name="ITENS - MENSAL" numFmtId="0">
      <sharedItems count="10">
        <s v="Internet fixa"/>
        <s v="Internet móvel"/>
        <s v="Condomínio"/>
        <s v="Energia elétrica"/>
        <s v="Gás"/>
        <s v="Água"/>
        <s v="Gasolina"/>
        <s v="Escola"/>
        <s v="TV assinatura"/>
        <s v="Compra"/>
      </sharedItems>
    </cacheField>
    <cacheField name="PREÇO UNIT." numFmtId="44">
      <sharedItems containsSemiMixedTypes="0" containsString="0" containsNumber="1" minValue="30" maxValue="795" count="10">
        <n v="99"/>
        <n v="30"/>
        <n v="260"/>
        <n v="115"/>
        <n v="47.9"/>
        <n v="65"/>
        <n v="200"/>
        <n v="500"/>
        <n v="59.9"/>
        <n v="795"/>
      </sharedItems>
    </cacheField>
    <cacheField name="QUANT." numFmtId="0">
      <sharedItems containsSemiMixedTypes="0" containsString="0" containsNumber="1" containsInteger="1" minValue="1" maxValue="1"/>
    </cacheField>
    <cacheField name="TOTAL" numFmtId="44">
      <sharedItems containsSemiMixedTypes="0" containsString="0" containsNumber="1" minValue="30" maxValue="795" count="10">
        <n v="99"/>
        <n v="30"/>
        <n v="260"/>
        <n v="115"/>
        <n v="47.9"/>
        <n v="65"/>
        <n v="200"/>
        <n v="500"/>
        <n v="59.9"/>
        <n v="795"/>
      </sharedItems>
    </cacheField>
    <cacheField name="IMPORTÂNCIA" numFmtId="0">
      <sharedItems count="2">
        <s v="IMPORTANTE"/>
        <s v="SUPÉRFULO"/>
      </sharedItems>
    </cacheField>
    <cacheField name="CUSTO" numFmtId="0">
      <sharedItems count="3">
        <s v="NORMAL"/>
        <s v="BARATO"/>
        <s v="CAR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n v="1"/>
    <x v="0"/>
    <x v="0"/>
    <x v="0"/>
  </r>
  <r>
    <x v="1"/>
    <x v="1"/>
    <n v="1"/>
    <x v="1"/>
    <x v="1"/>
    <x v="1"/>
  </r>
  <r>
    <x v="2"/>
    <x v="2"/>
    <n v="1"/>
    <x v="2"/>
    <x v="0"/>
    <x v="2"/>
  </r>
  <r>
    <x v="3"/>
    <x v="3"/>
    <n v="1"/>
    <x v="3"/>
    <x v="0"/>
    <x v="0"/>
  </r>
  <r>
    <x v="4"/>
    <x v="4"/>
    <n v="1"/>
    <x v="4"/>
    <x v="0"/>
    <x v="0"/>
  </r>
  <r>
    <x v="5"/>
    <x v="5"/>
    <n v="1"/>
    <x v="5"/>
    <x v="0"/>
    <x v="1"/>
  </r>
  <r>
    <x v="6"/>
    <x v="6"/>
    <n v="1"/>
    <x v="6"/>
    <x v="0"/>
    <x v="2"/>
  </r>
  <r>
    <x v="7"/>
    <x v="7"/>
    <n v="1"/>
    <x v="7"/>
    <x v="0"/>
    <x v="2"/>
  </r>
  <r>
    <x v="8"/>
    <x v="8"/>
    <n v="1"/>
    <x v="8"/>
    <x v="1"/>
    <x v="0"/>
  </r>
  <r>
    <x v="9"/>
    <x v="9"/>
    <n v="1"/>
    <x v="9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DB5BEB-E1DB-4130-9236-6DB1B31E0AAE}" name="Tabela dinâmica8" cacheId="3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4:E16" firstHeaderRow="1" firstDataRow="2" firstDataCol="1" rowPageCount="1" colPageCount="1"/>
  <pivotFields count="6">
    <pivotField axis="axisRow" showAll="0">
      <items count="11">
        <item x="5"/>
        <item x="9"/>
        <item x="2"/>
        <item x="3"/>
        <item x="7"/>
        <item x="4"/>
        <item x="6"/>
        <item x="0"/>
        <item x="1"/>
        <item x="8"/>
        <item t="default"/>
      </items>
    </pivotField>
    <pivotField numFmtId="44" showAll="0">
      <items count="11">
        <item x="1"/>
        <item x="4"/>
        <item x="8"/>
        <item x="5"/>
        <item x="0"/>
        <item x="3"/>
        <item x="6"/>
        <item x="2"/>
        <item x="7"/>
        <item x="9"/>
        <item t="default"/>
      </items>
    </pivotField>
    <pivotField showAll="0"/>
    <pivotField dataField="1" numFmtId="44" showAll="0">
      <items count="11">
        <item x="1"/>
        <item x="4"/>
        <item x="8"/>
        <item x="5"/>
        <item x="0"/>
        <item x="3"/>
        <item x="6"/>
        <item x="2"/>
        <item x="7"/>
        <item x="9"/>
        <item t="default"/>
      </items>
    </pivotField>
    <pivotField axis="axisPage" showAll="0">
      <items count="3">
        <item x="0"/>
        <item x="1"/>
        <item t="default"/>
      </items>
    </pivotField>
    <pivotField axis="axisCol" multipleItemSelectionAllowed="1" showAll="0">
      <items count="4">
        <item x="1"/>
        <item x="2"/>
        <item x="0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1">
    <pageField fld="4" hier="-1"/>
  </pageFields>
  <dataFields count="1">
    <dataField name="Soma de TOTAL" fld="3" baseField="0" baseItem="0"/>
  </dataFields>
  <chartFormats count="4">
    <chartFormat chart="0" format="4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82E8C-2077-47C0-AF54-23BD55A88B0B}">
  <dimension ref="A2:E16"/>
  <sheetViews>
    <sheetView tabSelected="1" workbookViewId="0">
      <selection activeCell="T18" sqref="T18"/>
    </sheetView>
  </sheetViews>
  <sheetFormatPr defaultRowHeight="15" x14ac:dyDescent="0.25"/>
  <cols>
    <col min="1" max="1" width="18" bestFit="1" customWidth="1"/>
    <col min="2" max="2" width="19.5703125" bestFit="1" customWidth="1"/>
    <col min="3" max="3" width="6" bestFit="1" customWidth="1"/>
    <col min="4" max="4" width="9" bestFit="1" customWidth="1"/>
    <col min="5" max="5" width="10.7109375" bestFit="1" customWidth="1"/>
  </cols>
  <sheetData>
    <row r="2" spans="1:5" x14ac:dyDescent="0.25">
      <c r="A2" s="14" t="s">
        <v>23</v>
      </c>
      <c r="B2" t="s">
        <v>27</v>
      </c>
    </row>
    <row r="4" spans="1:5" x14ac:dyDescent="0.25">
      <c r="A4" s="14" t="s">
        <v>28</v>
      </c>
      <c r="B4" s="14" t="s">
        <v>9</v>
      </c>
    </row>
    <row r="5" spans="1:5" x14ac:dyDescent="0.25">
      <c r="A5" s="14" t="s">
        <v>7</v>
      </c>
      <c r="B5" t="s">
        <v>3</v>
      </c>
      <c r="C5" t="s">
        <v>4</v>
      </c>
      <c r="D5" t="s">
        <v>2</v>
      </c>
      <c r="E5" t="s">
        <v>8</v>
      </c>
    </row>
    <row r="6" spans="1:5" x14ac:dyDescent="0.25">
      <c r="A6" s="2" t="s">
        <v>18</v>
      </c>
      <c r="B6" s="15">
        <v>65</v>
      </c>
      <c r="C6" s="15"/>
      <c r="D6" s="15"/>
      <c r="E6" s="15">
        <v>65</v>
      </c>
    </row>
    <row r="7" spans="1:5" x14ac:dyDescent="0.25">
      <c r="A7" s="2" t="s">
        <v>26</v>
      </c>
      <c r="B7" s="15"/>
      <c r="C7" s="15">
        <v>795</v>
      </c>
      <c r="D7" s="15"/>
      <c r="E7" s="15">
        <v>795</v>
      </c>
    </row>
    <row r="8" spans="1:5" x14ac:dyDescent="0.25">
      <c r="A8" s="2" t="s">
        <v>15</v>
      </c>
      <c r="B8" s="15"/>
      <c r="C8" s="15">
        <v>260</v>
      </c>
      <c r="D8" s="15"/>
      <c r="E8" s="15">
        <v>260</v>
      </c>
    </row>
    <row r="9" spans="1:5" x14ac:dyDescent="0.25">
      <c r="A9" s="2" t="s">
        <v>16</v>
      </c>
      <c r="B9" s="15"/>
      <c r="C9" s="15"/>
      <c r="D9" s="15">
        <v>115</v>
      </c>
      <c r="E9" s="15">
        <v>115</v>
      </c>
    </row>
    <row r="10" spans="1:5" x14ac:dyDescent="0.25">
      <c r="A10" s="2" t="s">
        <v>20</v>
      </c>
      <c r="B10" s="15"/>
      <c r="C10" s="15">
        <v>500</v>
      </c>
      <c r="D10" s="15"/>
      <c r="E10" s="15">
        <v>500</v>
      </c>
    </row>
    <row r="11" spans="1:5" x14ac:dyDescent="0.25">
      <c r="A11" s="2" t="s">
        <v>17</v>
      </c>
      <c r="B11" s="15"/>
      <c r="C11" s="15"/>
      <c r="D11" s="15">
        <v>47.9</v>
      </c>
      <c r="E11" s="15">
        <v>47.9</v>
      </c>
    </row>
    <row r="12" spans="1:5" x14ac:dyDescent="0.25">
      <c r="A12" s="2" t="s">
        <v>19</v>
      </c>
      <c r="B12" s="15"/>
      <c r="C12" s="15">
        <v>200</v>
      </c>
      <c r="D12" s="15"/>
      <c r="E12" s="15">
        <v>200</v>
      </c>
    </row>
    <row r="13" spans="1:5" x14ac:dyDescent="0.25">
      <c r="A13" s="2" t="s">
        <v>13</v>
      </c>
      <c r="B13" s="15"/>
      <c r="C13" s="15"/>
      <c r="D13" s="15">
        <v>99</v>
      </c>
      <c r="E13" s="15">
        <v>99</v>
      </c>
    </row>
    <row r="14" spans="1:5" x14ac:dyDescent="0.25">
      <c r="A14" s="2" t="s">
        <v>14</v>
      </c>
      <c r="B14" s="15">
        <v>30</v>
      </c>
      <c r="C14" s="15"/>
      <c r="D14" s="15"/>
      <c r="E14" s="15">
        <v>30</v>
      </c>
    </row>
    <row r="15" spans="1:5" x14ac:dyDescent="0.25">
      <c r="A15" s="2" t="s">
        <v>21</v>
      </c>
      <c r="B15" s="15"/>
      <c r="C15" s="15"/>
      <c r="D15" s="15">
        <v>59.9</v>
      </c>
      <c r="E15" s="15">
        <v>59.9</v>
      </c>
    </row>
    <row r="16" spans="1:5" x14ac:dyDescent="0.25">
      <c r="A16" s="2" t="s">
        <v>8</v>
      </c>
      <c r="B16" s="15">
        <v>95</v>
      </c>
      <c r="C16" s="15">
        <v>1755</v>
      </c>
      <c r="D16" s="15">
        <v>321.79999999999995</v>
      </c>
      <c r="E16" s="15">
        <v>2171.8000000000002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46CCC-CE01-4FAA-BDD7-25D081F5A60A}">
  <dimension ref="A1:G21"/>
  <sheetViews>
    <sheetView zoomScale="150" zoomScaleNormal="150" workbookViewId="0">
      <selection activeCell="A4" sqref="A4:F13"/>
    </sheetView>
  </sheetViews>
  <sheetFormatPr defaultRowHeight="15" x14ac:dyDescent="0.25"/>
  <cols>
    <col min="1" max="1" width="19.7109375" customWidth="1"/>
    <col min="2" max="2" width="13" customWidth="1"/>
    <col min="3" max="3" width="11.85546875" style="7" customWidth="1"/>
    <col min="4" max="4" width="15.85546875" customWidth="1"/>
    <col min="5" max="5" width="18.140625" style="2" customWidth="1"/>
    <col min="6" max="6" width="15.140625" customWidth="1"/>
    <col min="7" max="7" width="9.5703125" bestFit="1" customWidth="1"/>
  </cols>
  <sheetData>
    <row r="1" spans="1:7" ht="19.5" x14ac:dyDescent="0.25">
      <c r="A1" s="16" t="s">
        <v>10</v>
      </c>
      <c r="B1" s="16"/>
      <c r="C1" s="16"/>
      <c r="D1" s="16"/>
      <c r="E1" s="16"/>
      <c r="F1" s="16"/>
    </row>
    <row r="2" spans="1:7" ht="15.75" x14ac:dyDescent="0.25">
      <c r="A2" s="11"/>
      <c r="B2" s="12"/>
      <c r="C2" s="12"/>
      <c r="D2" s="12"/>
      <c r="E2" s="12"/>
      <c r="F2" s="13"/>
    </row>
    <row r="3" spans="1:7" ht="15.75" x14ac:dyDescent="0.25">
      <c r="A3" s="20" t="s">
        <v>25</v>
      </c>
      <c r="B3" s="20" t="s">
        <v>11</v>
      </c>
      <c r="C3" s="20" t="s">
        <v>22</v>
      </c>
      <c r="D3" s="20" t="s">
        <v>12</v>
      </c>
      <c r="E3" s="20" t="s">
        <v>23</v>
      </c>
      <c r="F3" s="20" t="s">
        <v>24</v>
      </c>
    </row>
    <row r="4" spans="1:7" x14ac:dyDescent="0.25">
      <c r="A4" s="1" t="s">
        <v>13</v>
      </c>
      <c r="B4" s="4">
        <v>99</v>
      </c>
      <c r="C4" s="6">
        <v>1</v>
      </c>
      <c r="D4" s="8">
        <f>B4*C4</f>
        <v>99</v>
      </c>
      <c r="E4" s="3" t="s">
        <v>0</v>
      </c>
      <c r="F4" s="1" t="s">
        <v>2</v>
      </c>
    </row>
    <row r="5" spans="1:7" x14ac:dyDescent="0.25">
      <c r="A5" s="1" t="s">
        <v>14</v>
      </c>
      <c r="B5" s="4">
        <v>30</v>
      </c>
      <c r="C5" s="6">
        <v>1</v>
      </c>
      <c r="D5" s="8">
        <f t="shared" ref="D5:D13" si="0">B5*C5</f>
        <v>30</v>
      </c>
      <c r="E5" s="3" t="s">
        <v>1</v>
      </c>
      <c r="F5" s="1" t="s">
        <v>3</v>
      </c>
    </row>
    <row r="6" spans="1:7" x14ac:dyDescent="0.25">
      <c r="A6" s="1" t="s">
        <v>15</v>
      </c>
      <c r="B6" s="5">
        <v>260</v>
      </c>
      <c r="C6" s="6">
        <v>1</v>
      </c>
      <c r="D6" s="8">
        <f t="shared" si="0"/>
        <v>260</v>
      </c>
      <c r="E6" s="3" t="s">
        <v>0</v>
      </c>
      <c r="F6" s="1" t="s">
        <v>4</v>
      </c>
    </row>
    <row r="7" spans="1:7" x14ac:dyDescent="0.25">
      <c r="A7" s="1" t="s">
        <v>16</v>
      </c>
      <c r="B7" s="5">
        <v>115</v>
      </c>
      <c r="C7" s="6">
        <v>1</v>
      </c>
      <c r="D7" s="8">
        <f t="shared" si="0"/>
        <v>115</v>
      </c>
      <c r="E7" s="3" t="s">
        <v>0</v>
      </c>
      <c r="F7" s="1" t="s">
        <v>2</v>
      </c>
    </row>
    <row r="8" spans="1:7" x14ac:dyDescent="0.25">
      <c r="A8" s="1" t="s">
        <v>17</v>
      </c>
      <c r="B8" s="5">
        <v>47.9</v>
      </c>
      <c r="C8" s="6">
        <v>1</v>
      </c>
      <c r="D8" s="8">
        <f t="shared" si="0"/>
        <v>47.9</v>
      </c>
      <c r="E8" s="3" t="s">
        <v>0</v>
      </c>
      <c r="F8" s="1" t="s">
        <v>2</v>
      </c>
    </row>
    <row r="9" spans="1:7" x14ac:dyDescent="0.25">
      <c r="A9" s="1" t="s">
        <v>18</v>
      </c>
      <c r="B9" s="5">
        <v>65</v>
      </c>
      <c r="C9" s="6">
        <v>1</v>
      </c>
      <c r="D9" s="8">
        <f t="shared" si="0"/>
        <v>65</v>
      </c>
      <c r="E9" s="3" t="s">
        <v>0</v>
      </c>
      <c r="F9" s="1" t="s">
        <v>3</v>
      </c>
    </row>
    <row r="10" spans="1:7" x14ac:dyDescent="0.25">
      <c r="A10" s="1" t="s">
        <v>19</v>
      </c>
      <c r="B10" s="5">
        <v>200</v>
      </c>
      <c r="C10" s="6">
        <v>1</v>
      </c>
      <c r="D10" s="8">
        <f t="shared" si="0"/>
        <v>200</v>
      </c>
      <c r="E10" s="3" t="s">
        <v>0</v>
      </c>
      <c r="F10" s="1" t="s">
        <v>4</v>
      </c>
    </row>
    <row r="11" spans="1:7" x14ac:dyDescent="0.25">
      <c r="A11" s="1" t="s">
        <v>20</v>
      </c>
      <c r="B11" s="5">
        <v>500</v>
      </c>
      <c r="C11" s="6">
        <v>1</v>
      </c>
      <c r="D11" s="8">
        <f t="shared" si="0"/>
        <v>500</v>
      </c>
      <c r="E11" s="3" t="s">
        <v>0</v>
      </c>
      <c r="F11" s="1" t="s">
        <v>4</v>
      </c>
    </row>
    <row r="12" spans="1:7" x14ac:dyDescent="0.25">
      <c r="A12" s="1" t="s">
        <v>21</v>
      </c>
      <c r="B12" s="4">
        <v>59.9</v>
      </c>
      <c r="C12" s="6">
        <v>1</v>
      </c>
      <c r="D12" s="8">
        <f t="shared" si="0"/>
        <v>59.9</v>
      </c>
      <c r="E12" s="3" t="s">
        <v>1</v>
      </c>
      <c r="F12" s="1" t="s">
        <v>2</v>
      </c>
    </row>
    <row r="13" spans="1:7" x14ac:dyDescent="0.25">
      <c r="A13" s="1" t="s">
        <v>26</v>
      </c>
      <c r="B13" s="4">
        <v>795</v>
      </c>
      <c r="C13" s="6">
        <v>1</v>
      </c>
      <c r="D13" s="8">
        <f t="shared" si="0"/>
        <v>795</v>
      </c>
      <c r="E13" s="3" t="s">
        <v>0</v>
      </c>
      <c r="F13" s="1" t="s">
        <v>4</v>
      </c>
    </row>
    <row r="14" spans="1:7" x14ac:dyDescent="0.25">
      <c r="A14" s="17"/>
      <c r="B14" s="18">
        <f>SUM(B4:B13)</f>
        <v>2171.8000000000002</v>
      </c>
      <c r="C14" s="19">
        <f>SUM(C4:C13)</f>
        <v>10</v>
      </c>
      <c r="D14" s="18">
        <f>SUM(D4:D13)</f>
        <v>2171.8000000000002</v>
      </c>
      <c r="E14" s="3"/>
      <c r="F14" s="1"/>
    </row>
    <row r="16" spans="1:7" x14ac:dyDescent="0.25">
      <c r="A16" t="s">
        <v>5</v>
      </c>
      <c r="D16" t="s">
        <v>6</v>
      </c>
      <c r="G16" s="9"/>
    </row>
    <row r="17" spans="1:5" x14ac:dyDescent="0.25">
      <c r="A17" t="s">
        <v>1</v>
      </c>
      <c r="B17">
        <f>COUNTIF($E$4:$E$13,A17)</f>
        <v>2</v>
      </c>
      <c r="D17" t="s">
        <v>1</v>
      </c>
      <c r="E17" s="10">
        <f>SUMIF($E$4:$E$13,D17,$D$4:$D$13)</f>
        <v>89.9</v>
      </c>
    </row>
    <row r="18" spans="1:5" x14ac:dyDescent="0.25">
      <c r="A18" t="s">
        <v>0</v>
      </c>
      <c r="B18">
        <f>COUNTIF($E$4:$E$13,A18)</f>
        <v>8</v>
      </c>
      <c r="D18" t="s">
        <v>0</v>
      </c>
      <c r="E18" s="10">
        <f>SUMIF($E$4:$E$13,D18,$D$4:$D$13)</f>
        <v>2081.9</v>
      </c>
    </row>
    <row r="19" spans="1:5" x14ac:dyDescent="0.25">
      <c r="A19" t="s">
        <v>4</v>
      </c>
      <c r="B19">
        <f>COUNTIF($F$4:$F$13,A19)</f>
        <v>4</v>
      </c>
      <c r="D19" t="s">
        <v>4</v>
      </c>
      <c r="E19" s="10">
        <f>SUMIF($F$4:$F$13,D19,$D$4:$D$13)</f>
        <v>1755</v>
      </c>
    </row>
    <row r="20" spans="1:5" x14ac:dyDescent="0.25">
      <c r="A20" t="s">
        <v>3</v>
      </c>
      <c r="B20">
        <f>COUNTIF($F$4:$F$13,A20)</f>
        <v>2</v>
      </c>
      <c r="D20" t="s">
        <v>3</v>
      </c>
      <c r="E20" s="10">
        <f>SUMIF($F$4:$F$13,D20,$D$4:$D$13)</f>
        <v>95</v>
      </c>
    </row>
    <row r="21" spans="1:5" x14ac:dyDescent="0.25">
      <c r="A21" t="s">
        <v>2</v>
      </c>
      <c r="B21">
        <f>COUNTIF($F$4:$F$13,A21)</f>
        <v>4</v>
      </c>
      <c r="D21" t="s">
        <v>2</v>
      </c>
      <c r="E21" s="10">
        <f>SUMIF($F$4:$F$13,D21,$D$4:$D$13)</f>
        <v>321.79999999999995</v>
      </c>
    </row>
  </sheetData>
  <mergeCells count="2">
    <mergeCell ref="A1:F1"/>
    <mergeCell ref="A2:F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Planilha8</vt:lpstr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Fatec</dc:creator>
  <cp:lastModifiedBy>Fatec</cp:lastModifiedBy>
  <dcterms:created xsi:type="dcterms:W3CDTF">2023-08-18T21:26:30Z</dcterms:created>
  <dcterms:modified xsi:type="dcterms:W3CDTF">2023-08-25T01:07:36Z</dcterms:modified>
</cp:coreProperties>
</file>