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rcos\Desktop\python\Automation\Proyecto 3 - Bancos + saldos\"/>
    </mc:Choice>
  </mc:AlternateContent>
  <xr:revisionPtr revIDLastSave="0" documentId="13_ncr:1_{09B69F23-B6B4-4DD8-AAC9-5A8AE2EA24B1}" xr6:coauthVersionLast="47" xr6:coauthVersionMax="47" xr10:uidLastSave="{00000000-0000-0000-0000-000000000000}"/>
  <bookViews>
    <workbookView xWindow="23321" yWindow="-61" windowWidth="23650" windowHeight="12801" activeTab="2" xr2:uid="{00000000-000D-0000-FFFF-FFFF00000000}"/>
  </bookViews>
  <sheets>
    <sheet name="CREDICOOP 026908-8" sheetId="1" r:id="rId1"/>
    <sheet name="CREDICOOP 019252-6" sheetId="2" r:id="rId2"/>
    <sheet name="COMAF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  <c r="E12" i="3"/>
  <c r="E11" i="3"/>
  <c r="E10" i="3"/>
  <c r="E9" i="3"/>
  <c r="E8" i="3"/>
  <c r="E7" i="3"/>
  <c r="E6" i="3"/>
  <c r="D2" i="3"/>
  <c r="C5" i="3"/>
  <c r="E5" i="3" s="1"/>
  <c r="C4" i="3"/>
  <c r="E4" i="3" s="1"/>
  <c r="C2" i="3"/>
  <c r="E2" i="3" s="1"/>
  <c r="C3" i="3"/>
  <c r="E3" i="3" s="1"/>
  <c r="E3" i="2"/>
  <c r="E4" i="2"/>
  <c r="E5" i="2"/>
  <c r="E6" i="2"/>
  <c r="E7" i="2"/>
  <c r="E8" i="2"/>
  <c r="E9" i="2"/>
  <c r="E10" i="2"/>
  <c r="E11" i="2"/>
  <c r="E12" i="2"/>
  <c r="E13" i="2"/>
  <c r="D2" i="2"/>
  <c r="E2" i="2" s="1"/>
  <c r="D2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<sst xmlns="http://schemas.openxmlformats.org/spreadsheetml/2006/main" count="15" uniqueCount="5">
  <si>
    <t>Fecha</t>
  </si>
  <si>
    <t>SALDOS BANCO</t>
  </si>
  <si>
    <t>SALDOS TACTICA</t>
  </si>
  <si>
    <t>Diferencia</t>
  </si>
  <si>
    <t>SALDO TACTICA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</si>
</sst>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workbookViewId="0">
      <pane ySplit="1" topLeftCell="A2" activePane="bottomLeft" state="frozen"/>
      <selection pane="bottomLeft" activeCell="D29" sqref="D29"/>
    </sheetView>
  </sheetViews>
  <sheetFormatPr baseColWidth="10" defaultColWidth="8.88671875" defaultRowHeight="14.65" x14ac:dyDescent="0.3"/>
  <cols>
    <col min="1" max="2" width="6" customWidth="1"/>
    <col min="3" max="3" width="22.77734375" customWidth="1"/>
    <col min="4" max="4" width="15.33203125" bestFit="1" customWidth="1"/>
    <col min="10" max="10" width="10.6640625" bestFit="1" customWidth="1"/>
    <col min="11" max="12" width="10" bestFit="1" customWidth="1"/>
    <col min="13" max="14" width="10.6640625" bestFit="1" customWidth="1"/>
  </cols>
  <sheetData>
    <row r="1" spans="1:21" x14ac:dyDescent="0.3">
      <c r="A1" s="1" t="s">
        <v>0</v>
      </c>
      <c r="B1" s="1" t="s">
        <v>0</v>
      </c>
      <c r="C1" s="1" t="s">
        <v>1</v>
      </c>
      <c r="D1" s="3" t="s">
        <v>2</v>
      </c>
      <c r="E1" s="3" t="s">
        <v>3</v>
      </c>
    </row>
    <row r="2" spans="1:21" x14ac:dyDescent="0.3">
      <c r="A2" s="8">
        <v>2020</v>
      </c>
      <c r="B2" s="1">
        <v>8</v>
      </c>
      <c r="C2" s="5">
        <v>-49126.659999999218</v>
      </c>
      <c r="D2" s="6">
        <f>-217678.44+168451.78</f>
        <v>-49226.66</v>
      </c>
      <c r="E2" s="5">
        <f>D2-C2</f>
        <v>-100.0000000007858</v>
      </c>
    </row>
    <row r="3" spans="1:21" x14ac:dyDescent="0.3">
      <c r="A3" s="8"/>
      <c r="B3" s="1">
        <v>9</v>
      </c>
      <c r="C3" s="5">
        <v>560078.79999999981</v>
      </c>
      <c r="D3" s="6">
        <v>560177.91</v>
      </c>
      <c r="E3" s="5">
        <f t="shared" ref="E3:E13" si="0">D3-C3</f>
        <v>99.110000000218861</v>
      </c>
    </row>
    <row r="4" spans="1:21" x14ac:dyDescent="0.3">
      <c r="A4" s="8"/>
      <c r="B4" s="1">
        <v>10</v>
      </c>
      <c r="C4" s="5">
        <v>340352.65999999922</v>
      </c>
      <c r="D4" s="6">
        <v>340352.64</v>
      </c>
      <c r="E4" s="5">
        <f t="shared" si="0"/>
        <v>-1.9999999203719199E-2</v>
      </c>
      <c r="J4" s="4">
        <v>-217678.44</v>
      </c>
      <c r="K4" s="4">
        <v>560177.91</v>
      </c>
      <c r="L4" s="4">
        <v>340352.64</v>
      </c>
      <c r="M4" s="4">
        <v>-311467.71999999997</v>
      </c>
      <c r="N4" s="4">
        <v>-367118.02</v>
      </c>
      <c r="O4" s="4">
        <v>446568.67</v>
      </c>
      <c r="P4" s="4">
        <v>-387421.68</v>
      </c>
      <c r="Q4" s="4">
        <v>-44378.16</v>
      </c>
      <c r="R4" s="4">
        <v>266676.61</v>
      </c>
      <c r="S4" s="4">
        <v>-408052.12</v>
      </c>
      <c r="T4" s="4">
        <v>64430.39</v>
      </c>
      <c r="U4" s="4">
        <v>-45794.400000000001</v>
      </c>
    </row>
    <row r="5" spans="1:21" x14ac:dyDescent="0.3">
      <c r="A5" s="8"/>
      <c r="B5" s="1">
        <v>11</v>
      </c>
      <c r="C5" s="5">
        <v>-311468.02000000142</v>
      </c>
      <c r="D5" s="6">
        <v>-311467.71999999997</v>
      </c>
      <c r="E5" s="5">
        <f t="shared" si="0"/>
        <v>0.30000000144354999</v>
      </c>
    </row>
    <row r="6" spans="1:21" x14ac:dyDescent="0.3">
      <c r="A6" s="8"/>
      <c r="B6" s="1">
        <v>12</v>
      </c>
      <c r="C6" s="5">
        <v>-367117.78000000119</v>
      </c>
      <c r="D6" s="6">
        <v>-367118.02</v>
      </c>
      <c r="E6" s="5">
        <f t="shared" si="0"/>
        <v>-0.23999999882653356</v>
      </c>
    </row>
    <row r="7" spans="1:21" x14ac:dyDescent="0.3">
      <c r="A7" s="8">
        <v>2021</v>
      </c>
      <c r="B7" s="1">
        <v>1</v>
      </c>
      <c r="C7" s="5">
        <v>446568.66999999993</v>
      </c>
      <c r="D7" s="6">
        <v>446568.67</v>
      </c>
      <c r="E7" s="5">
        <f t="shared" si="0"/>
        <v>0</v>
      </c>
    </row>
    <row r="8" spans="1:21" x14ac:dyDescent="0.3">
      <c r="A8" s="8"/>
      <c r="B8" s="1">
        <v>2</v>
      </c>
      <c r="C8" s="5">
        <v>-387421.68000000343</v>
      </c>
      <c r="D8" s="6">
        <v>-387421.68</v>
      </c>
      <c r="E8" s="5">
        <f t="shared" si="0"/>
        <v>3.434251993894577E-9</v>
      </c>
    </row>
    <row r="9" spans="1:21" x14ac:dyDescent="0.3">
      <c r="A9" s="8"/>
      <c r="B9" s="1">
        <v>3</v>
      </c>
      <c r="C9" s="5">
        <v>-44336.819999999367</v>
      </c>
      <c r="D9" s="6">
        <v>-44378.16</v>
      </c>
      <c r="E9" s="5">
        <f t="shared" si="0"/>
        <v>-41.340000000636792</v>
      </c>
    </row>
    <row r="10" spans="1:21" x14ac:dyDescent="0.3">
      <c r="A10" s="8"/>
      <c r="B10" s="1">
        <v>4</v>
      </c>
      <c r="C10" s="5">
        <v>266676.65999999922</v>
      </c>
      <c r="D10" s="6">
        <v>266676.61</v>
      </c>
      <c r="E10" s="5">
        <f t="shared" si="0"/>
        <v>-4.9999999231658876E-2</v>
      </c>
    </row>
    <row r="11" spans="1:21" x14ac:dyDescent="0.3">
      <c r="A11" s="8"/>
      <c r="B11" s="1">
        <v>5</v>
      </c>
      <c r="C11" s="5">
        <v>-408050.81999999942</v>
      </c>
      <c r="D11" s="6">
        <v>-408052.12</v>
      </c>
      <c r="E11" s="5">
        <f t="shared" si="0"/>
        <v>-1.3000000005704351</v>
      </c>
    </row>
    <row r="12" spans="1:21" x14ac:dyDescent="0.3">
      <c r="A12" s="8"/>
      <c r="B12" s="1">
        <v>6</v>
      </c>
      <c r="C12" s="5">
        <v>64431.129999999888</v>
      </c>
      <c r="D12" s="6">
        <v>64430.39</v>
      </c>
      <c r="E12" s="5">
        <f t="shared" si="0"/>
        <v>-0.73999999988882337</v>
      </c>
    </row>
    <row r="13" spans="1:21" x14ac:dyDescent="0.3">
      <c r="A13" s="8"/>
      <c r="B13" s="1">
        <v>7</v>
      </c>
      <c r="C13">
        <v>-45196.460000002757</v>
      </c>
      <c r="D13" s="4">
        <v>-45794.400000000001</v>
      </c>
      <c r="E13">
        <f t="shared" si="0"/>
        <v>-597.93999999724474</v>
      </c>
    </row>
  </sheetData>
  <mergeCells count="2">
    <mergeCell ref="A2:A6"/>
    <mergeCell ref="A7:A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17F3A-6622-4F5A-93D6-0A5025E75FE4}">
  <dimension ref="A1:E13"/>
  <sheetViews>
    <sheetView workbookViewId="0">
      <selection activeCell="C30" sqref="C30"/>
    </sheetView>
  </sheetViews>
  <sheetFormatPr baseColWidth="10" defaultRowHeight="14.65" x14ac:dyDescent="0.3"/>
  <cols>
    <col min="1" max="2" width="6" customWidth="1"/>
    <col min="3" max="3" width="22.77734375" customWidth="1"/>
    <col min="4" max="4" width="15.33203125" bestFit="1" customWidth="1"/>
  </cols>
  <sheetData>
    <row r="1" spans="1:5" x14ac:dyDescent="0.3">
      <c r="A1" s="1" t="s">
        <v>0</v>
      </c>
      <c r="B1" s="1" t="s">
        <v>0</v>
      </c>
      <c r="C1" s="1" t="s">
        <v>1</v>
      </c>
      <c r="D1" s="7" t="s">
        <v>2</v>
      </c>
      <c r="E1" s="7" t="s">
        <v>3</v>
      </c>
    </row>
    <row r="2" spans="1:5" x14ac:dyDescent="0.3">
      <c r="A2" s="8">
        <v>2020</v>
      </c>
      <c r="B2" s="1">
        <v>8</v>
      </c>
      <c r="C2" s="5">
        <v>-23789.599999999999</v>
      </c>
      <c r="D2" s="5">
        <f>4383.21-28172.81</f>
        <v>-23789.600000000002</v>
      </c>
      <c r="E2" s="5">
        <f>D2-C2</f>
        <v>0</v>
      </c>
    </row>
    <row r="3" spans="1:5" x14ac:dyDescent="0.3">
      <c r="A3" s="8"/>
      <c r="B3" s="1">
        <v>9</v>
      </c>
      <c r="C3" s="5">
        <v>26080.69</v>
      </c>
      <c r="D3" s="6">
        <v>26080.79</v>
      </c>
      <c r="E3" s="5">
        <f t="shared" ref="E3:E13" si="0">D3-C3</f>
        <v>0.10000000000218279</v>
      </c>
    </row>
    <row r="4" spans="1:5" x14ac:dyDescent="0.3">
      <c r="A4" s="8"/>
      <c r="B4" s="1">
        <v>10</v>
      </c>
      <c r="C4" s="5">
        <v>950.96999999999753</v>
      </c>
      <c r="D4" s="5">
        <v>950.97</v>
      </c>
      <c r="E4" s="5">
        <f t="shared" si="0"/>
        <v>2.5011104298755527E-12</v>
      </c>
    </row>
    <row r="5" spans="1:5" x14ac:dyDescent="0.3">
      <c r="A5" s="8"/>
      <c r="B5" s="1">
        <v>11</v>
      </c>
      <c r="C5" s="5">
        <v>-4629.91</v>
      </c>
      <c r="D5" s="6">
        <v>-4629.91</v>
      </c>
      <c r="E5" s="5">
        <f t="shared" si="0"/>
        <v>0</v>
      </c>
    </row>
    <row r="6" spans="1:5" x14ac:dyDescent="0.3">
      <c r="A6" s="8"/>
      <c r="B6" s="1">
        <v>12</v>
      </c>
      <c r="C6" s="5">
        <v>-18856.929999999989</v>
      </c>
      <c r="D6" s="6">
        <v>-18857.13</v>
      </c>
      <c r="E6" s="5">
        <f t="shared" si="0"/>
        <v>-0.20000000001164153</v>
      </c>
    </row>
    <row r="7" spans="1:5" x14ac:dyDescent="0.3">
      <c r="A7" s="8">
        <v>2021</v>
      </c>
      <c r="B7" s="1">
        <v>1</v>
      </c>
      <c r="C7" s="5">
        <v>6687.570000000007</v>
      </c>
      <c r="D7" s="6">
        <v>6687.57</v>
      </c>
      <c r="E7" s="5">
        <f t="shared" si="0"/>
        <v>-7.2759576141834259E-12</v>
      </c>
    </row>
    <row r="8" spans="1:5" x14ac:dyDescent="0.3">
      <c r="A8" s="8"/>
      <c r="B8" s="1">
        <v>2</v>
      </c>
      <c r="C8" s="5">
        <v>18018.7</v>
      </c>
      <c r="D8" s="6">
        <v>18018.7</v>
      </c>
      <c r="E8" s="5">
        <f t="shared" si="0"/>
        <v>0</v>
      </c>
    </row>
    <row r="9" spans="1:5" x14ac:dyDescent="0.3">
      <c r="A9" s="8"/>
      <c r="B9" s="1">
        <v>3</v>
      </c>
      <c r="C9" s="5">
        <v>-22539.47</v>
      </c>
      <c r="D9" s="6">
        <v>-22539.47</v>
      </c>
      <c r="E9" s="5">
        <f t="shared" si="0"/>
        <v>0</v>
      </c>
    </row>
    <row r="10" spans="1:5" x14ac:dyDescent="0.3">
      <c r="A10" s="8"/>
      <c r="B10" s="1">
        <v>4</v>
      </c>
      <c r="C10" s="5">
        <v>-3110.2900000000009</v>
      </c>
      <c r="D10" s="6">
        <v>-3110.31</v>
      </c>
      <c r="E10" s="5">
        <f t="shared" si="0"/>
        <v>-1.9999999999072315E-2</v>
      </c>
    </row>
    <row r="11" spans="1:5" x14ac:dyDescent="0.3">
      <c r="A11" s="8"/>
      <c r="B11" s="1">
        <v>5</v>
      </c>
      <c r="C11" s="5">
        <v>-6966.8</v>
      </c>
      <c r="D11" s="6">
        <v>-6966.8</v>
      </c>
      <c r="E11" s="5">
        <f t="shared" si="0"/>
        <v>0</v>
      </c>
    </row>
    <row r="12" spans="1:5" x14ac:dyDescent="0.3">
      <c r="A12" s="8"/>
      <c r="B12" s="1">
        <v>6</v>
      </c>
      <c r="C12" s="5">
        <v>-2028.52</v>
      </c>
      <c r="D12" s="6">
        <v>-2028.53</v>
      </c>
      <c r="E12" s="5">
        <f t="shared" si="0"/>
        <v>-9.9999999999909051E-3</v>
      </c>
    </row>
    <row r="13" spans="1:5" x14ac:dyDescent="0.3">
      <c r="A13" s="8"/>
      <c r="B13" s="1">
        <v>7</v>
      </c>
      <c r="C13" s="5">
        <v>9286.1699999999983</v>
      </c>
      <c r="D13" s="6">
        <v>9286.17</v>
      </c>
      <c r="E13" s="5">
        <f t="shared" si="0"/>
        <v>0</v>
      </c>
    </row>
  </sheetData>
  <mergeCells count="2">
    <mergeCell ref="A2:A6"/>
    <mergeCell ref="A7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B4C9-8238-489B-A477-18A7E76F4D82}">
  <dimension ref="A1:E13"/>
  <sheetViews>
    <sheetView tabSelected="1" workbookViewId="0">
      <selection activeCell="E16" sqref="E16"/>
    </sheetView>
  </sheetViews>
  <sheetFormatPr baseColWidth="10" defaultRowHeight="14.65" x14ac:dyDescent="0.3"/>
  <cols>
    <col min="1" max="2" width="6" customWidth="1"/>
    <col min="3" max="3" width="14.21875" bestFit="1" customWidth="1"/>
    <col min="4" max="4" width="14.33203125" bestFit="1" customWidth="1"/>
  </cols>
  <sheetData>
    <row r="1" spans="1:5" x14ac:dyDescent="0.3">
      <c r="A1" s="2" t="s">
        <v>0</v>
      </c>
      <c r="B1" s="2" t="s">
        <v>0</v>
      </c>
      <c r="C1" s="2" t="s">
        <v>1</v>
      </c>
      <c r="D1" s="7" t="s">
        <v>4</v>
      </c>
      <c r="E1" s="7" t="s">
        <v>3</v>
      </c>
    </row>
    <row r="2" spans="1:5" x14ac:dyDescent="0.3">
      <c r="A2" s="9">
        <v>2020</v>
      </c>
      <c r="B2" s="2">
        <v>8</v>
      </c>
      <c r="C2">
        <f>-249484.06-(-194479.82)</f>
        <v>-55004.239999999991</v>
      </c>
      <c r="D2">
        <f>-249483.68+194479.43</f>
        <v>-55004.25</v>
      </c>
      <c r="E2">
        <f>D2-C2</f>
        <v>-1.0000000009313226E-2</v>
      </c>
    </row>
    <row r="3" spans="1:5" x14ac:dyDescent="0.3">
      <c r="A3" s="10"/>
      <c r="B3" s="2">
        <v>9</v>
      </c>
      <c r="C3" s="12">
        <f>730753.32-(-249484.06)</f>
        <v>980237.37999999989</v>
      </c>
      <c r="D3" s="4">
        <v>980237.37</v>
      </c>
      <c r="E3">
        <f t="shared" ref="E3:E13" si="0">D3-C3</f>
        <v>-9.9999998928979039E-3</v>
      </c>
    </row>
    <row r="4" spans="1:5" x14ac:dyDescent="0.3">
      <c r="A4" s="10"/>
      <c r="B4" s="2">
        <v>10</v>
      </c>
      <c r="C4" s="12">
        <f>-25160.31-730753.32</f>
        <v>-755913.63</v>
      </c>
      <c r="D4" s="4">
        <v>-755913.63</v>
      </c>
      <c r="E4">
        <f t="shared" si="0"/>
        <v>0</v>
      </c>
    </row>
    <row r="5" spans="1:5" x14ac:dyDescent="0.3">
      <c r="A5" s="10"/>
      <c r="B5" s="2">
        <v>11</v>
      </c>
      <c r="C5" s="12">
        <f>125609.33-(-25160.31)</f>
        <v>150769.64000000001</v>
      </c>
      <c r="D5" s="4">
        <v>150769.62</v>
      </c>
      <c r="E5">
        <f t="shared" si="0"/>
        <v>-2.0000000018626451E-2</v>
      </c>
    </row>
    <row r="6" spans="1:5" x14ac:dyDescent="0.3">
      <c r="A6" s="11"/>
      <c r="B6" s="2">
        <v>12</v>
      </c>
      <c r="C6">
        <v>-123871.81</v>
      </c>
      <c r="D6" s="4">
        <v>-123871.81</v>
      </c>
      <c r="E6">
        <f t="shared" si="0"/>
        <v>0</v>
      </c>
    </row>
    <row r="7" spans="1:5" x14ac:dyDescent="0.3">
      <c r="A7" s="8">
        <v>2021</v>
      </c>
      <c r="B7" s="2">
        <v>1</v>
      </c>
      <c r="C7">
        <v>-5922.0899999999783</v>
      </c>
      <c r="D7" s="4">
        <v>-5922.42</v>
      </c>
      <c r="E7">
        <f t="shared" si="0"/>
        <v>-0.33000000002175511</v>
      </c>
    </row>
    <row r="8" spans="1:5" x14ac:dyDescent="0.3">
      <c r="A8" s="8"/>
      <c r="B8" s="2">
        <v>2</v>
      </c>
      <c r="C8">
        <v>-2009.0099999999941</v>
      </c>
      <c r="D8" s="4">
        <v>-2009.02</v>
      </c>
      <c r="E8">
        <f t="shared" si="0"/>
        <v>-1.0000000005902621E-2</v>
      </c>
    </row>
    <row r="9" spans="1:5" x14ac:dyDescent="0.3">
      <c r="A9" s="8"/>
      <c r="B9" s="2">
        <v>3</v>
      </c>
      <c r="C9">
        <v>34000.559999999998</v>
      </c>
      <c r="D9" s="4">
        <v>34000.550000000003</v>
      </c>
      <c r="E9">
        <f t="shared" si="0"/>
        <v>-9.9999999947613105E-3</v>
      </c>
    </row>
    <row r="10" spans="1:5" x14ac:dyDescent="0.3">
      <c r="A10" s="8"/>
      <c r="B10" s="2">
        <v>4</v>
      </c>
      <c r="C10">
        <v>-28352.340000000029</v>
      </c>
      <c r="D10" s="4">
        <v>-28352.33</v>
      </c>
      <c r="E10">
        <f t="shared" si="0"/>
        <v>1.000000002750312E-2</v>
      </c>
    </row>
    <row r="11" spans="1:5" x14ac:dyDescent="0.3">
      <c r="A11" s="8"/>
      <c r="B11" s="2">
        <v>5</v>
      </c>
      <c r="C11">
        <v>-21088.239999999991</v>
      </c>
      <c r="D11" s="4">
        <v>-21088.25</v>
      </c>
      <c r="E11">
        <f t="shared" si="0"/>
        <v>-1.0000000009313226E-2</v>
      </c>
    </row>
    <row r="12" spans="1:5" x14ac:dyDescent="0.3">
      <c r="A12" s="8"/>
      <c r="B12" s="2">
        <v>6</v>
      </c>
      <c r="C12">
        <v>45534.720000000001</v>
      </c>
      <c r="D12" s="4">
        <v>45534.74</v>
      </c>
      <c r="E12">
        <f t="shared" si="0"/>
        <v>1.9999999996798579E-2</v>
      </c>
    </row>
    <row r="13" spans="1:5" x14ac:dyDescent="0.3">
      <c r="A13" s="8"/>
      <c r="B13" s="2">
        <v>7</v>
      </c>
      <c r="C13">
        <v>9205.0500000000029</v>
      </c>
      <c r="D13" s="4">
        <v>9205.0499999999993</v>
      </c>
      <c r="E13">
        <f t="shared" si="0"/>
        <v>0</v>
      </c>
    </row>
  </sheetData>
  <mergeCells count="2">
    <mergeCell ref="A7:A13"/>
    <mergeCell ref="A2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CREDICOOP 026908-8</vt:lpstr>
      <vt:lpstr>CREDICOOP 019252-6</vt:lpstr>
      <vt:lpstr>COMAFI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Marcos</cp:lastModifiedBy>
  <dcterms:created xsi:type="dcterms:W3CDTF">2021-10-22T16:41:02Z</dcterms:created>
  <dcterms:modified xsi:type="dcterms:W3CDTF">2021-10-22T20:34:02Z</dcterms:modified>
</cp:coreProperties>
</file>