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Workbooks\local\Suprimentos\Compras\3 Planilhas Compras Estoque\"/>
    </mc:Choice>
  </mc:AlternateContent>
  <xr:revisionPtr revIDLastSave="0" documentId="13_ncr:1_{95832711-00F3-48DB-9F23-2EA3149DC642}" xr6:coauthVersionLast="47" xr6:coauthVersionMax="47" xr10:uidLastSave="{00000000-0000-0000-0000-000000000000}"/>
  <bookViews>
    <workbookView xWindow="16284" yWindow="-108" windowWidth="19416" windowHeight="10560" firstSheet="2" activeTab="2" xr2:uid="{00000000-000D-0000-FFFF-FFFF00000000}"/>
  </bookViews>
  <sheets>
    <sheet name="EstimativaDeAta" sheetId="28" state="hidden" r:id="rId1"/>
    <sheet name="ConferirCompra" sheetId="34" state="hidden" r:id="rId2"/>
    <sheet name="ParâmetrosFixos" sheetId="23" r:id="rId3"/>
    <sheet name="RCsGeradas" sheetId="29" state="hidden" r:id="rId4"/>
    <sheet name="VerificarAFs" sheetId="30" state="hidden" r:id="rId5"/>
    <sheet name="VerificarRCsAFs" sheetId="32" state="hidden" r:id="rId6"/>
  </sheets>
  <functionGroups builtInGroupCount="19"/>
  <definedNames>
    <definedName name="_xlnm._FilterDatabase" localSheetId="0" hidden="1">EstimativaDeAta!$B$8:$Y$9</definedName>
    <definedName name="_xlnm.Print_Titles" localSheetId="1">ConferirCompra!$1:$5</definedName>
    <definedName name="_xlnm.Print_Titles" localSheetId="0">EstimativaDeAta!$1:$8</definedName>
    <definedName name="_xlnm.Print_Titles" localSheetId="4">VerificarAFs!$1:$2</definedName>
    <definedName name="_xlnm.Print_Titles" localSheetId="5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B3" i="29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700-000001000000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<sst xmlns="http://schemas.openxmlformats.org/spreadsheetml/2006/main" count="214" uniqueCount="196">
  <si>
    <t>CÓDIGO</t>
  </si>
  <si>
    <t>DESCRIÇÃO</t>
  </si>
  <si>
    <t>UNIDADE</t>
  </si>
  <si>
    <t>FORNECEDOR</t>
  </si>
  <si>
    <t>LC</t>
  </si>
  <si>
    <t>ATA QTDE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</si>
  <si>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</si>
  <si>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</si>
  <si>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</si>
  <si>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</si>
  <si>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</si>
  <si>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</si>
  <si>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</si>
  <si>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</si>
  <si>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DATA ENTREGA</t>
  </si>
  <si>
    <t>UN</t>
  </si>
  <si>
    <t>ITEM</t>
  </si>
  <si>
    <t>SUBG</t>
  </si>
  <si>
    <t>COMPRA</t>
  </si>
  <si>
    <t>ATA</t>
  </si>
  <si>
    <t>VIGÊNCIA DA ATA</t>
  </si>
  <si>
    <t>RC</t>
  </si>
  <si>
    <t>OBSERVAÇÕES</t>
  </si>
  <si>
    <t>FICHA</t>
  </si>
  <si>
    <t>PROJ</t>
  </si>
  <si>
    <t>Consumo</t>
  </si>
  <si>
    <t>Referência</t>
  </si>
  <si>
    <t>Valor</t>
  </si>
  <si>
    <t>Observações</t>
  </si>
  <si>
    <t>CaminhoPadrãoDasPlanilhasDeCompraNaRede</t>
  </si>
  <si>
    <t>Caminho padrão na rede. Mudar somente se necessário.</t>
  </si>
  <si>
    <t>ESPECIFICAÇÃO</t>
  </si>
  <si>
    <t>QUANTIDADE ESTIMADA</t>
  </si>
  <si>
    <t>PLANILHA Nº 4 / TEMP</t>
  </si>
  <si>
    <t>SALDO ESTOQUE</t>
  </si>
  <si>
    <t>Divisão de Suprimentos</t>
  </si>
  <si>
    <t>TIPO</t>
  </si>
  <si>
    <t>VALOR</t>
  </si>
  <si>
    <t>Assinatura</t>
  </si>
  <si>
    <t>Diferente</t>
  </si>
  <si>
    <t>OBSERVAÇÃO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</si>
  <si>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</si>
  <si>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</si>
  <si>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</si>
  <si>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</si>
  <si>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</si>
  <si>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</si>
  <si>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</si>
  <si>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</si>
  <si>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</si>
  <si>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G:\Suprimentos\Compras\3 Planilhas Compras Estoque\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</si>
  <si>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</si>
  <si>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</si>
  <si>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</si>
  <si>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</si>
  <si>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</si>
  <si>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</si>
  <si>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TOTAL CONSUMO ÚLTIMO ANO</t>
  </si>
  <si>
    <t>TEMPO ESTOQUE (MESES)</t>
  </si>
  <si>
    <t>DURAÇÃO EM MESES</t>
  </si>
  <si>
    <t>COMPRA EXTRA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</si>
  <si>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</si>
  <si>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</si>
  <si>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</si>
  <si>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</si>
  <si>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</si>
  <si>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</si>
  <si>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</si>
  <si>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</si>
  <si>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</si>
  <si>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</si>
  <si>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</si>
  <si>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</si>
  <si>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</si>
  <si>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</si>
  <si>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</si>
  <si>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</si>
  <si>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</si>
  <si>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</si>
  <si>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</si>
  <si>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</si>
  <si>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</si>
  <si>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</si>
  <si>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</si>
  <si>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</si>
  <si>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</si>
  <si>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</si>
  <si>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</si>
  <si>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</si>
  <si>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</si>
  <si>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</si>
  <si>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</si>
  <si>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</si>
  <si>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</si>
  <si>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</si>
  <si>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</si>
  <si>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</si>
  <si>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</si>
  <si>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</si>
  <si>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</si>
  <si>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</si>
  <si>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</si>
  <si>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</si>
  <si>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</si>
  <si>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</si>
  <si>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</si>
  <si>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</si>
  <si>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</si>
  <si>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</si>
  <si>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</si>
  <si>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</si>
  <si>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</si>
  <si>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</si>
  <si>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</si>
  <si>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</si>
  <si>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</si>
  <si>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</si>
  <si>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</si>
  <si>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</si>
  <si>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</si>
  <si>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</si>
  <si>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</si>
  <si>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</si>
  <si>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</si>
  <si>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</si>
  <si>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</si>
  <si>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</si>
  <si>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</si>
  <si>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</si>
  <si>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</si>
  <si>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</si>
  <si>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</si>
  <si>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</si>
  <si>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</si>
  <si>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</si>
  <si>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</si>
  <si>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</si>
  <si>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</si>
  <si>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</si>
  <si>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</si>
  <si>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</si>
  <si>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</si>
  <si>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</si>
  <si>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</si>
  <si>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</si>
  <si>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</si>
  <si>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</si>
  <si>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</si>
  <si>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</si>
  <si>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</si>
  <si>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</si>
  <si>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</si>
  <si>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</si>
  <si>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</si>
  <si>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</si>
  <si>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</si>
  <si>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</si>
  <si>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</si>
  <si>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</si>
  <si>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</si>
  <si>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</si>
  <si>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</si>
  <si>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</si>
  <si>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</si>
  <si>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</si>
  <si>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</si>
  <si>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</si>
  <si>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</si>
  <si>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</si>
  <si>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</si>
  <si>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</si>
  <si>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</si>
  <si>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</si>
  <si>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</si>
  <si>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</si>
  <si>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</si>
  <si>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</si>
  <si>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</si>
  <si>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</si>
  <si>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</si>
  <si>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</si>
  <si>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</si>
  <si>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</si>
  <si>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</si>
  <si>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</si>
  <si>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</si>
  <si>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</si>
  <si>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</si>
  <si>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</si>
  <si>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</si>
  <si>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</si>
  <si>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</si>
  <si>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</si>
  <si>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</si>
  <si>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Prefeitura Municipal</t>
  </si>
  <si>
    <t>Secretaria de Educação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</si>
</sst>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R$&quot;* #,##0.00_);_(&quot;R$&quot;* \(#,##0.00\);_(&quot;R$&quot;* &quot;-&quot;??_);_(@_)"/>
    <numFmt numFmtId="165" formatCode="#,##0;;;@"/>
    <numFmt numFmtId="166" formatCode="dd\.mm\.yyyy"/>
    <numFmt numFmtId="167" formatCode="dd\.mm\.yy"/>
    <numFmt numFmtId="168" formatCode="#,##0.00;;;@"/>
    <numFmt numFmtId="169" formatCode="#,##0_ "/>
    <numFmt numFmtId="170" formatCode="#,##0_ ;;;@"/>
    <numFmt numFmtId="171" formatCode="00"/>
    <numFmt numFmtId="172" formatCode="#0.0_ "/>
    <numFmt numFmtId="173" formatCode="#,##0.0;;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0"/>
      <color indexed="81"/>
      <name val="Lucida Console"/>
      <family val="3"/>
    </font>
    <font>
      <b/>
      <u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8" fillId="0" borderId="0" applyFont="0" applyFill="0" applyBorder="0" applyAlignment="0" applyProtection="0"/>
    <xf numFmtId="0" fontId="9" fillId="0" borderId="0"/>
    <xf numFmtId="0" fontId="14" fillId="0" borderId="0">
      <alignment horizontal="justify"/>
    </xf>
  </cellStyleXfs>
  <cellXfs count="135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7" fillId="0" borderId="0" xfId="0" applyFont="1" applyAlignment="1">
      <alignment horizontal="center" vertical="center"/>
    </xf>
    <xf numFmtId="165" fontId="0" fillId="0" borderId="0" xfId="0" applyNumberFormat="1" applyAlignment="1">
      <alignment horizontal="right" indent="1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center"/>
    </xf>
    <xf numFmtId="164" fontId="0" fillId="0" borderId="0" xfId="0" applyNumberFormat="1"/>
    <xf numFmtId="167" fontId="0" fillId="0" borderId="0" xfId="0" applyNumberFormat="1" applyAlignment="1">
      <alignment horizontal="left" indent="1"/>
    </xf>
    <xf numFmtId="14" fontId="0" fillId="0" borderId="0" xfId="0" applyNumberFormat="1"/>
    <xf numFmtId="14" fontId="6" fillId="0" borderId="0" xfId="0" applyNumberFormat="1" applyFont="1"/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left" vertical="top" indent="1"/>
    </xf>
    <xf numFmtId="3" fontId="17" fillId="2" borderId="2" xfId="0" applyNumberFormat="1" applyFont="1" applyFill="1" applyBorder="1" applyAlignment="1">
      <alignment horizontal="center" vertical="center"/>
    </xf>
    <xf numFmtId="3" fontId="17" fillId="2" borderId="3" xfId="0" applyNumberFormat="1" applyFont="1" applyFill="1" applyBorder="1" applyAlignment="1">
      <alignment horizontal="center" vertical="center"/>
    </xf>
    <xf numFmtId="3" fontId="17" fillId="2" borderId="4" xfId="0" applyNumberFormat="1" applyFont="1" applyFill="1" applyBorder="1" applyAlignment="1">
      <alignment horizontal="center" vertical="center"/>
    </xf>
    <xf numFmtId="49" fontId="17" fillId="2" borderId="2" xfId="0" applyNumberFormat="1" applyFont="1" applyFill="1" applyBorder="1" applyAlignment="1">
      <alignment horizontal="left" vertical="center" indent="1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 indent="1"/>
    </xf>
    <xf numFmtId="165" fontId="10" fillId="0" borderId="0" xfId="2" applyNumberFormat="1" applyFont="1" applyAlignment="1">
      <alignment horizontal="right" vertical="center" indent="1"/>
    </xf>
    <xf numFmtId="4" fontId="7" fillId="0" borderId="0" xfId="0" applyNumberFormat="1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3" fontId="17" fillId="2" borderId="0" xfId="0" applyNumberFormat="1" applyFont="1" applyFill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left" vertical="center"/>
    </xf>
    <xf numFmtId="1" fontId="17" fillId="2" borderId="2" xfId="0" applyNumberFormat="1" applyFont="1" applyFill="1" applyBorder="1" applyAlignment="1">
      <alignment horizontal="left" vertical="center" indent="1"/>
    </xf>
    <xf numFmtId="3" fontId="17" fillId="2" borderId="0" xfId="0" applyNumberFormat="1" applyFont="1" applyFill="1" applyAlignment="1">
      <alignment horizontal="left" vertical="center" indent="1"/>
    </xf>
    <xf numFmtId="3" fontId="17" fillId="2" borderId="0" xfId="0" applyNumberFormat="1" applyFont="1" applyFill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right" vertical="center" indent="1"/>
    </xf>
    <xf numFmtId="49" fontId="7" fillId="0" borderId="0" xfId="0" applyNumberFormat="1" applyFont="1" applyAlignment="1">
      <alignment horizontal="left" vertical="center" wrapText="1" indent="1"/>
    </xf>
    <xf numFmtId="169" fontId="20" fillId="0" borderId="0" xfId="0" applyNumberFormat="1" applyFont="1" applyAlignment="1">
      <alignment horizontal="right" vertical="center"/>
    </xf>
    <xf numFmtId="166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 indent="1"/>
    </xf>
    <xf numFmtId="0" fontId="1" fillId="0" borderId="13" xfId="0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textRotation="90"/>
    </xf>
    <xf numFmtId="3" fontId="1" fillId="0" borderId="14" xfId="0" applyNumberFormat="1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49" fontId="1" fillId="0" borderId="14" xfId="0" applyNumberFormat="1" applyFont="1" applyBorder="1" applyAlignment="1">
      <alignment horizontal="center" vertical="center" wrapText="1"/>
    </xf>
    <xf numFmtId="167" fontId="1" fillId="0" borderId="14" xfId="0" applyNumberFormat="1" applyFont="1" applyBorder="1" applyAlignment="1">
      <alignment horizontal="center" vertical="center" wrapText="1"/>
    </xf>
    <xf numFmtId="167" fontId="1" fillId="0" borderId="14" xfId="0" applyNumberFormat="1" applyFont="1" applyBorder="1" applyAlignment="1">
      <alignment horizontal="left" vertical="center" wrapText="1" indent="1"/>
    </xf>
    <xf numFmtId="166" fontId="1" fillId="0" borderId="14" xfId="0" applyNumberFormat="1" applyFont="1" applyBorder="1" applyAlignment="1">
      <alignment horizontal="center" vertical="center"/>
    </xf>
    <xf numFmtId="3" fontId="1" fillId="0" borderId="14" xfId="0" applyNumberFormat="1" applyFont="1" applyBorder="1" applyAlignment="1">
      <alignment horizontal="center" vertical="center"/>
    </xf>
    <xf numFmtId="3" fontId="1" fillId="0" borderId="14" xfId="0" applyNumberFormat="1" applyFont="1" applyBorder="1" applyAlignment="1">
      <alignment horizontal="center" vertical="center" textRotation="90"/>
    </xf>
    <xf numFmtId="0" fontId="1" fillId="0" borderId="14" xfId="0" applyFont="1" applyBorder="1" applyAlignment="1">
      <alignment horizontal="left" vertical="center" indent="1"/>
    </xf>
    <xf numFmtId="0" fontId="1" fillId="0" borderId="15" xfId="0" applyFon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center" wrapText="1" indent="1"/>
    </xf>
    <xf numFmtId="0" fontId="0" fillId="0" borderId="12" xfId="0" applyBorder="1" applyAlignment="1">
      <alignment horizontal="center" vertical="center"/>
    </xf>
    <xf numFmtId="3" fontId="1" fillId="0" borderId="12" xfId="0" applyNumberFormat="1" applyFont="1" applyBorder="1" applyAlignment="1">
      <alignment horizontal="right" vertical="center" indent="1"/>
    </xf>
    <xf numFmtId="3" fontId="0" fillId="0" borderId="12" xfId="1" applyNumberFormat="1" applyFont="1" applyFill="1" applyBorder="1" applyAlignment="1">
      <alignment horizontal="right" vertical="center" indent="1"/>
    </xf>
    <xf numFmtId="49" fontId="0" fillId="0" borderId="12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right" vertical="center" indent="1"/>
    </xf>
    <xf numFmtId="167" fontId="0" fillId="0" borderId="12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left" vertical="center"/>
    </xf>
    <xf numFmtId="0" fontId="0" fillId="0" borderId="12" xfId="0" applyBorder="1" applyAlignment="1">
      <alignment vertical="center"/>
    </xf>
    <xf numFmtId="166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49" fontId="13" fillId="0" borderId="18" xfId="0" applyNumberFormat="1" applyFont="1" applyBorder="1" applyAlignment="1">
      <alignment horizontal="left" vertical="center" wrapText="1" indent="1"/>
    </xf>
    <xf numFmtId="0" fontId="13" fillId="0" borderId="18" xfId="0" applyFont="1" applyBorder="1" applyAlignment="1">
      <alignment horizontal="center" vertical="center"/>
    </xf>
    <xf numFmtId="169" fontId="4" fillId="0" borderId="18" xfId="0" applyNumberFormat="1" applyFont="1" applyBorder="1" applyAlignment="1">
      <alignment vertical="center"/>
    </xf>
    <xf numFmtId="167" fontId="13" fillId="0" borderId="18" xfId="0" applyNumberFormat="1" applyFont="1" applyBorder="1" applyAlignment="1">
      <alignment horizontal="center" vertical="center"/>
    </xf>
    <xf numFmtId="49" fontId="13" fillId="0" borderId="18" xfId="0" applyNumberFormat="1" applyFont="1" applyBorder="1" applyAlignment="1">
      <alignment horizontal="center" vertical="center"/>
    </xf>
    <xf numFmtId="169" fontId="13" fillId="0" borderId="18" xfId="0" applyNumberFormat="1" applyFont="1" applyBorder="1" applyAlignment="1">
      <alignment vertical="center"/>
    </xf>
    <xf numFmtId="169" fontId="12" fillId="0" borderId="18" xfId="0" applyNumberFormat="1" applyFont="1" applyBorder="1" applyAlignment="1">
      <alignment vertical="center"/>
    </xf>
    <xf numFmtId="172" fontId="13" fillId="0" borderId="18" xfId="0" applyNumberFormat="1" applyFont="1" applyBorder="1" applyAlignment="1">
      <alignment vertical="center"/>
    </xf>
    <xf numFmtId="170" fontId="13" fillId="0" borderId="18" xfId="0" applyNumberFormat="1" applyFont="1" applyBorder="1" applyAlignment="1">
      <alignment horizontal="right" vertical="center"/>
    </xf>
    <xf numFmtId="169" fontId="22" fillId="0" borderId="18" xfId="0" applyNumberFormat="1" applyFont="1" applyBorder="1" applyAlignment="1">
      <alignment vertical="center"/>
    </xf>
    <xf numFmtId="0" fontId="13" fillId="0" borderId="19" xfId="0" applyFont="1" applyBorder="1" applyAlignment="1">
      <alignment horizontal="center" vertical="center"/>
    </xf>
    <xf numFmtId="49" fontId="13" fillId="0" borderId="19" xfId="0" applyNumberFormat="1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textRotation="90" wrapText="1"/>
    </xf>
    <xf numFmtId="0" fontId="7" fillId="0" borderId="19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0" fontId="13" fillId="0" borderId="18" xfId="0" applyNumberFormat="1" applyFont="1" applyBorder="1" applyAlignment="1">
      <alignment vertical="center"/>
    </xf>
    <xf numFmtId="0" fontId="13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69" fontId="7" fillId="3" borderId="0" xfId="0" applyNumberFormat="1" applyFont="1" applyFill="1" applyAlignment="1">
      <alignment horizontal="right" vertical="center"/>
    </xf>
    <xf numFmtId="49" fontId="7" fillId="3" borderId="0" xfId="0" applyNumberFormat="1" applyFont="1" applyFill="1" applyAlignment="1">
      <alignment horizontal="left" vertical="center" wrapText="1" indent="1"/>
    </xf>
    <xf numFmtId="1" fontId="24" fillId="3" borderId="0" xfId="0" applyNumberFormat="1" applyFont="1" applyFill="1" applyAlignment="1">
      <alignment horizontal="center" vertical="center"/>
    </xf>
    <xf numFmtId="171" fontId="24" fillId="3" borderId="0" xfId="0" applyNumberFormat="1" applyFont="1" applyFill="1" applyAlignment="1">
      <alignment horizontal="center" vertical="center"/>
    </xf>
    <xf numFmtId="169" fontId="19" fillId="3" borderId="0" xfId="0" applyNumberFormat="1" applyFont="1" applyFill="1" applyAlignment="1">
      <alignment horizontal="right" vertical="center"/>
    </xf>
    <xf numFmtId="169" fontId="20" fillId="3" borderId="0" xfId="0" applyNumberFormat="1" applyFont="1" applyFill="1" applyAlignment="1">
      <alignment horizontal="right" vertical="center"/>
    </xf>
    <xf numFmtId="166" fontId="7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20" fillId="3" borderId="0" xfId="0" applyNumberFormat="1" applyFont="1" applyFill="1" applyAlignment="1">
      <alignment horizontal="center" vertical="center"/>
    </xf>
    <xf numFmtId="169" fontId="26" fillId="3" borderId="0" xfId="0" applyNumberFormat="1" applyFont="1" applyFill="1" applyAlignment="1">
      <alignment horizontal="right" vertical="center"/>
    </xf>
    <xf numFmtId="168" fontId="0" fillId="0" borderId="0" xfId="0" applyNumberFormat="1" applyAlignment="1">
      <alignment horizontal="right" indent="1"/>
    </xf>
    <xf numFmtId="0" fontId="11" fillId="0" borderId="0" xfId="0" applyFont="1" applyAlignment="1">
      <alignment horizontal="center" vertical="center"/>
    </xf>
    <xf numFmtId="3" fontId="22" fillId="0" borderId="17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textRotation="90" wrapText="1"/>
    </xf>
    <xf numFmtId="170" fontId="1" fillId="0" borderId="12" xfId="0" applyNumberFormat="1" applyFont="1" applyBorder="1" applyAlignment="1">
      <alignment horizontal="center" vertical="center" textRotation="90"/>
    </xf>
    <xf numFmtId="173" fontId="0" fillId="0" borderId="12" xfId="1" applyNumberFormat="1" applyFont="1" applyFill="1" applyBorder="1" applyAlignment="1">
      <alignment horizontal="right" vertical="center" indent="1"/>
    </xf>
    <xf numFmtId="0" fontId="27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13" fillId="0" borderId="0" xfId="0" applyNumberFormat="1" applyFont="1" applyAlignment="1">
      <alignment horizontal="left" vertical="top" indent="1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0" fontId="13" fillId="0" borderId="0" xfId="0" applyFont="1" applyAlignment="1">
      <alignment horizontal="left" vertical="top" wrapText="1" indent="1"/>
    </xf>
    <xf numFmtId="0" fontId="10" fillId="0" borderId="0" xfId="0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 wrapText="1"/>
    </xf>
    <xf numFmtId="0" fontId="15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100"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66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71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6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4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66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6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168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alignment horizontal="righ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7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6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5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99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189416</xdr:colOff>
      <xdr:row>0</xdr:row>
      <xdr:rowOff>55147</xdr:rowOff>
    </xdr:from>
    <xdr:to>
      <xdr:col>2</xdr:col>
      <xdr:colOff>183487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9416" y="55147"/>
          <a:ext cx="1137071" cy="1112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1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1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1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1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2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2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2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4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4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4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5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5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5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5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97" dataDxfId="95" headerRowBorderDxfId="96" tableBorderDxfId="94" totalsRowBorderDxfId="93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92"/>
    <tableColumn id="2" xr3:uid="{00000000-0010-0000-0000-000002000000}" name="CÓDIGO" dataDxfId="91"/>
    <tableColumn id="3" xr3:uid="{00000000-0010-0000-0000-000003000000}" name="ESPECIFICAÇÃO" dataDxfId="90"/>
    <tableColumn id="4" xr3:uid="{00000000-0010-0000-0000-000004000000}" name="UN" dataDxfId="89"/>
    <tableColumn id="5" xr3:uid="{00000000-0010-0000-0000-000005000000}" name="GRUPO" dataDxfId="88"/>
    <tableColumn id="6" xr3:uid="{00000000-0010-0000-0000-000006000000}" name="SUBG" dataDxfId="87"/>
    <tableColumn id="7" xr3:uid="{00000000-0010-0000-0000-000007000000}" name="COMPRA" dataDxfId="86"/>
    <tableColumn id="8" xr3:uid="{00000000-0010-0000-0000-000008000000}" name="SALDO ESTOQUE" dataDxfId="85" dataCellStyle="Moeda"/>
    <tableColumn id="9" xr3:uid="{00000000-0010-0000-0000-000009000000}" name="TOTAL CONSUMO ÚLTIMO ANO" dataDxfId="84" dataCellStyle="Moeda"/>
    <tableColumn id="28" xr3:uid="{00000000-0010-0000-0000-00001C000000}" name="TEMPO ESTOQUE (MESES)" dataDxfId="83" dataCellStyle="Moeda"/>
    <tableColumn id="10" xr3:uid="{00000000-0010-0000-0000-00000A000000}" name="ATA" dataDxfId="82"/>
    <tableColumn id="11" xr3:uid="{00000000-0010-0000-0000-00000B000000}" name="ATA QTDE" dataDxfId="81"/>
    <tableColumn id="12" xr3:uid="{00000000-0010-0000-0000-00000C000000}" name="VIGÊNCIA DA ATA" dataDxfId="80"/>
    <tableColumn id="13" xr3:uid="{00000000-0010-0000-0000-00000D000000}" name="FORNECEDOR" dataDxfId="79"/>
    <tableColumn id="14" xr3:uid="{00000000-0010-0000-0000-00000E000000}" name="RC Nº" dataDxfId="78"/>
    <tableColumn id="15" xr3:uid="{00000000-0010-0000-0000-00000F000000}" name="RC QTDE" dataDxfId="77"/>
    <tableColumn id="16" xr3:uid="{00000000-0010-0000-0000-000010000000}" name="AF Nº" dataDxfId="76"/>
    <tableColumn id="17" xr3:uid="{00000000-0010-0000-0000-000011000000}" name="AF SALDO" dataDxfId="75"/>
    <tableColumn id="18" xr3:uid="{00000000-0010-0000-0000-000012000000}" name="DATA ENTREGA" dataDxfId="74"/>
    <tableColumn id="19" xr3:uid="{00000000-0010-0000-0000-000013000000}" name="RC" dataDxfId="73"/>
    <tableColumn id="20" xr3:uid="{00000000-0010-0000-0000-000014000000}" name="FICHA" dataDxfId="72"/>
    <tableColumn id="21" xr3:uid="{00000000-0010-0000-0000-000015000000}" name="PROJ" dataDxfId="71"/>
    <tableColumn id="24" xr3:uid="{00000000-0010-0000-0000-000018000000}" name="OBSERVAÇÕES" dataDxfId="70"/>
    <tableColumn id="23" xr3:uid="{00000000-0010-0000-0000-000017000000}" name="ESTIMATIVA ANTERIOR" dataDxfId="69"/>
    <tableColumn id="22" xr3:uid="{00000000-0010-0000-0000-000016000000}" name="QUANTIDADE ESTIMADA" dataDxfId="68"/>
    <tableColumn id="25" xr3:uid="{00000000-0010-0000-0000-000019000000}" name="INFORMAR &quot;OK&quot; OU NOVA QUANTIDADE" dataDxfId="67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66" dataDxfId="64" headerRowBorderDxfId="65" tableBorderDxfId="63" totalsRowBorderDxfId="62">
  <tableColumns count="14">
    <tableColumn id="1" xr3:uid="{00000000-0010-0000-0300-000001000000}" name="CÓDIGO" dataDxfId="61"/>
    <tableColumn id="2" xr3:uid="{00000000-0010-0000-0300-000002000000}" name="DESCRIÇÃO" dataDxfId="60"/>
    <tableColumn id="3" xr3:uid="{00000000-0010-0000-0300-000003000000}" name="UNIDADE" dataDxfId="59"/>
    <tableColumn id="13" xr3:uid="{00000000-0010-0000-0300-00000D000000}" name="GRUPO" dataDxfId="58"/>
    <tableColumn id="4" xr3:uid="{00000000-0010-0000-0300-000004000000}" name="ESTOQUE FÍSICO" dataDxfId="57"/>
    <tableColumn id="12" xr3:uid="{00000000-0010-0000-0300-00000C000000}" name="DURAÇÃO EM MESES" dataDxfId="56"/>
    <tableColumn id="5" xr3:uid="{00000000-0010-0000-0300-000005000000}" name="COMPRAS EM ANDAMENTO" dataDxfId="55"/>
    <tableColumn id="6" xr3:uid="{00000000-0010-0000-0300-000006000000}" name="SALDO" dataDxfId="54"/>
    <tableColumn id="7" xr3:uid="{00000000-0010-0000-0300-000007000000}" name="ÚLTIMA ENTRADA ESTOQUE" dataDxfId="53"/>
    <tableColumn id="8" xr3:uid="{00000000-0010-0000-0300-000008000000}" name="ÚLTIMA SAÍDA" dataDxfId="52"/>
    <tableColumn id="9" xr3:uid="{00000000-0010-0000-0300-000009000000}" name="CONSUMO" dataDxfId="51"/>
    <tableColumn id="14" xr3:uid="{00000000-0010-0000-0300-00000E000000}" name="COMPRA EXTRA" dataDxfId="50"/>
    <tableColumn id="10" xr3:uid="{00000000-0010-0000-0300-00000A000000}" name="SUGESTÃO DE COMPRA" dataDxfId="49"/>
    <tableColumn id="11" xr3:uid="{00000000-0010-0000-0300-00000B000000}" name="QUANT ESTIMADA PELO SETOR" dataDxfId="48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46" dataDxfId="45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44"/>
    <tableColumn id="2" xr3:uid="{00000000-0010-0000-0600-000002000000}" name="Valor" dataDxfId="43"/>
    <tableColumn id="3" xr3:uid="{00000000-0010-0000-0600-000003000000}" name="Observações" dataDxfId="42"/>
    <tableColumn id="4" xr3:uid="{00000000-0010-0000-0600-000004000000}" name="Manter" dataDxfId="4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39" dataDxfId="38">
  <autoFilter ref="A1:D2" xr:uid="{00000000-000C-0000-FFFF-FFFF08000000}"/>
  <tableColumns count="4">
    <tableColumn id="1" xr3:uid="{00000000-0010-0000-0800-000001000000}" name="RC" dataDxfId="37" totalsRowDxfId="36"/>
    <tableColumn id="2" xr3:uid="{00000000-0010-0000-0800-000002000000}" name="VALOR" totalsRowFunction="sum" dataDxfId="35" totalsRowDxfId="34"/>
    <tableColumn id="4" xr3:uid="{00000000-0010-0000-0800-000004000000}" name="Assinatura" totalsRowFunction="sum" dataDxfId="33" totalsRowDxfId="32">
      <calculatedColumnFormula>IF(ISBLANK(tabRCsGeradas[[#This Row],[RC]]),0,SUMIF(#REF!,tabRCsGeradas[[#This Row],[RC]],#REF!))</calculatedColumnFormula>
    </tableColumn>
    <tableColumn id="5" xr3:uid="{00000000-0010-0000-0800-000005000000}" name="Diferente" dataDxfId="31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30">
  <autoFilter ref="A2:L3" xr:uid="{00000000-0009-0000-0100-00000B000000}"/>
  <tableColumns count="12">
    <tableColumn id="1" xr3:uid="{00000000-0010-0000-0900-000001000000}" name="AF ANO" dataDxfId="29"/>
    <tableColumn id="2" xr3:uid="{00000000-0010-0000-0900-000002000000}" name="AF Nº" dataDxfId="28"/>
    <tableColumn id="3" xr3:uid="{00000000-0010-0000-0900-000003000000}" name="AF SALDO" dataDxfId="27"/>
    <tableColumn id="4" xr3:uid="{00000000-0010-0000-0900-000004000000}" name="AF QTDE" dataDxfId="26"/>
    <tableColumn id="5" xr3:uid="{00000000-0010-0000-0900-000005000000}" name="CÓDIGO" dataDxfId="25"/>
    <tableColumn id="6" xr3:uid="{00000000-0010-0000-0900-000006000000}" name="DESCRIÇÃO" dataDxfId="24"/>
    <tableColumn id="12" xr3:uid="{00000000-0010-0000-0900-00000C000000}" name="ESTOQUE" dataDxfId="23"/>
    <tableColumn id="7" xr3:uid="{00000000-0010-0000-0900-000007000000}" name="FORNECEDOR" dataDxfId="22"/>
    <tableColumn id="8" xr3:uid="{00000000-0010-0000-0900-000008000000}" name="PREVISÃO" dataDxfId="21"/>
    <tableColumn id="9" xr3:uid="{00000000-0010-0000-0900-000009000000}" name="STATUS" dataDxfId="20"/>
    <tableColumn id="10" xr3:uid="{00000000-0010-0000-0900-00000A000000}" name="SITUAÇÃO" dataDxfId="19"/>
    <tableColumn id="11" xr3:uid="{00000000-0010-0000-0900-00000B000000}" name="OBSERVAÇÃO" dataDxfId="18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7" dataDxfId="16">
  <tableColumns count="16">
    <tableColumn id="2" xr3:uid="{00000000-0010-0000-0A00-000002000000}" name="CÓDIGO" dataDxfId="15"/>
    <tableColumn id="3" xr3:uid="{00000000-0010-0000-0A00-000003000000}" name="DESCRIÇÃO" dataDxfId="14"/>
    <tableColumn id="16" xr3:uid="{00000000-0010-0000-0A00-000010000000}" name="GRUPO" dataDxfId="13"/>
    <tableColumn id="1" xr3:uid="{00000000-0010-0000-0A00-000001000000}" name="SUBGRUPO" dataDxfId="12"/>
    <tableColumn id="4" xr3:uid="{00000000-0010-0000-0A00-000004000000}" name="TIPO" dataDxfId="11"/>
    <tableColumn id="5" xr3:uid="{00000000-0010-0000-0A00-000005000000}" name="ANO" dataDxfId="10"/>
    <tableColumn id="6" xr3:uid="{00000000-0010-0000-0A00-000006000000}" name="Nº" dataDxfId="9"/>
    <tableColumn id="7" xr3:uid="{00000000-0010-0000-0A00-000007000000}" name="QTDE" dataDxfId="8"/>
    <tableColumn id="8" xr3:uid="{00000000-0010-0000-0A00-000008000000}" name="SALDO" dataDxfId="7"/>
    <tableColumn id="9" xr3:uid="{00000000-0010-0000-0A00-000009000000}" name="ESTOQUE" dataDxfId="6"/>
    <tableColumn id="10" xr3:uid="{00000000-0010-0000-0A00-00000A000000}" name="FORNECEDOR" dataDxfId="5"/>
    <tableColumn id="11" xr3:uid="{00000000-0010-0000-0A00-00000B000000}" name="PREVISÃO" dataDxfId="4"/>
    <tableColumn id="12" xr3:uid="{00000000-0010-0000-0A00-00000C000000}" name="STATUS" dataDxfId="3"/>
    <tableColumn id="13" xr3:uid="{00000000-0010-0000-0A00-00000D000000}" name="SITUAÇÃO" dataDxfId="2"/>
    <tableColumn id="14" xr3:uid="{00000000-0010-0000-0A00-00000E000000}" name="OBSERVAÇÃO" dataDxfId="1"/>
    <tableColumn id="15" xr3:uid="{00000000-0010-0000-0A00-00000F000000}" name="FIM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comments" Target="../comments2.xml"/><Relationship Id="rId5" Type="http://schemas.openxmlformats.org/officeDocument/2006/relationships/image" Target="../media/image11.emf"/><Relationship Id="rId10" Type="http://schemas.openxmlformats.org/officeDocument/2006/relationships/table" Target="../tables/table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11" Type="http://schemas.openxmlformats.org/officeDocument/2006/relationships/comments" Target="../comments3.xml"/><Relationship Id="rId5" Type="http://schemas.openxmlformats.org/officeDocument/2006/relationships/image" Target="../media/image14.emf"/><Relationship Id="rId10" Type="http://schemas.openxmlformats.org/officeDocument/2006/relationships/table" Target="../tables/table5.xml"/><Relationship Id="rId4" Type="http://schemas.openxmlformats.org/officeDocument/2006/relationships/control" Target="../activeX/activeX13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C3" sqref="C3:X3"/>
    </sheetView>
  </sheetViews>
  <sheetFormatPr defaultRowHeight="50.1" customHeight="1" x14ac:dyDescent="0.3"/>
  <cols>
    <col min="1" max="1" width="6" customWidth="1"/>
    <col min="2" max="2" width="10.6640625" style="12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10" hidden="1" customWidth="1"/>
    <col min="7" max="7" width="13.5546875" style="13" hidden="1" customWidth="1"/>
    <col min="8" max="8" width="10.6640625" customWidth="1"/>
    <col min="9" max="9" width="10.6640625" style="15" customWidth="1"/>
    <col min="10" max="10" width="10.44140625" style="3" customWidth="1"/>
    <col min="11" max="11" width="14.33203125" style="2" hidden="1" customWidth="1"/>
    <col min="12" max="12" width="9.6640625" style="14" hidden="1" customWidth="1"/>
    <col min="13" max="13" width="10.6640625" style="16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8" hidden="1" customWidth="1"/>
    <col min="19" max="19" width="19.33203125" style="9" hidden="1" customWidth="1"/>
    <col min="20" max="20" width="8.33203125" style="2" hidden="1" customWidth="1"/>
    <col min="21" max="21" width="8.33203125" style="5" hidden="1" customWidth="1"/>
    <col min="22" max="23" width="8.33203125" style="6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120"/>
      <c r="B1" s="120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</row>
    <row r="2" spans="1:26" ht="19.5" customHeight="1" x14ac:dyDescent="0.3">
      <c r="A2" s="120"/>
      <c r="B2" s="120"/>
      <c r="C2" s="119" t="s">
        <v>194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</row>
    <row r="3" spans="1:26" ht="18" customHeight="1" x14ac:dyDescent="0.3">
      <c r="A3" s="120"/>
      <c r="B3" s="120"/>
      <c r="C3" s="119" t="s">
        <v>195</v>
      </c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</row>
    <row r="4" spans="1:26" ht="18" customHeight="1" x14ac:dyDescent="0.3">
      <c r="A4" s="121"/>
      <c r="B4" s="121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</row>
    <row r="5" spans="1:26" ht="20.100000000000001" customHeight="1" x14ac:dyDescent="0.3">
      <c r="A5" s="117"/>
      <c r="B5" s="117"/>
      <c r="C5" s="118" t="s">
        <v>35</v>
      </c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</row>
    <row r="6" spans="1:26" ht="23.25" customHeight="1" x14ac:dyDescent="0.3">
      <c r="A6" s="18"/>
      <c r="B6"/>
      <c r="C6"/>
      <c r="D6"/>
      <c r="E6"/>
      <c r="F6" s="17"/>
      <c r="G6"/>
      <c r="J6"/>
      <c r="L6" s="29" t="s">
        <v>33</v>
      </c>
      <c r="M6" s="26"/>
      <c r="N6" s="25"/>
      <c r="O6" s="25"/>
      <c r="P6" s="25"/>
      <c r="Q6" s="25"/>
      <c r="R6" s="27"/>
      <c r="S6" s="25"/>
      <c r="T6" s="25"/>
      <c r="U6" s="25"/>
      <c r="V6" s="25"/>
      <c r="W6" s="25"/>
      <c r="X6" s="25"/>
    </row>
    <row r="7" spans="1:26" ht="71.25" customHeight="1" x14ac:dyDescent="0.3">
      <c r="A7" s="116" t="s">
        <v>71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</row>
    <row r="8" spans="1:26" s="11" customFormat="1" ht="63" customHeight="1" x14ac:dyDescent="0.3">
      <c r="A8" s="42" t="s">
        <v>16</v>
      </c>
      <c r="B8" s="43" t="s">
        <v>0</v>
      </c>
      <c r="C8" s="44" t="s">
        <v>31</v>
      </c>
      <c r="D8" s="45" t="s">
        <v>15</v>
      </c>
      <c r="E8" s="46" t="s">
        <v>6</v>
      </c>
      <c r="F8" s="46" t="s">
        <v>17</v>
      </c>
      <c r="G8" s="47" t="s">
        <v>18</v>
      </c>
      <c r="H8" s="48" t="s">
        <v>34</v>
      </c>
      <c r="I8" s="49" t="s">
        <v>57</v>
      </c>
      <c r="J8" s="49" t="s">
        <v>58</v>
      </c>
      <c r="K8" s="45" t="s">
        <v>19</v>
      </c>
      <c r="L8" s="49" t="s">
        <v>5</v>
      </c>
      <c r="M8" s="50" t="s">
        <v>20</v>
      </c>
      <c r="N8" s="51" t="s">
        <v>3</v>
      </c>
      <c r="O8" s="45" t="s">
        <v>8</v>
      </c>
      <c r="P8" s="45" t="s">
        <v>9</v>
      </c>
      <c r="Q8" s="45" t="s">
        <v>10</v>
      </c>
      <c r="R8" s="45" t="s">
        <v>12</v>
      </c>
      <c r="S8" s="52" t="s">
        <v>14</v>
      </c>
      <c r="T8" s="53" t="s">
        <v>21</v>
      </c>
      <c r="U8" s="54" t="s">
        <v>23</v>
      </c>
      <c r="V8" s="54" t="s">
        <v>24</v>
      </c>
      <c r="W8" s="55" t="s">
        <v>22</v>
      </c>
      <c r="X8" s="107" t="s">
        <v>63</v>
      </c>
      <c r="Y8" s="48" t="s">
        <v>32</v>
      </c>
      <c r="Z8" s="56" t="s">
        <v>64</v>
      </c>
    </row>
    <row r="9" spans="1:26" ht="60" customHeight="1" x14ac:dyDescent="0.3">
      <c r="A9" s="105"/>
      <c r="B9" s="57"/>
      <c r="C9" s="58"/>
      <c r="D9" s="59"/>
      <c r="E9" s="59"/>
      <c r="F9" s="59"/>
      <c r="G9" s="60"/>
      <c r="H9" s="61"/>
      <c r="I9" s="61"/>
      <c r="J9" s="109"/>
      <c r="K9" s="62"/>
      <c r="L9" s="63"/>
      <c r="M9" s="64"/>
      <c r="N9" s="65"/>
      <c r="O9" s="66"/>
      <c r="P9" s="66"/>
      <c r="Q9" s="66"/>
      <c r="R9" s="66"/>
      <c r="S9" s="67"/>
      <c r="T9" s="57"/>
      <c r="U9" s="68"/>
      <c r="V9" s="57"/>
      <c r="W9" s="69"/>
      <c r="X9" s="108"/>
      <c r="Y9" s="106"/>
      <c r="Z9" s="104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98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122" t="s">
        <v>65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4"/>
      <c r="O1" s="131"/>
      <c r="P1" s="132"/>
      <c r="Q1" s="132"/>
      <c r="R1" s="132"/>
      <c r="S1" s="132"/>
      <c r="T1" s="132"/>
      <c r="U1" s="132"/>
      <c r="V1" s="132"/>
      <c r="W1" s="132"/>
    </row>
    <row r="2" spans="1:23" ht="36" customHeight="1" x14ac:dyDescent="0.3">
      <c r="A2" s="128" t="s">
        <v>66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30"/>
      <c r="O2" s="131"/>
      <c r="P2" s="132"/>
      <c r="Q2" s="132"/>
      <c r="R2" s="132"/>
      <c r="S2" s="132"/>
      <c r="T2" s="132"/>
      <c r="U2" s="132"/>
      <c r="V2" s="132"/>
      <c r="W2" s="132"/>
    </row>
    <row r="3" spans="1:23" ht="36" customHeight="1" x14ac:dyDescent="0.3">
      <c r="A3" s="128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30"/>
      <c r="O3" s="131"/>
      <c r="P3" s="132"/>
      <c r="Q3" s="132"/>
      <c r="R3" s="132"/>
      <c r="S3" s="132"/>
      <c r="T3" s="132"/>
      <c r="U3" s="132"/>
      <c r="V3" s="132"/>
      <c r="W3" s="132"/>
    </row>
    <row r="4" spans="1:23" ht="37.200000000000003" thickBot="1" x14ac:dyDescent="0.35">
      <c r="A4" s="125" t="s">
        <v>67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7"/>
      <c r="O4" s="131"/>
      <c r="P4" s="132"/>
      <c r="Q4" s="132"/>
      <c r="R4" s="132"/>
      <c r="S4" s="132"/>
      <c r="T4" s="132"/>
      <c r="U4" s="132"/>
      <c r="V4" s="132"/>
      <c r="W4" s="132"/>
    </row>
    <row r="5" spans="1:23" ht="66" thickBot="1" x14ac:dyDescent="0.35">
      <c r="A5" s="83" t="s">
        <v>0</v>
      </c>
      <c r="B5" s="82" t="s">
        <v>1</v>
      </c>
      <c r="C5" s="84" t="s">
        <v>2</v>
      </c>
      <c r="D5" s="84" t="s">
        <v>6</v>
      </c>
      <c r="E5" s="85" t="s">
        <v>51</v>
      </c>
      <c r="F5" s="86" t="s">
        <v>59</v>
      </c>
      <c r="G5" s="87" t="s">
        <v>52</v>
      </c>
      <c r="H5" s="81" t="s">
        <v>45</v>
      </c>
      <c r="I5" s="85" t="s">
        <v>53</v>
      </c>
      <c r="J5" s="85" t="s">
        <v>54</v>
      </c>
      <c r="K5" s="85" t="s">
        <v>68</v>
      </c>
      <c r="L5" s="85" t="s">
        <v>60</v>
      </c>
      <c r="M5" s="85" t="s">
        <v>55</v>
      </c>
      <c r="N5" s="88" t="s">
        <v>56</v>
      </c>
    </row>
    <row r="6" spans="1:23" ht="60" customHeight="1" thickBot="1" x14ac:dyDescent="0.35">
      <c r="A6" s="79"/>
      <c r="B6" s="71"/>
      <c r="C6" s="72"/>
      <c r="D6" s="72"/>
      <c r="E6" s="73"/>
      <c r="F6" s="78"/>
      <c r="G6" s="73"/>
      <c r="H6" s="73"/>
      <c r="I6" s="74"/>
      <c r="J6" s="75"/>
      <c r="K6" s="76"/>
      <c r="L6" s="89"/>
      <c r="M6" s="77"/>
      <c r="N6" s="80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132"/>
      <c r="B1" s="132"/>
      <c r="C1" s="132"/>
      <c r="D1" s="18"/>
    </row>
    <row r="2" spans="1:4" ht="21" x14ac:dyDescent="0.3">
      <c r="A2" s="19" t="s">
        <v>26</v>
      </c>
      <c r="B2" s="20" t="s">
        <v>27</v>
      </c>
      <c r="C2" s="19" t="s">
        <v>28</v>
      </c>
      <c r="D2" s="110" t="s">
        <v>69</v>
      </c>
    </row>
    <row r="3" spans="1:4" ht="18" x14ac:dyDescent="0.3">
      <c r="A3" s="91" t="s">
        <v>72</v>
      </c>
      <c r="B3" s="90">
        <v>60</v>
      </c>
      <c r="C3" s="90" t="s">
        <v>73</v>
      </c>
      <c r="D3" s="111"/>
    </row>
    <row r="4" spans="1:4" ht="18" x14ac:dyDescent="0.3">
      <c r="A4" s="91" t="s">
        <v>74</v>
      </c>
      <c r="B4" s="90" t="b">
        <v>0</v>
      </c>
      <c r="C4" s="90" t="s">
        <v>181</v>
      </c>
      <c r="D4" s="111"/>
    </row>
    <row r="5" spans="1:4" ht="18" x14ac:dyDescent="0.3">
      <c r="A5" s="91" t="s">
        <v>75</v>
      </c>
      <c r="B5" s="90"/>
      <c r="C5" s="90" t="s">
        <v>182</v>
      </c>
      <c r="D5" s="111"/>
    </row>
    <row r="6" spans="1:4" ht="360" x14ac:dyDescent="0.3">
      <c r="A6" s="91" t="s">
        <v>76</v>
      </c>
      <c r="B6" s="115" t="s">
        <v>77</v>
      </c>
      <c r="C6" s="90" t="s">
        <v>78</v>
      </c>
      <c r="D6" s="111"/>
    </row>
    <row r="7" spans="1:4" ht="18" x14ac:dyDescent="0.3">
      <c r="A7" s="91" t="s">
        <v>79</v>
      </c>
      <c r="B7" s="90">
        <v>3</v>
      </c>
      <c r="C7" s="90" t="s">
        <v>80</v>
      </c>
      <c r="D7" s="111"/>
    </row>
    <row r="8" spans="1:4" ht="18" x14ac:dyDescent="0.3">
      <c r="A8" s="91" t="s">
        <v>81</v>
      </c>
      <c r="B8" s="90" t="b">
        <v>1</v>
      </c>
      <c r="C8" s="90" t="s">
        <v>82</v>
      </c>
      <c r="D8" s="111"/>
    </row>
    <row r="9" spans="1:4" ht="18" x14ac:dyDescent="0.3">
      <c r="A9" s="91" t="s">
        <v>83</v>
      </c>
      <c r="B9" s="90">
        <v>120</v>
      </c>
      <c r="C9" s="90" t="s">
        <v>84</v>
      </c>
      <c r="D9" s="111"/>
    </row>
    <row r="10" spans="1:4" ht="18" x14ac:dyDescent="0.3">
      <c r="A10" s="91" t="s">
        <v>29</v>
      </c>
      <c r="B10" s="90" t="s">
        <v>50</v>
      </c>
      <c r="C10" s="90" t="s">
        <v>30</v>
      </c>
      <c r="D10" s="111" t="s">
        <v>70</v>
      </c>
    </row>
    <row r="11" spans="1:4" ht="18" x14ac:dyDescent="0.3">
      <c r="A11" s="91" t="s">
        <v>85</v>
      </c>
      <c r="B11" s="90" t="s">
        <v>25</v>
      </c>
      <c r="C11" s="90" t="s">
        <v>86</v>
      </c>
      <c r="D11" s="111"/>
    </row>
    <row r="12" spans="1:4" ht="18" x14ac:dyDescent="0.3">
      <c r="A12" s="91" t="s">
        <v>87</v>
      </c>
      <c r="B12" s="90">
        <v>17</v>
      </c>
      <c r="C12" s="90" t="s">
        <v>88</v>
      </c>
      <c r="D12" s="111"/>
    </row>
    <row r="13" spans="1:4" ht="18" x14ac:dyDescent="0.3">
      <c r="A13" s="91" t="s">
        <v>89</v>
      </c>
      <c r="B13" s="90">
        <v>29</v>
      </c>
      <c r="C13" s="90" t="s">
        <v>90</v>
      </c>
      <c r="D13" s="111"/>
    </row>
    <row r="14" spans="1:4" ht="18" x14ac:dyDescent="0.3">
      <c r="A14" s="91" t="s">
        <v>91</v>
      </c>
      <c r="B14" s="90">
        <v>3</v>
      </c>
      <c r="C14" s="90" t="s">
        <v>92</v>
      </c>
      <c r="D14" s="111"/>
    </row>
    <row r="15" spans="1:4" ht="18" x14ac:dyDescent="0.3">
      <c r="A15" s="91" t="s">
        <v>93</v>
      </c>
      <c r="B15" s="90">
        <v>12</v>
      </c>
      <c r="C15" s="90" t="s">
        <v>94</v>
      </c>
      <c r="D15" s="111"/>
    </row>
    <row r="16" spans="1:4" ht="18" x14ac:dyDescent="0.3">
      <c r="A16" s="91" t="s">
        <v>95</v>
      </c>
      <c r="B16" s="90">
        <v>24</v>
      </c>
      <c r="C16" s="90" t="s">
        <v>96</v>
      </c>
      <c r="D16" s="111"/>
    </row>
    <row r="17" spans="1:4" ht="18" x14ac:dyDescent="0.3">
      <c r="A17" s="91" t="s">
        <v>97</v>
      </c>
      <c r="B17" s="90" t="b">
        <v>1</v>
      </c>
      <c r="C17" s="90" t="s">
        <v>98</v>
      </c>
      <c r="D17" s="111"/>
    </row>
    <row r="18" spans="1:4" ht="18" x14ac:dyDescent="0.3">
      <c r="A18" s="91" t="s">
        <v>99</v>
      </c>
      <c r="B18" s="90" t="s">
        <v>100</v>
      </c>
      <c r="C18" s="90" t="s">
        <v>101</v>
      </c>
      <c r="D18" s="111"/>
    </row>
    <row r="19" spans="1:4" ht="18" x14ac:dyDescent="0.3">
      <c r="A19" s="91" t="s">
        <v>102</v>
      </c>
      <c r="B19" s="90">
        <v>50</v>
      </c>
      <c r="C19" s="90" t="s">
        <v>103</v>
      </c>
      <c r="D19" s="111"/>
    </row>
    <row r="20" spans="1:4" ht="18" x14ac:dyDescent="0.3">
      <c r="A20" s="91" t="s">
        <v>104</v>
      </c>
      <c r="B20" s="90" t="s">
        <v>105</v>
      </c>
      <c r="C20" s="90" t="s">
        <v>183</v>
      </c>
      <c r="D20" s="111"/>
    </row>
    <row r="21" spans="1:4" ht="18" x14ac:dyDescent="0.3">
      <c r="A21" s="91" t="s">
        <v>106</v>
      </c>
      <c r="B21" s="90"/>
      <c r="C21" s="90" t="s">
        <v>184</v>
      </c>
      <c r="D21" s="111"/>
    </row>
    <row r="22" spans="1:4" ht="18" x14ac:dyDescent="0.3">
      <c r="A22" s="91" t="s">
        <v>107</v>
      </c>
      <c r="B22" s="90" t="s">
        <v>108</v>
      </c>
      <c r="C22" s="90" t="s">
        <v>185</v>
      </c>
      <c r="D22" s="111"/>
    </row>
    <row r="23" spans="1:4" ht="18" x14ac:dyDescent="0.3">
      <c r="A23" s="91" t="s">
        <v>109</v>
      </c>
      <c r="B23" s="90" t="s">
        <v>110</v>
      </c>
      <c r="C23" s="90" t="s">
        <v>186</v>
      </c>
      <c r="D23" s="111"/>
    </row>
    <row r="24" spans="1:4" ht="18" x14ac:dyDescent="0.3">
      <c r="A24" s="91" t="s">
        <v>111</v>
      </c>
      <c r="B24" s="90" t="s">
        <v>112</v>
      </c>
      <c r="C24" s="90" t="s">
        <v>113</v>
      </c>
      <c r="D24" s="111"/>
    </row>
    <row r="25" spans="1:4" ht="18" x14ac:dyDescent="0.3">
      <c r="A25" s="91" t="s">
        <v>114</v>
      </c>
      <c r="B25" s="90" t="s">
        <v>115</v>
      </c>
      <c r="C25" s="90" t="s">
        <v>116</v>
      </c>
      <c r="D25" s="111"/>
    </row>
    <row r="26" spans="1:4" ht="18" x14ac:dyDescent="0.3">
      <c r="A26" s="91" t="s">
        <v>117</v>
      </c>
      <c r="B26" s="90" t="b">
        <v>0</v>
      </c>
      <c r="C26" s="90" t="s">
        <v>118</v>
      </c>
      <c r="D26" s="111"/>
    </row>
    <row r="27" spans="1:4" ht="18" x14ac:dyDescent="0.3">
      <c r="A27" s="91" t="s">
        <v>119</v>
      </c>
      <c r="B27" s="90"/>
      <c r="C27" s="90" t="s">
        <v>187</v>
      </c>
      <c r="D27" s="111"/>
    </row>
    <row r="28" spans="1:4" ht="18" x14ac:dyDescent="0.3">
      <c r="A28" s="91" t="s">
        <v>120</v>
      </c>
      <c r="B28" s="90" t="s">
        <v>121</v>
      </c>
      <c r="C28" s="90" t="s">
        <v>122</v>
      </c>
      <c r="D28" s="111"/>
    </row>
    <row r="29" spans="1:4" ht="18" x14ac:dyDescent="0.3">
      <c r="A29" s="91" t="s">
        <v>123</v>
      </c>
      <c r="B29" s="90">
        <v>54.62</v>
      </c>
      <c r="C29" s="90" t="s">
        <v>124</v>
      </c>
      <c r="D29" s="111"/>
    </row>
    <row r="30" spans="1:4" ht="18" x14ac:dyDescent="0.3">
      <c r="A30" s="91" t="s">
        <v>125</v>
      </c>
      <c r="B30" s="112"/>
      <c r="C30" s="90" t="s">
        <v>188</v>
      </c>
      <c r="D30" s="111"/>
    </row>
    <row r="31" spans="1:4" ht="18" x14ac:dyDescent="0.3">
      <c r="A31" s="91" t="s">
        <v>126</v>
      </c>
      <c r="B31" s="90" t="s">
        <v>127</v>
      </c>
      <c r="C31" s="90" t="s">
        <v>128</v>
      </c>
      <c r="D31" s="111"/>
    </row>
    <row r="32" spans="1:4" ht="18" x14ac:dyDescent="0.3">
      <c r="A32" s="91" t="s">
        <v>129</v>
      </c>
      <c r="B32" s="90" t="s">
        <v>4</v>
      </c>
      <c r="C32" s="90" t="s">
        <v>130</v>
      </c>
      <c r="D32" s="111"/>
    </row>
    <row r="33" spans="1:4" ht="18" x14ac:dyDescent="0.3">
      <c r="A33" s="91" t="s">
        <v>131</v>
      </c>
      <c r="B33" s="90" t="b">
        <v>0</v>
      </c>
      <c r="C33" s="90" t="s">
        <v>189</v>
      </c>
      <c r="D33" s="111"/>
    </row>
    <row r="34" spans="1:4" ht="18" x14ac:dyDescent="0.3">
      <c r="A34" s="91" t="s">
        <v>132</v>
      </c>
      <c r="B34" s="90" t="b">
        <v>0</v>
      </c>
      <c r="C34" s="90" t="s">
        <v>190</v>
      </c>
      <c r="D34" s="111"/>
    </row>
    <row r="35" spans="1:4" ht="18" x14ac:dyDescent="0.3">
      <c r="A35" s="91" t="s">
        <v>133</v>
      </c>
      <c r="B35" s="90" t="s">
        <v>134</v>
      </c>
      <c r="C35" s="90" t="s">
        <v>135</v>
      </c>
      <c r="D35" s="111"/>
    </row>
    <row r="36" spans="1:4" ht="18" x14ac:dyDescent="0.3">
      <c r="A36" s="91" t="s">
        <v>136</v>
      </c>
      <c r="B36" s="90" t="b">
        <v>0</v>
      </c>
      <c r="C36" s="90" t="s">
        <v>191</v>
      </c>
      <c r="D36" s="111"/>
    </row>
    <row r="37" spans="1:4" ht="18" x14ac:dyDescent="0.3">
      <c r="A37" s="91" t="s">
        <v>137</v>
      </c>
      <c r="B37" s="90" t="s">
        <v>138</v>
      </c>
      <c r="C37" s="90" t="s">
        <v>139</v>
      </c>
      <c r="D37" s="111"/>
    </row>
    <row r="38" spans="1:4" ht="18" x14ac:dyDescent="0.3">
      <c r="A38" s="91" t="s">
        <v>140</v>
      </c>
      <c r="B38" s="90" t="s">
        <v>141</v>
      </c>
      <c r="C38" s="90" t="s">
        <v>142</v>
      </c>
      <c r="D38" s="111"/>
    </row>
    <row r="39" spans="1:4" ht="18" x14ac:dyDescent="0.3">
      <c r="A39" s="91" t="s">
        <v>143</v>
      </c>
      <c r="B39" s="90" t="s">
        <v>144</v>
      </c>
      <c r="C39" s="90" t="s">
        <v>145</v>
      </c>
      <c r="D39" s="111"/>
    </row>
    <row r="40" spans="1:4" ht="18" x14ac:dyDescent="0.3">
      <c r="A40" s="91" t="s">
        <v>146</v>
      </c>
      <c r="B40" s="90">
        <v>1</v>
      </c>
      <c r="C40" s="90" t="s">
        <v>147</v>
      </c>
      <c r="D40" s="111"/>
    </row>
    <row r="41" spans="1:4" ht="18" x14ac:dyDescent="0.3">
      <c r="A41" s="91" t="s">
        <v>148</v>
      </c>
      <c r="B41" s="90">
        <v>3</v>
      </c>
      <c r="C41" s="90" t="s">
        <v>149</v>
      </c>
      <c r="D41" s="111"/>
    </row>
    <row r="42" spans="1:4" ht="18" x14ac:dyDescent="0.3">
      <c r="A42" s="91" t="s">
        <v>150</v>
      </c>
      <c r="B42" s="90">
        <v>6</v>
      </c>
      <c r="C42" s="90" t="s">
        <v>151</v>
      </c>
      <c r="D42" s="111"/>
    </row>
    <row r="43" spans="1:4" ht="18" x14ac:dyDescent="0.3">
      <c r="A43" s="91" t="s">
        <v>152</v>
      </c>
      <c r="B43" s="90">
        <v>4</v>
      </c>
      <c r="C43" s="90" t="s">
        <v>153</v>
      </c>
      <c r="D43" s="111"/>
    </row>
    <row r="44" spans="1:4" ht="18" x14ac:dyDescent="0.3">
      <c r="A44" s="91" t="s">
        <v>154</v>
      </c>
      <c r="B44" s="90">
        <v>8</v>
      </c>
      <c r="C44" s="90" t="s">
        <v>155</v>
      </c>
      <c r="D44" s="111"/>
    </row>
    <row r="45" spans="1:4" ht="18" x14ac:dyDescent="0.3">
      <c r="A45" s="91" t="s">
        <v>156</v>
      </c>
      <c r="B45" s="90" t="s">
        <v>157</v>
      </c>
      <c r="C45" s="90" t="s">
        <v>158</v>
      </c>
      <c r="D45" s="111"/>
    </row>
    <row r="46" spans="1:4" ht="18" x14ac:dyDescent="0.3">
      <c r="A46" s="91" t="s">
        <v>159</v>
      </c>
      <c r="B46" s="90" t="b">
        <v>0</v>
      </c>
      <c r="C46" s="90" t="s">
        <v>160</v>
      </c>
      <c r="D46" s="111"/>
    </row>
    <row r="47" spans="1:4" ht="18" x14ac:dyDescent="0.3">
      <c r="A47" s="91" t="s">
        <v>161</v>
      </c>
      <c r="B47" s="90" t="s">
        <v>162</v>
      </c>
      <c r="C47" s="90" t="s">
        <v>192</v>
      </c>
      <c r="D47" s="111"/>
    </row>
    <row r="48" spans="1:4" ht="18" x14ac:dyDescent="0.3">
      <c r="A48" s="91" t="s">
        <v>163</v>
      </c>
      <c r="B48" s="90" t="s">
        <v>164</v>
      </c>
      <c r="C48" s="90" t="s">
        <v>165</v>
      </c>
      <c r="D48" s="111"/>
    </row>
    <row r="49" spans="1:4" ht="18" x14ac:dyDescent="0.3">
      <c r="A49" s="91" t="s">
        <v>166</v>
      </c>
      <c r="B49" s="90" t="s">
        <v>167</v>
      </c>
      <c r="C49" s="90" t="s">
        <v>168</v>
      </c>
      <c r="D49" s="111"/>
    </row>
    <row r="50" spans="1:4" ht="18" x14ac:dyDescent="0.3">
      <c r="A50" s="91" t="s">
        <v>169</v>
      </c>
      <c r="B50" s="90">
        <v>-1</v>
      </c>
      <c r="C50" s="90" t="s">
        <v>193</v>
      </c>
      <c r="D50" s="111"/>
    </row>
    <row r="51" spans="1:4" ht="18" x14ac:dyDescent="0.3">
      <c r="A51" s="91" t="s">
        <v>170</v>
      </c>
      <c r="B51" s="90" t="s">
        <v>171</v>
      </c>
      <c r="C51" s="90" t="s">
        <v>172</v>
      </c>
      <c r="D51" s="111"/>
    </row>
    <row r="52" spans="1:4" ht="18" x14ac:dyDescent="0.3">
      <c r="A52" s="91" t="s">
        <v>173</v>
      </c>
      <c r="B52" s="90" t="s">
        <v>174</v>
      </c>
      <c r="C52" s="90" t="s">
        <v>175</v>
      </c>
      <c r="D52" s="111"/>
    </row>
    <row r="53" spans="1:4" ht="18" x14ac:dyDescent="0.3">
      <c r="A53" s="91" t="s">
        <v>176</v>
      </c>
      <c r="B53" s="90" t="s">
        <v>177</v>
      </c>
      <c r="C53" s="90" t="s">
        <v>178</v>
      </c>
      <c r="D53" s="111"/>
    </row>
    <row r="54" spans="1:4" ht="18" x14ac:dyDescent="0.3">
      <c r="A54" s="91" t="s">
        <v>179</v>
      </c>
      <c r="B54" s="90">
        <v>2019</v>
      </c>
      <c r="C54" s="90" t="s">
        <v>180</v>
      </c>
      <c r="D54" s="111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47" priority="1682"/>
  </conditionalFormatting>
  <dataValidations disablePrompts="1"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7" t="s">
        <v>21</v>
      </c>
      <c r="B1" s="28" t="s">
        <v>37</v>
      </c>
      <c r="C1" s="7" t="s">
        <v>38</v>
      </c>
      <c r="D1" s="7" t="s">
        <v>39</v>
      </c>
    </row>
    <row r="2" spans="1:4" x14ac:dyDescent="0.3">
      <c r="A2" s="113"/>
      <c r="B2" s="114"/>
      <c r="C2" s="102">
        <f>IF(ISBLANK(tabRCsGeradas[[#This Row],[RC]]),0,SUMIF(#REF!,tabRCsGeradas[[#This Row],[RC]],#REF!))</f>
        <v>0</v>
      </c>
      <c r="D2" s="103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4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133" t="s">
        <v>62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x14ac:dyDescent="0.3">
      <c r="A2" s="31" t="s">
        <v>11</v>
      </c>
      <c r="B2" s="21" t="s">
        <v>10</v>
      </c>
      <c r="C2" s="21" t="s">
        <v>12</v>
      </c>
      <c r="D2" s="22" t="s">
        <v>13</v>
      </c>
      <c r="E2" s="23" t="s">
        <v>0</v>
      </c>
      <c r="F2" s="24" t="s">
        <v>1</v>
      </c>
      <c r="G2" s="24" t="s">
        <v>44</v>
      </c>
      <c r="H2" s="24" t="s">
        <v>3</v>
      </c>
      <c r="I2" s="30" t="s">
        <v>43</v>
      </c>
      <c r="J2" s="30" t="s">
        <v>41</v>
      </c>
      <c r="K2" s="30" t="s">
        <v>42</v>
      </c>
      <c r="L2" s="30" t="s">
        <v>40</v>
      </c>
    </row>
    <row r="3" spans="1:12" ht="15.6" x14ac:dyDescent="0.3">
      <c r="A3" s="36"/>
      <c r="B3" s="70"/>
      <c r="C3" s="37"/>
      <c r="D3" s="37"/>
      <c r="E3" s="37"/>
      <c r="F3" s="38"/>
      <c r="G3" s="39"/>
      <c r="H3" s="38"/>
      <c r="I3" s="40"/>
      <c r="J3" s="41"/>
      <c r="K3" s="41"/>
      <c r="L3" s="41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133" t="s">
        <v>61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</row>
    <row r="2" spans="1:16" x14ac:dyDescent="0.3">
      <c r="A2" s="32" t="s">
        <v>0</v>
      </c>
      <c r="B2" s="33" t="s">
        <v>1</v>
      </c>
      <c r="C2" s="33" t="s">
        <v>6</v>
      </c>
      <c r="D2" s="33" t="s">
        <v>7</v>
      </c>
      <c r="E2" s="32" t="s">
        <v>36</v>
      </c>
      <c r="F2" s="32" t="s">
        <v>46</v>
      </c>
      <c r="G2" s="21" t="s">
        <v>47</v>
      </c>
      <c r="H2" s="21" t="s">
        <v>48</v>
      </c>
      <c r="I2" s="22" t="s">
        <v>45</v>
      </c>
      <c r="J2" s="24" t="s">
        <v>44</v>
      </c>
      <c r="K2" s="24" t="s">
        <v>3</v>
      </c>
      <c r="L2" s="35" t="s">
        <v>43</v>
      </c>
      <c r="M2" s="35" t="s">
        <v>41</v>
      </c>
      <c r="N2" s="35" t="s">
        <v>42</v>
      </c>
      <c r="O2" s="34" t="s">
        <v>40</v>
      </c>
      <c r="P2" s="30" t="s">
        <v>49</v>
      </c>
    </row>
    <row r="3" spans="1:16" ht="15.6" x14ac:dyDescent="0.3">
      <c r="A3" s="92"/>
      <c r="B3" s="93"/>
      <c r="C3" s="94"/>
      <c r="D3" s="95"/>
      <c r="E3" s="100"/>
      <c r="F3" s="100"/>
      <c r="G3" s="101"/>
      <c r="H3" s="96"/>
      <c r="I3" s="92"/>
      <c r="J3" s="97"/>
      <c r="K3" s="93"/>
      <c r="L3" s="98"/>
      <c r="M3" s="93"/>
      <c r="N3" s="93"/>
      <c r="O3" s="93"/>
      <c r="P3" s="99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EstimativaDeAta</vt:lpstr>
      <vt:lpstr>ConferirCompra</vt:lpstr>
      <vt:lpstr>ParâmetrosFixos</vt:lpstr>
      <vt:lpstr>RCsGeradas</vt:lpstr>
      <vt:lpstr>VerificarAFs</vt:lpstr>
      <vt:lpstr>VerificarRCsAFs</vt:lpstr>
      <vt:lpstr>ConferirCompra!Titulos_de_impressao</vt:lpstr>
      <vt:lpstr>EstimativaDeAta!Titulos_de_impressao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2023-11-26T18:19:30Z</dcterms:modified>
</cp:coreProperties>
</file>