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bh\Desktop\for_BFH\"/>
    </mc:Choice>
  </mc:AlternateContent>
  <xr:revisionPtr revIDLastSave="0" documentId="13_ncr:1_{A3EA3686-4D1B-4099-90F9-206147A8EC9F}" xr6:coauthVersionLast="46" xr6:coauthVersionMax="46" xr10:uidLastSave="{00000000-0000-0000-0000-000000000000}"/>
  <bookViews>
    <workbookView xWindow="-120" yWindow="-120" windowWidth="38640" windowHeight="21240" xr2:uid="{3C53B7DC-920D-4D7E-8F15-381C076B7739}"/>
  </bookViews>
  <sheets>
    <sheet name="C-rate" sheetId="4" r:id="rId1"/>
    <sheet name="DoD" sheetId="5" r:id="rId2"/>
    <sheet name="SoC" sheetId="6" r:id="rId3"/>
    <sheet name="r-soc-temp (1Hz)" sheetId="2" r:id="rId4"/>
    <sheet name="Raw data" sheetId="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32" i="5" l="1"/>
  <c r="U33" i="5" s="1"/>
  <c r="Q6" i="4"/>
  <c r="Q4" i="4"/>
  <c r="Q5" i="4"/>
  <c r="Q3" i="4"/>
  <c r="M4" i="4"/>
  <c r="M5" i="4"/>
  <c r="M6" i="4"/>
  <c r="M3" i="4"/>
  <c r="K3" i="6"/>
  <c r="K4" i="6"/>
  <c r="K2" i="6"/>
  <c r="I3" i="5"/>
  <c r="I2" i="5"/>
  <c r="L24" i="1"/>
  <c r="L25" i="1"/>
</calcChain>
</file>

<file path=xl/sharedStrings.xml><?xml version="1.0" encoding="utf-8"?>
<sst xmlns="http://schemas.openxmlformats.org/spreadsheetml/2006/main" count="100" uniqueCount="43">
  <si>
    <t>soh</t>
  </si>
  <si>
    <t>r</t>
  </si>
  <si>
    <t>sor</t>
  </si>
  <si>
    <t>L05</t>
  </si>
  <si>
    <t>L09</t>
  </si>
  <si>
    <t>L10</t>
  </si>
  <si>
    <t>L18</t>
  </si>
  <si>
    <t>L19</t>
  </si>
  <si>
    <t>amb</t>
  </si>
  <si>
    <t>c rate</t>
  </si>
  <si>
    <t>sor increase(% per FEC)</t>
  </si>
  <si>
    <t>DoD</t>
  </si>
  <si>
    <t>SoR increase (% per FEC)</t>
  </si>
  <si>
    <t>mean SoC</t>
  </si>
  <si>
    <t>SoR icrease</t>
  </si>
  <si>
    <t>relation between DoD and SoR (normalized)</t>
  </si>
  <si>
    <t>Normalized SoR increase for 50% SoC and 20% DoD</t>
  </si>
  <si>
    <t>SoR increase (% per FEC) for 50% SoC and 20% DoD</t>
  </si>
  <si>
    <t>relation between mean SoC and SoR (normalized)</t>
  </si>
  <si>
    <t>y=0.0742* exp(0.026x)</t>
  </si>
  <si>
    <t>y = 0.0013x2 - 0.1401x + 4.6873</t>
  </si>
  <si>
    <t>L21</t>
  </si>
  <si>
    <t>L22</t>
  </si>
  <si>
    <t>L30</t>
  </si>
  <si>
    <t>L37</t>
  </si>
  <si>
    <t>L40</t>
  </si>
  <si>
    <t>charging</t>
  </si>
  <si>
    <t>2C</t>
  </si>
  <si>
    <t>1C</t>
  </si>
  <si>
    <t>0.5C</t>
  </si>
  <si>
    <t>0.33C (Ref)</t>
  </si>
  <si>
    <t>DoD = 100% (Ref)</t>
  </si>
  <si>
    <t>DoD = 60%</t>
  </si>
  <si>
    <t>SoC = 90%</t>
  </si>
  <si>
    <t>SoC = 10%</t>
  </si>
  <si>
    <t>SoC = 50%</t>
  </si>
  <si>
    <t>cycles</t>
  </si>
  <si>
    <t>SoR</t>
  </si>
  <si>
    <t>SF</t>
  </si>
  <si>
    <t>discharging</t>
  </si>
  <si>
    <t>SoC = 50% (DoD = 100%)</t>
  </si>
  <si>
    <t>SoC = 10% (DoD = 20%)</t>
  </si>
  <si>
    <t>SoC = 90% (DoD = 20%)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</si>
</sst>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rgb="FF595959"/>
      <name val="Calibri"/>
      <family val="2"/>
      <scheme val="minor"/>
    </font>
    <font>
      <b/>
      <sz val="11"/>
      <name val="Calibri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14">
    <border>
      <left/>
      <right/>
      <top/>
      <bottom/>
      <diagonal/>
    </border>
    <border>
      <left style="medium">
        <color rgb="FFC00000"/>
      </left>
      <right style="medium">
        <color rgb="FFC00000"/>
      </right>
      <top style="medium">
        <color rgb="FFC00000"/>
      </top>
      <bottom style="medium">
        <color rgb="FFC00000"/>
      </bottom>
      <diagonal/>
    </border>
    <border>
      <left style="medium">
        <color rgb="FFC00000"/>
      </left>
      <right/>
      <top style="medium">
        <color rgb="FFC00000"/>
      </top>
      <bottom/>
      <diagonal/>
    </border>
    <border>
      <left/>
      <right style="medium">
        <color rgb="FFC00000"/>
      </right>
      <top style="medium">
        <color rgb="FFC00000"/>
      </top>
      <bottom/>
      <diagonal/>
    </border>
    <border>
      <left style="medium">
        <color rgb="FFC00000"/>
      </left>
      <right/>
      <top/>
      <bottom/>
      <diagonal/>
    </border>
    <border>
      <left/>
      <right style="medium">
        <color rgb="FFC00000"/>
      </right>
      <top/>
      <bottom/>
      <diagonal/>
    </border>
    <border>
      <left style="medium">
        <color rgb="FFC00000"/>
      </left>
      <right/>
      <top/>
      <bottom style="medium">
        <color rgb="FFC00000"/>
      </bottom>
      <diagonal/>
    </border>
    <border>
      <left/>
      <right style="medium">
        <color rgb="FFC00000"/>
      </right>
      <top/>
      <bottom style="medium">
        <color rgb="FFC00000"/>
      </bottom>
      <diagonal/>
    </border>
    <border>
      <left style="medium">
        <color rgb="FFC00000"/>
      </left>
      <right/>
      <top style="medium">
        <color rgb="FFC00000"/>
      </top>
      <bottom style="medium">
        <color rgb="FFC00000"/>
      </bottom>
      <diagonal/>
    </border>
    <border>
      <left/>
      <right style="medium">
        <color rgb="FFC00000"/>
      </right>
      <top style="medium">
        <color rgb="FFC00000"/>
      </top>
      <bottom style="medium">
        <color rgb="FFC00000"/>
      </bottom>
      <diagonal/>
    </border>
    <border>
      <left style="medium">
        <color rgb="FFC00000"/>
      </left>
      <right style="medium">
        <color rgb="FFC00000"/>
      </right>
      <top/>
      <bottom/>
      <diagonal/>
    </border>
    <border>
      <left style="medium">
        <color rgb="FFC00000"/>
      </left>
      <right style="medium">
        <color rgb="FFC00000"/>
      </right>
      <top/>
      <bottom style="medium">
        <color rgb="FFC00000"/>
      </bottom>
      <diagonal/>
    </border>
    <border>
      <left/>
      <right/>
      <top style="medium">
        <color rgb="FFC00000"/>
      </top>
      <bottom/>
      <diagonal/>
    </border>
    <border>
      <left style="medium">
        <color rgb="FFC00000"/>
      </left>
      <right style="medium">
        <color rgb="FFC00000"/>
      </right>
      <top style="medium">
        <color rgb="FFC00000"/>
      </top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9" fontId="1" fillId="0" borderId="0"/>
    <xf numFmtId="0" fontId="4" fillId="2" borderId="0"/>
    <xf numFmtId="0" fontId="5" fillId="3" borderId="0"/>
  </cellStyleXfs>
  <cellXfs count="39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 readingOrder="1"/>
    </xf>
    <xf numFmtId="0" fontId="0" fillId="0" borderId="0" xfId="0" applyAlignment="1">
      <alignment wrapText="1"/>
    </xf>
    <xf numFmtId="0" fontId="1" fillId="0" borderId="0" xfId="1" applyNumberFormat="1"/>
    <xf numFmtId="0" fontId="3" fillId="0" borderId="0" xfId="0" applyFont="1" applyAlignment="1">
      <alignment horizontal="center" vertical="top"/>
    </xf>
    <xf numFmtId="9" fontId="0" fillId="0" borderId="0" xfId="0" applyNumberFormat="1"/>
    <xf numFmtId="0" fontId="0" fillId="0" borderId="0" xfId="0" applyAlignment="1">
      <alignment horizontal="center"/>
    </xf>
    <xf numFmtId="0" fontId="0" fillId="0" borderId="0" xfId="0"/>
    <xf numFmtId="0" fontId="0" fillId="0" borderId="0" xfId="0" applyAlignment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3" fillId="0" borderId="4" xfId="0" applyFont="1" applyBorder="1" applyAlignment="1">
      <alignment horizontal="center" vertical="top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6" fillId="0" borderId="10" xfId="0" applyFont="1" applyBorder="1" applyAlignment="1">
      <alignment horizontal="center" vertical="top"/>
    </xf>
    <xf numFmtId="164" fontId="0" fillId="0" borderId="10" xfId="0" applyNumberFormat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9" fontId="0" fillId="0" borderId="2" xfId="0" applyNumberFormat="1" applyBorder="1" applyAlignment="1">
      <alignment horizontal="center"/>
    </xf>
    <xf numFmtId="9" fontId="0" fillId="0" borderId="3" xfId="0" applyNumberFormat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0" borderId="0" xfId="0" applyAlignment="1">
      <alignment horizontal="center"/>
    </xf>
  </cellXfs>
  <cellStyles count="5">
    <cellStyle name="Bad 2" xfId="4" xr:uid="{300616F4-EF2C-4680-AD37-249C8D3CD548}"/>
    <cellStyle name="Good 2" xfId="3" xr:uid="{6398D2C9-46F7-4EC0-9159-3DC52A0BB9F4}"/>
    <cellStyle name="Normal" xfId="0" builtinId="0"/>
    <cellStyle name="Percent" xfId="1" builtinId="5"/>
    <cellStyle name="Percent 2" xfId="2" xr:uid="{3FF873FE-31B5-41B5-AC91-19C2DC92202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SoR normalized for discharge rates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'C-rate'!$M$2</c:f>
              <c:strCache>
                <c:ptCount val="1"/>
                <c:pt idx="0">
                  <c:v>SF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'C-rate'!$K$3:$K$6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0.33</c:v>
                </c:pt>
              </c:numCache>
            </c:numRef>
          </c:xVal>
          <c:yVal>
            <c:numRef>
              <c:f>'C-rate'!$M$3:$M$6</c:f>
              <c:numCache>
                <c:formatCode>General</c:formatCode>
                <c:ptCount val="4"/>
                <c:pt idx="0">
                  <c:v>1</c:v>
                </c:pt>
                <c:pt idx="1">
                  <c:v>1.2666666666666666</c:v>
                </c:pt>
                <c:pt idx="2">
                  <c:v>2.2666666666666671</c:v>
                </c:pt>
                <c:pt idx="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CA-4ECC-9955-06B9E1D7EF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5135759"/>
        <c:axId val="584683327"/>
      </c:scatterChart>
      <c:valAx>
        <c:axId val="795135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discharging</a:t>
                </a:r>
                <a:r>
                  <a:rPr lang="en-US" baseline="0"/>
                  <a:t> C-rate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683327"/>
        <c:crosses val="autoZero"/>
        <c:crossBetween val="midCat"/>
      </c:valAx>
      <c:valAx>
        <c:axId val="584683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SoR</a:t>
                </a:r>
                <a:r>
                  <a:rPr lang="en-US" baseline="0"/>
                  <a:t> (normalized)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1357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'Raw data'!$I$27</c:f>
              <c:strCache>
                <c:ptCount val="1"/>
                <c:pt idx="0">
                  <c:v>DoD = 60%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388689202482016E-2"/>
                  <c:y val="-6.826526657734241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'Raw data'!$H$28:$H$48</c:f>
              <c:numCache>
                <c:formatCode>General</c:formatCode>
                <c:ptCount val="21"/>
                <c:pt idx="0">
                  <c:v>1.1263283471746921</c:v>
                </c:pt>
                <c:pt idx="1">
                  <c:v>54.545062144095219</c:v>
                </c:pt>
                <c:pt idx="2">
                  <c:v>103.2070745601348</c:v>
                </c:pt>
                <c:pt idx="3">
                  <c:v>157.29138735040681</c:v>
                </c:pt>
                <c:pt idx="4">
                  <c:v>205.7056561385015</c:v>
                </c:pt>
                <c:pt idx="5">
                  <c:v>251.41623270071531</c:v>
                </c:pt>
                <c:pt idx="6">
                  <c:v>301.61263517806248</c:v>
                </c:pt>
                <c:pt idx="7">
                  <c:v>351.55665670609318</c:v>
                </c:pt>
                <c:pt idx="8">
                  <c:v>400.57457766779311</c:v>
                </c:pt>
                <c:pt idx="9">
                  <c:v>451.2729156835149</c:v>
                </c:pt>
                <c:pt idx="10">
                  <c:v>500.34307551168649</c:v>
                </c:pt>
                <c:pt idx="11">
                  <c:v>550.00433833829618</c:v>
                </c:pt>
                <c:pt idx="12">
                  <c:v>599.87281125459458</c:v>
                </c:pt>
                <c:pt idx="13">
                  <c:v>649.93641707498477</c:v>
                </c:pt>
                <c:pt idx="14">
                  <c:v>699.76716357560883</c:v>
                </c:pt>
                <c:pt idx="15">
                  <c:v>749.78967911788391</c:v>
                </c:pt>
                <c:pt idx="16">
                  <c:v>800.02033377043233</c:v>
                </c:pt>
                <c:pt idx="17">
                  <c:v>850.00997411080141</c:v>
                </c:pt>
                <c:pt idx="18">
                  <c:v>899.81942142510013</c:v>
                </c:pt>
                <c:pt idx="19">
                  <c:v>949.86121067252896</c:v>
                </c:pt>
                <c:pt idx="20">
                  <c:v>999.53087156777258</c:v>
                </c:pt>
              </c:numCache>
            </c:numRef>
          </c:xVal>
          <c:yVal>
            <c:numRef>
              <c:f>'Raw data'!$I$28:$I$48</c:f>
              <c:numCache>
                <c:formatCode>General</c:formatCode>
                <c:ptCount val="21"/>
                <c:pt idx="0">
                  <c:v>100</c:v>
                </c:pt>
                <c:pt idx="1">
                  <c:v>99.215500000000006</c:v>
                </c:pt>
                <c:pt idx="2">
                  <c:v>99.406400000000005</c:v>
                </c:pt>
                <c:pt idx="3">
                  <c:v>99.644999999999996</c:v>
                </c:pt>
                <c:pt idx="4">
                  <c:v>99.909499999999994</c:v>
                </c:pt>
                <c:pt idx="5">
                  <c:v>100.22799999999999</c:v>
                </c:pt>
                <c:pt idx="6">
                  <c:v>100.527</c:v>
                </c:pt>
                <c:pt idx="7">
                  <c:v>100.13800000000001</c:v>
                </c:pt>
                <c:pt idx="8">
                  <c:v>101.124</c:v>
                </c:pt>
                <c:pt idx="9">
                  <c:v>101.005</c:v>
                </c:pt>
                <c:pt idx="10">
                  <c:v>101.443</c:v>
                </c:pt>
                <c:pt idx="11">
                  <c:v>102.012</c:v>
                </c:pt>
                <c:pt idx="12">
                  <c:v>102.20399999999999</c:v>
                </c:pt>
                <c:pt idx="13">
                  <c:v>102.465</c:v>
                </c:pt>
                <c:pt idx="14">
                  <c:v>102.771</c:v>
                </c:pt>
                <c:pt idx="15">
                  <c:v>102.953</c:v>
                </c:pt>
                <c:pt idx="16">
                  <c:v>103.07599999999999</c:v>
                </c:pt>
                <c:pt idx="17">
                  <c:v>103.742</c:v>
                </c:pt>
                <c:pt idx="18">
                  <c:v>103.809</c:v>
                </c:pt>
                <c:pt idx="19">
                  <c:v>104.145</c:v>
                </c:pt>
                <c:pt idx="20">
                  <c:v>104.452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8F-4EEB-BB55-133DC82DB46F}"/>
            </c:ext>
          </c:extLst>
        </c:ser>
        <c:ser>
          <c:idx val="1"/>
          <c:order val="1"/>
          <c:tx>
            <c:strRef>
              <c:f>'Raw data'!$AC$28</c:f>
              <c:strCache>
                <c:ptCount val="1"/>
                <c:pt idx="0">
                  <c:v>DoD = 100% (Ref)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8360489130688145E-2"/>
                  <c:y val="-7.874510447101834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'Raw data'!$AC$30:$AC$48</c:f>
              <c:numCache>
                <c:formatCode>General</c:formatCode>
                <c:ptCount val="19"/>
                <c:pt idx="0">
                  <c:v>1.123101646066536</c:v>
                </c:pt>
                <c:pt idx="1">
                  <c:v>54.561095464750167</c:v>
                </c:pt>
                <c:pt idx="2">
                  <c:v>103.2763475659233</c:v>
                </c:pt>
                <c:pt idx="3">
                  <c:v>156.9624755209891</c:v>
                </c:pt>
                <c:pt idx="4">
                  <c:v>210.15173082045541</c:v>
                </c:pt>
                <c:pt idx="5">
                  <c:v>251.25471251040409</c:v>
                </c:pt>
                <c:pt idx="6">
                  <c:v>292.13071492757359</c:v>
                </c:pt>
                <c:pt idx="7">
                  <c:v>351.52661085844068</c:v>
                </c:pt>
                <c:pt idx="8">
                  <c:v>401.76994185671549</c:v>
                </c:pt>
                <c:pt idx="9">
                  <c:v>450.75167055627321</c:v>
                </c:pt>
                <c:pt idx="10">
                  <c:v>500.35886839428088</c:v>
                </c:pt>
                <c:pt idx="11">
                  <c:v>549.71854133254055</c:v>
                </c:pt>
                <c:pt idx="12">
                  <c:v>599.71055642916679</c:v>
                </c:pt>
                <c:pt idx="13">
                  <c:v>650.31613270976447</c:v>
                </c:pt>
                <c:pt idx="14">
                  <c:v>700.67379490755593</c:v>
                </c:pt>
                <c:pt idx="15">
                  <c:v>749.92172952818339</c:v>
                </c:pt>
                <c:pt idx="16">
                  <c:v>798.92616103402952</c:v>
                </c:pt>
                <c:pt idx="17">
                  <c:v>850.22097701712232</c:v>
                </c:pt>
                <c:pt idx="18">
                  <c:v>899.53729834247144</c:v>
                </c:pt>
              </c:numCache>
            </c:numRef>
          </c:xVal>
          <c:yVal>
            <c:numRef>
              <c:f>'Raw data'!$AD$30:$AD$47</c:f>
              <c:numCache>
                <c:formatCode>General</c:formatCode>
                <c:ptCount val="18"/>
                <c:pt idx="0">
                  <c:v>100</c:v>
                </c:pt>
                <c:pt idx="1">
                  <c:v>100.785</c:v>
                </c:pt>
                <c:pt idx="2">
                  <c:v>101.65900000000001</c:v>
                </c:pt>
                <c:pt idx="3">
                  <c:v>102.503</c:v>
                </c:pt>
                <c:pt idx="4">
                  <c:v>103.292</c:v>
                </c:pt>
                <c:pt idx="5">
                  <c:v>104.111</c:v>
                </c:pt>
                <c:pt idx="6">
                  <c:v>104.68600000000001</c:v>
                </c:pt>
                <c:pt idx="7">
                  <c:v>105.63800000000001</c:v>
                </c:pt>
                <c:pt idx="8">
                  <c:v>106.167</c:v>
                </c:pt>
                <c:pt idx="9">
                  <c:v>106.877</c:v>
                </c:pt>
                <c:pt idx="10">
                  <c:v>107.705</c:v>
                </c:pt>
                <c:pt idx="11">
                  <c:v>108.30800000000001</c:v>
                </c:pt>
                <c:pt idx="12">
                  <c:v>109.117</c:v>
                </c:pt>
                <c:pt idx="13">
                  <c:v>109.658</c:v>
                </c:pt>
                <c:pt idx="14">
                  <c:v>110.483</c:v>
                </c:pt>
                <c:pt idx="15">
                  <c:v>111.471</c:v>
                </c:pt>
                <c:pt idx="16">
                  <c:v>112.059</c:v>
                </c:pt>
                <c:pt idx="17">
                  <c:v>113.26600000000001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28F-4EEB-BB55-133DC82DB4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7903071"/>
        <c:axId val="1287904319"/>
      </c:scatterChart>
      <c:valAx>
        <c:axId val="1287903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FECs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7904319"/>
        <c:crosses val="autoZero"/>
        <c:crossBetween val="midCat"/>
      </c:valAx>
      <c:valAx>
        <c:axId val="1287904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7903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'Raw data'!$AD$28</c:f>
              <c:strCache>
                <c:ptCount val="1"/>
                <c:pt idx="0">
                  <c:v>0.33C (Ref)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1662029746281714"/>
                  <c:y val="0.1884131671041119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'Raw data'!$AC$29:$AC$48</c:f>
              <c:numCache>
                <c:formatCode>General</c:formatCode>
                <c:ptCount val="20"/>
                <c:pt idx="1">
                  <c:v>1.123101646066536</c:v>
                </c:pt>
                <c:pt idx="2">
                  <c:v>54.561095464750167</c:v>
                </c:pt>
                <c:pt idx="3">
                  <c:v>103.2763475659233</c:v>
                </c:pt>
                <c:pt idx="4">
                  <c:v>156.9624755209891</c:v>
                </c:pt>
                <c:pt idx="5">
                  <c:v>210.15173082045541</c:v>
                </c:pt>
                <c:pt idx="6">
                  <c:v>251.25471251040409</c:v>
                </c:pt>
                <c:pt idx="7">
                  <c:v>292.13071492757359</c:v>
                </c:pt>
                <c:pt idx="8">
                  <c:v>351.52661085844068</c:v>
                </c:pt>
                <c:pt idx="9">
                  <c:v>401.76994185671549</c:v>
                </c:pt>
                <c:pt idx="10">
                  <c:v>450.75167055627321</c:v>
                </c:pt>
                <c:pt idx="11">
                  <c:v>500.35886839428088</c:v>
                </c:pt>
                <c:pt idx="12">
                  <c:v>549.71854133254055</c:v>
                </c:pt>
                <c:pt idx="13">
                  <c:v>599.71055642916679</c:v>
                </c:pt>
                <c:pt idx="14">
                  <c:v>650.31613270976447</c:v>
                </c:pt>
                <c:pt idx="15">
                  <c:v>700.67379490755593</c:v>
                </c:pt>
                <c:pt idx="16">
                  <c:v>749.92172952818339</c:v>
                </c:pt>
                <c:pt idx="17">
                  <c:v>798.92616103402952</c:v>
                </c:pt>
                <c:pt idx="18">
                  <c:v>850.22097701712232</c:v>
                </c:pt>
                <c:pt idx="19">
                  <c:v>899.53729834247144</c:v>
                </c:pt>
              </c:numCache>
            </c:numRef>
          </c:xVal>
          <c:yVal>
            <c:numRef>
              <c:f>'Raw data'!$AD$29:$AD$48</c:f>
              <c:numCache>
                <c:formatCode>General</c:formatCode>
                <c:ptCount val="20"/>
                <c:pt idx="1">
                  <c:v>100</c:v>
                </c:pt>
                <c:pt idx="2">
                  <c:v>100.785</c:v>
                </c:pt>
                <c:pt idx="3">
                  <c:v>101.65900000000001</c:v>
                </c:pt>
                <c:pt idx="4">
                  <c:v>102.503</c:v>
                </c:pt>
                <c:pt idx="5">
                  <c:v>103.292</c:v>
                </c:pt>
                <c:pt idx="6">
                  <c:v>104.111</c:v>
                </c:pt>
                <c:pt idx="7">
                  <c:v>104.68600000000001</c:v>
                </c:pt>
                <c:pt idx="8">
                  <c:v>105.63800000000001</c:v>
                </c:pt>
                <c:pt idx="9">
                  <c:v>106.167</c:v>
                </c:pt>
                <c:pt idx="10">
                  <c:v>106.877</c:v>
                </c:pt>
                <c:pt idx="11">
                  <c:v>107.705</c:v>
                </c:pt>
                <c:pt idx="12">
                  <c:v>108.30800000000001</c:v>
                </c:pt>
                <c:pt idx="13">
                  <c:v>109.117</c:v>
                </c:pt>
                <c:pt idx="14">
                  <c:v>109.658</c:v>
                </c:pt>
                <c:pt idx="15">
                  <c:v>110.483</c:v>
                </c:pt>
                <c:pt idx="16">
                  <c:v>111.471</c:v>
                </c:pt>
                <c:pt idx="17">
                  <c:v>112.059</c:v>
                </c:pt>
                <c:pt idx="18">
                  <c:v>113.26600000000001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36-4A58-80D0-5BAB07135E3D}"/>
            </c:ext>
          </c:extLst>
        </c:ser>
        <c:ser>
          <c:idx val="1"/>
          <c:order val="1"/>
          <c:tx>
            <c:strRef>
              <c:f>'Raw data'!$L$28</c:f>
              <c:strCache>
                <c:ptCount val="1"/>
                <c:pt idx="0">
                  <c:v>0.5C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918678915135608"/>
                  <c:y val="9.029855643044619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'Raw data'!$K$29:$K$49</c:f>
              <c:numCache>
                <c:formatCode>General</c:formatCode>
                <c:ptCount val="21"/>
                <c:pt idx="0">
                  <c:v>1.12407546688017</c:v>
                </c:pt>
                <c:pt idx="1">
                  <c:v>55.043592147528678</c:v>
                </c:pt>
                <c:pt idx="2">
                  <c:v>103.3976138183458</c:v>
                </c:pt>
                <c:pt idx="3">
                  <c:v>157.5790648393683</c:v>
                </c:pt>
                <c:pt idx="4">
                  <c:v>204.95752579840351</c:v>
                </c:pt>
                <c:pt idx="5">
                  <c:v>252.0058631118979</c:v>
                </c:pt>
                <c:pt idx="6">
                  <c:v>301.44452850760842</c:v>
                </c:pt>
                <c:pt idx="7">
                  <c:v>350.57758142795689</c:v>
                </c:pt>
                <c:pt idx="8">
                  <c:v>400.3038918496589</c:v>
                </c:pt>
                <c:pt idx="9">
                  <c:v>450.94164234894879</c:v>
                </c:pt>
                <c:pt idx="10">
                  <c:v>500.12237225270889</c:v>
                </c:pt>
                <c:pt idx="11">
                  <c:v>549.91931745206239</c:v>
                </c:pt>
                <c:pt idx="12">
                  <c:v>600.3198245041583</c:v>
                </c:pt>
                <c:pt idx="13">
                  <c:v>649.60972567746876</c:v>
                </c:pt>
                <c:pt idx="14">
                  <c:v>699.51127028679912</c:v>
                </c:pt>
                <c:pt idx="15">
                  <c:v>750.01886270112425</c:v>
                </c:pt>
                <c:pt idx="16">
                  <c:v>799.44325184951344</c:v>
                </c:pt>
                <c:pt idx="17">
                  <c:v>849.47918217227118</c:v>
                </c:pt>
                <c:pt idx="18">
                  <c:v>900.13088212520199</c:v>
                </c:pt>
                <c:pt idx="19">
                  <c:v>950.55284293069872</c:v>
                </c:pt>
                <c:pt idx="20">
                  <c:v>999.93951210444652</c:v>
                </c:pt>
              </c:numCache>
            </c:numRef>
          </c:xVal>
          <c:yVal>
            <c:numRef>
              <c:f>'Raw data'!$L$29:$L$49</c:f>
              <c:numCache>
                <c:formatCode>General</c:formatCode>
                <c:ptCount val="21"/>
                <c:pt idx="0">
                  <c:v>100</c:v>
                </c:pt>
                <c:pt idx="1">
                  <c:v>100.384</c:v>
                </c:pt>
                <c:pt idx="2">
                  <c:v>101.505</c:v>
                </c:pt>
                <c:pt idx="3">
                  <c:v>102.749</c:v>
                </c:pt>
                <c:pt idx="4">
                  <c:v>103.622</c:v>
                </c:pt>
                <c:pt idx="5">
                  <c:v>104.258</c:v>
                </c:pt>
                <c:pt idx="6">
                  <c:v>105.098</c:v>
                </c:pt>
                <c:pt idx="7">
                  <c:v>105.858</c:v>
                </c:pt>
                <c:pt idx="8">
                  <c:v>106.56699999999999</c:v>
                </c:pt>
                <c:pt idx="9">
                  <c:v>107.374</c:v>
                </c:pt>
                <c:pt idx="10">
                  <c:v>108.23399999999999</c:v>
                </c:pt>
                <c:pt idx="11">
                  <c:v>108.663</c:v>
                </c:pt>
                <c:pt idx="12">
                  <c:v>109.45699999999999</c:v>
                </c:pt>
                <c:pt idx="13">
                  <c:v>110.095</c:v>
                </c:pt>
                <c:pt idx="14">
                  <c:v>110.82</c:v>
                </c:pt>
                <c:pt idx="15">
                  <c:v>111.42100000000001</c:v>
                </c:pt>
                <c:pt idx="16">
                  <c:v>112.283</c:v>
                </c:pt>
                <c:pt idx="17">
                  <c:v>112.94799999999999</c:v>
                </c:pt>
                <c:pt idx="18">
                  <c:v>113.611</c:v>
                </c:pt>
                <c:pt idx="19">
                  <c:v>114.473</c:v>
                </c:pt>
                <c:pt idx="20">
                  <c:v>115.392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536-4A58-80D0-5BAB07135E3D}"/>
            </c:ext>
          </c:extLst>
        </c:ser>
        <c:ser>
          <c:idx val="2"/>
          <c:order val="2"/>
          <c:tx>
            <c:strRef>
              <c:f>'Raw data'!$O$27</c:f>
              <c:strCache>
                <c:ptCount val="1"/>
                <c:pt idx="0">
                  <c:v>1C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9795931758530184E-2"/>
                  <c:y val="-5.446741032370953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'Raw data'!$N$28:$N$50</c:f>
              <c:numCache>
                <c:formatCode>General</c:formatCode>
                <c:ptCount val="23"/>
                <c:pt idx="0">
                  <c:v>1.1239884006301111</c:v>
                </c:pt>
                <c:pt idx="1">
                  <c:v>56.205969013545158</c:v>
                </c:pt>
                <c:pt idx="2">
                  <c:v>106.0806792939922</c:v>
                </c:pt>
                <c:pt idx="3">
                  <c:v>158.27937820601539</c:v>
                </c:pt>
                <c:pt idx="4">
                  <c:v>204.40930408157141</c:v>
                </c:pt>
                <c:pt idx="5">
                  <c:v>250.20152549355601</c:v>
                </c:pt>
                <c:pt idx="6">
                  <c:v>299.7712367465669</c:v>
                </c:pt>
                <c:pt idx="7">
                  <c:v>350.59548336575779</c:v>
                </c:pt>
                <c:pt idx="8">
                  <c:v>401.00522477436817</c:v>
                </c:pt>
                <c:pt idx="9">
                  <c:v>450.25964200317298</c:v>
                </c:pt>
                <c:pt idx="10">
                  <c:v>501.18893968271169</c:v>
                </c:pt>
                <c:pt idx="11">
                  <c:v>550.07485252576225</c:v>
                </c:pt>
                <c:pt idx="12">
                  <c:v>599.52122756098095</c:v>
                </c:pt>
                <c:pt idx="13">
                  <c:v>649.52659307977865</c:v>
                </c:pt>
                <c:pt idx="14">
                  <c:v>699.28131349188322</c:v>
                </c:pt>
                <c:pt idx="15">
                  <c:v>749.58126910880742</c:v>
                </c:pt>
                <c:pt idx="16">
                  <c:v>799.81146153275006</c:v>
                </c:pt>
                <c:pt idx="17">
                  <c:v>849.74855794865289</c:v>
                </c:pt>
                <c:pt idx="18">
                  <c:v>899.42024778183293</c:v>
                </c:pt>
                <c:pt idx="19">
                  <c:v>949.56818872632755</c:v>
                </c:pt>
                <c:pt idx="20">
                  <c:v>999.4454855964126</c:v>
                </c:pt>
                <c:pt idx="21">
                  <c:v>1049.801285275857</c:v>
                </c:pt>
                <c:pt idx="22">
                  <c:v>1099.120002401952</c:v>
                </c:pt>
              </c:numCache>
            </c:numRef>
          </c:xVal>
          <c:yVal>
            <c:numRef>
              <c:f>'Raw data'!$O$28:$O$50</c:f>
              <c:numCache>
                <c:formatCode>General</c:formatCode>
                <c:ptCount val="23"/>
                <c:pt idx="0">
                  <c:v>100</c:v>
                </c:pt>
                <c:pt idx="1">
                  <c:v>102.012</c:v>
                </c:pt>
                <c:pt idx="2">
                  <c:v>103.968</c:v>
                </c:pt>
                <c:pt idx="3">
                  <c:v>105.621</c:v>
                </c:pt>
                <c:pt idx="4">
                  <c:v>106.822</c:v>
                </c:pt>
                <c:pt idx="5">
                  <c:v>107.45099999999999</c:v>
                </c:pt>
                <c:pt idx="6">
                  <c:v>108.575</c:v>
                </c:pt>
                <c:pt idx="7">
                  <c:v>109.378</c:v>
                </c:pt>
                <c:pt idx="8">
                  <c:v>110.259</c:v>
                </c:pt>
                <c:pt idx="9">
                  <c:v>109.577</c:v>
                </c:pt>
                <c:pt idx="10">
                  <c:v>111.738</c:v>
                </c:pt>
                <c:pt idx="11">
                  <c:v>112.53700000000001</c:v>
                </c:pt>
                <c:pt idx="12">
                  <c:v>113.55500000000001</c:v>
                </c:pt>
                <c:pt idx="13">
                  <c:v>114.51300000000001</c:v>
                </c:pt>
                <c:pt idx="14">
                  <c:v>115.239</c:v>
                </c:pt>
                <c:pt idx="15">
                  <c:v>115.958</c:v>
                </c:pt>
                <c:pt idx="16">
                  <c:v>117.05200000000001</c:v>
                </c:pt>
                <c:pt idx="17">
                  <c:v>118.03</c:v>
                </c:pt>
                <c:pt idx="18">
                  <c:v>119.033</c:v>
                </c:pt>
                <c:pt idx="19">
                  <c:v>119.971</c:v>
                </c:pt>
                <c:pt idx="20">
                  <c:v>120.85899999999999</c:v>
                </c:pt>
                <c:pt idx="21">
                  <c:v>121.91500000000001</c:v>
                </c:pt>
                <c:pt idx="22">
                  <c:v>122.94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536-4A58-80D0-5BAB07135E3D}"/>
            </c:ext>
          </c:extLst>
        </c:ser>
        <c:ser>
          <c:idx val="3"/>
          <c:order val="3"/>
          <c:tx>
            <c:strRef>
              <c:f>'Raw data'!$R$27</c:f>
              <c:strCache>
                <c:ptCount val="1"/>
                <c:pt idx="0">
                  <c:v>2C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2017344706911637"/>
                  <c:y val="-2.765711577719451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'Raw data'!$Q$28:$Q$47</c:f>
              <c:numCache>
                <c:formatCode>General</c:formatCode>
                <c:ptCount val="20"/>
                <c:pt idx="0">
                  <c:v>1.127087972644381</c:v>
                </c:pt>
                <c:pt idx="1">
                  <c:v>53.612661163475309</c:v>
                </c:pt>
                <c:pt idx="2">
                  <c:v>103.1843955037706</c:v>
                </c:pt>
                <c:pt idx="3">
                  <c:v>155.65313250822359</c:v>
                </c:pt>
                <c:pt idx="4">
                  <c:v>204.7064745568421</c:v>
                </c:pt>
                <c:pt idx="5">
                  <c:v>253.2958501760273</c:v>
                </c:pt>
                <c:pt idx="6">
                  <c:v>299.7214410642643</c:v>
                </c:pt>
                <c:pt idx="7">
                  <c:v>349.99689400162782</c:v>
                </c:pt>
                <c:pt idx="8">
                  <c:v>399.8926062716971</c:v>
                </c:pt>
                <c:pt idx="9">
                  <c:v>449.25007924285472</c:v>
                </c:pt>
                <c:pt idx="10">
                  <c:v>499.46884365483942</c:v>
                </c:pt>
                <c:pt idx="11">
                  <c:v>549.75011733010876</c:v>
                </c:pt>
                <c:pt idx="12">
                  <c:v>598.0251994932122</c:v>
                </c:pt>
                <c:pt idx="13">
                  <c:v>648.98053862063</c:v>
                </c:pt>
                <c:pt idx="14">
                  <c:v>699.41766330636369</c:v>
                </c:pt>
                <c:pt idx="15">
                  <c:v>749.04716981189256</c:v>
                </c:pt>
                <c:pt idx="16">
                  <c:v>799.51553283351438</c:v>
                </c:pt>
                <c:pt idx="17">
                  <c:v>850.03622284284995</c:v>
                </c:pt>
                <c:pt idx="18">
                  <c:v>891.93094760089457</c:v>
                </c:pt>
                <c:pt idx="19">
                  <c:v>891.93094760089457</c:v>
                </c:pt>
              </c:numCache>
            </c:numRef>
          </c:xVal>
          <c:yVal>
            <c:numRef>
              <c:f>'Raw data'!$R$28:$R$46</c:f>
              <c:numCache>
                <c:formatCode>General</c:formatCode>
                <c:ptCount val="19"/>
                <c:pt idx="0">
                  <c:v>100</c:v>
                </c:pt>
                <c:pt idx="1">
                  <c:v>101.898</c:v>
                </c:pt>
                <c:pt idx="2">
                  <c:v>104.187</c:v>
                </c:pt>
                <c:pt idx="3">
                  <c:v>105.824</c:v>
                </c:pt>
                <c:pt idx="4">
                  <c:v>107.455</c:v>
                </c:pt>
                <c:pt idx="5">
                  <c:v>108.949</c:v>
                </c:pt>
                <c:pt idx="6">
                  <c:v>110.16800000000001</c:v>
                </c:pt>
                <c:pt idx="7">
                  <c:v>111.71</c:v>
                </c:pt>
                <c:pt idx="8">
                  <c:v>113.248</c:v>
                </c:pt>
                <c:pt idx="9">
                  <c:v>114.904</c:v>
                </c:pt>
                <c:pt idx="10">
                  <c:v>116.66800000000001</c:v>
                </c:pt>
                <c:pt idx="11">
                  <c:v>117.994</c:v>
                </c:pt>
                <c:pt idx="12">
                  <c:v>119.55800000000001</c:v>
                </c:pt>
                <c:pt idx="13">
                  <c:v>121.16</c:v>
                </c:pt>
                <c:pt idx="14">
                  <c:v>123.08799999999999</c:v>
                </c:pt>
                <c:pt idx="15">
                  <c:v>125.163</c:v>
                </c:pt>
                <c:pt idx="16">
                  <c:v>127.194</c:v>
                </c:pt>
                <c:pt idx="17">
                  <c:v>130.16200000000001</c:v>
                </c:pt>
                <c:pt idx="18">
                  <c:v>131.791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536-4A58-80D0-5BAB07135E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2995631"/>
        <c:axId val="1732996463"/>
      </c:scatterChart>
      <c:valAx>
        <c:axId val="1732995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FECs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2996463"/>
        <c:crosses val="autoZero"/>
        <c:crossBetween val="midCat"/>
      </c:valAx>
      <c:valAx>
        <c:axId val="1732996463"/>
        <c:scaling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29956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'Raw data'!$AD$28</c:f>
              <c:strCache>
                <c:ptCount val="1"/>
                <c:pt idx="0">
                  <c:v>0.33C (Ref)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9449693788276463E-2"/>
                  <c:y val="8.935440361621463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'Raw data'!$AC$30:$AC$48</c:f>
              <c:numCache>
                <c:formatCode>General</c:formatCode>
                <c:ptCount val="19"/>
                <c:pt idx="0">
                  <c:v>1.123101646066536</c:v>
                </c:pt>
                <c:pt idx="1">
                  <c:v>54.561095464750167</c:v>
                </c:pt>
                <c:pt idx="2">
                  <c:v>103.2763475659233</c:v>
                </c:pt>
                <c:pt idx="3">
                  <c:v>156.9624755209891</c:v>
                </c:pt>
                <c:pt idx="4">
                  <c:v>210.15173082045541</c:v>
                </c:pt>
                <c:pt idx="5">
                  <c:v>251.25471251040409</c:v>
                </c:pt>
                <c:pt idx="6">
                  <c:v>292.13071492757359</c:v>
                </c:pt>
                <c:pt idx="7">
                  <c:v>351.52661085844068</c:v>
                </c:pt>
                <c:pt idx="8">
                  <c:v>401.76994185671549</c:v>
                </c:pt>
                <c:pt idx="9">
                  <c:v>450.75167055627321</c:v>
                </c:pt>
                <c:pt idx="10">
                  <c:v>500.35886839428088</c:v>
                </c:pt>
                <c:pt idx="11">
                  <c:v>549.71854133254055</c:v>
                </c:pt>
                <c:pt idx="12">
                  <c:v>599.71055642916679</c:v>
                </c:pt>
                <c:pt idx="13">
                  <c:v>650.31613270976447</c:v>
                </c:pt>
                <c:pt idx="14">
                  <c:v>700.67379490755593</c:v>
                </c:pt>
                <c:pt idx="15">
                  <c:v>749.92172952818339</c:v>
                </c:pt>
                <c:pt idx="16">
                  <c:v>798.92616103402952</c:v>
                </c:pt>
                <c:pt idx="17">
                  <c:v>850.22097701712232</c:v>
                </c:pt>
                <c:pt idx="18">
                  <c:v>899.53729834247144</c:v>
                </c:pt>
              </c:numCache>
            </c:numRef>
          </c:xVal>
          <c:yVal>
            <c:numRef>
              <c:f>'Raw data'!$AD$30:$AD$47</c:f>
              <c:numCache>
                <c:formatCode>General</c:formatCode>
                <c:ptCount val="18"/>
                <c:pt idx="0">
                  <c:v>100</c:v>
                </c:pt>
                <c:pt idx="1">
                  <c:v>100.785</c:v>
                </c:pt>
                <c:pt idx="2">
                  <c:v>101.65900000000001</c:v>
                </c:pt>
                <c:pt idx="3">
                  <c:v>102.503</c:v>
                </c:pt>
                <c:pt idx="4">
                  <c:v>103.292</c:v>
                </c:pt>
                <c:pt idx="5">
                  <c:v>104.111</c:v>
                </c:pt>
                <c:pt idx="6">
                  <c:v>104.68600000000001</c:v>
                </c:pt>
                <c:pt idx="7">
                  <c:v>105.63800000000001</c:v>
                </c:pt>
                <c:pt idx="8">
                  <c:v>106.167</c:v>
                </c:pt>
                <c:pt idx="9">
                  <c:v>106.877</c:v>
                </c:pt>
                <c:pt idx="10">
                  <c:v>107.705</c:v>
                </c:pt>
                <c:pt idx="11">
                  <c:v>108.30800000000001</c:v>
                </c:pt>
                <c:pt idx="12">
                  <c:v>109.117</c:v>
                </c:pt>
                <c:pt idx="13">
                  <c:v>109.658</c:v>
                </c:pt>
                <c:pt idx="14">
                  <c:v>110.483</c:v>
                </c:pt>
                <c:pt idx="15">
                  <c:v>111.471</c:v>
                </c:pt>
                <c:pt idx="16">
                  <c:v>112.059</c:v>
                </c:pt>
                <c:pt idx="17">
                  <c:v>113.26600000000001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9E-4723-B91B-1ADD6B0FA27F}"/>
            </c:ext>
          </c:extLst>
        </c:ser>
        <c:ser>
          <c:idx val="1"/>
          <c:order val="1"/>
          <c:tx>
            <c:strRef>
              <c:f>'Raw data'!$U$27</c:f>
              <c:strCache>
                <c:ptCount val="1"/>
                <c:pt idx="0">
                  <c:v>0.5C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6753718285214347E-2"/>
                  <c:y val="-0.16936205890930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'Raw data'!$T$28:$T$41</c:f>
              <c:numCache>
                <c:formatCode>General</c:formatCode>
                <c:ptCount val="14"/>
                <c:pt idx="0">
                  <c:v>1.1223774231833989</c:v>
                </c:pt>
                <c:pt idx="1">
                  <c:v>55.47029801103303</c:v>
                </c:pt>
                <c:pt idx="2">
                  <c:v>103.1988473549473</c:v>
                </c:pt>
                <c:pt idx="3">
                  <c:v>165.9033302315712</c:v>
                </c:pt>
                <c:pt idx="4">
                  <c:v>205.3344847292332</c:v>
                </c:pt>
                <c:pt idx="5">
                  <c:v>250.82782027422871</c:v>
                </c:pt>
                <c:pt idx="6">
                  <c:v>301.42546009332978</c:v>
                </c:pt>
                <c:pt idx="7">
                  <c:v>351.69240744612119</c:v>
                </c:pt>
                <c:pt idx="8">
                  <c:v>398.12250520923658</c:v>
                </c:pt>
                <c:pt idx="9">
                  <c:v>448.12661501932507</c:v>
                </c:pt>
                <c:pt idx="10">
                  <c:v>497.5351411138065</c:v>
                </c:pt>
                <c:pt idx="11">
                  <c:v>550.11986818145544</c:v>
                </c:pt>
                <c:pt idx="12">
                  <c:v>599.6853990022579</c:v>
                </c:pt>
                <c:pt idx="13">
                  <c:v>649.26349757952926</c:v>
                </c:pt>
              </c:numCache>
            </c:numRef>
          </c:xVal>
          <c:yVal>
            <c:numRef>
              <c:f>'Raw data'!$U$28:$U$41</c:f>
              <c:numCache>
                <c:formatCode>General</c:formatCode>
                <c:ptCount val="14"/>
                <c:pt idx="0">
                  <c:v>100</c:v>
                </c:pt>
                <c:pt idx="1">
                  <c:v>101.21</c:v>
                </c:pt>
                <c:pt idx="2">
                  <c:v>102.139</c:v>
                </c:pt>
                <c:pt idx="3">
                  <c:v>103.29300000000001</c:v>
                </c:pt>
                <c:pt idx="4">
                  <c:v>103.87</c:v>
                </c:pt>
                <c:pt idx="5">
                  <c:v>104.575</c:v>
                </c:pt>
                <c:pt idx="6">
                  <c:v>105.402</c:v>
                </c:pt>
                <c:pt idx="7">
                  <c:v>106.07899999999999</c:v>
                </c:pt>
                <c:pt idx="8">
                  <c:v>106.977</c:v>
                </c:pt>
                <c:pt idx="9">
                  <c:v>107.69199999999999</c:v>
                </c:pt>
                <c:pt idx="10">
                  <c:v>108.19199999999999</c:v>
                </c:pt>
                <c:pt idx="11">
                  <c:v>109.49</c:v>
                </c:pt>
                <c:pt idx="12">
                  <c:v>110.614</c:v>
                </c:pt>
                <c:pt idx="13">
                  <c:v>112.27200000000001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A9E-4723-B91B-1ADD6B0FA27F}"/>
            </c:ext>
          </c:extLst>
        </c:ser>
        <c:ser>
          <c:idx val="2"/>
          <c:order val="2"/>
          <c:tx>
            <c:strRef>
              <c:f>'Raw data'!$X$27</c:f>
              <c:strCache>
                <c:ptCount val="1"/>
                <c:pt idx="0">
                  <c:v>1C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9166666666666668"/>
                  <c:y val="0.1025885826771653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'Raw data'!$W$28:$W$30</c:f>
              <c:numCache>
                <c:formatCode>General</c:formatCode>
                <c:ptCount val="3"/>
                <c:pt idx="0">
                  <c:v>1.1216743574270449</c:v>
                </c:pt>
                <c:pt idx="1">
                  <c:v>53.509830738723373</c:v>
                </c:pt>
                <c:pt idx="2">
                  <c:v>92.227672557109472</c:v>
                </c:pt>
              </c:numCache>
            </c:numRef>
          </c:xVal>
          <c:yVal>
            <c:numRef>
              <c:f>'Raw data'!$X$28:$X$30</c:f>
              <c:numCache>
                <c:formatCode>General</c:formatCode>
                <c:ptCount val="3"/>
                <c:pt idx="0">
                  <c:v>100</c:v>
                </c:pt>
                <c:pt idx="1">
                  <c:v>112.57599999999999</c:v>
                </c:pt>
                <c:pt idx="2">
                  <c:v>160.64699999999999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A9E-4723-B91B-1ADD6B0FA27F}"/>
            </c:ext>
          </c:extLst>
        </c:ser>
        <c:ser>
          <c:idx val="3"/>
          <c:order val="3"/>
          <c:tx>
            <c:strRef>
              <c:f>'Raw data'!$AA$27</c:f>
              <c:strCache>
                <c:ptCount val="1"/>
                <c:pt idx="0">
                  <c:v>2C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9444444444444445"/>
                  <c:y val="-8.083406240886556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'Raw data'!$Z$28:$Z$29</c:f>
              <c:numCache>
                <c:formatCode>General</c:formatCode>
                <c:ptCount val="2"/>
                <c:pt idx="0">
                  <c:v>1.1218665491405531</c:v>
                </c:pt>
                <c:pt idx="1">
                  <c:v>47.014471803366433</c:v>
                </c:pt>
              </c:numCache>
            </c:numRef>
          </c:xVal>
          <c:yVal>
            <c:numRef>
              <c:f>'Raw data'!$AA$28:$AA$29</c:f>
              <c:numCache>
                <c:formatCode>General</c:formatCode>
                <c:ptCount val="2"/>
                <c:pt idx="0">
                  <c:v>100</c:v>
                </c:pt>
                <c:pt idx="1">
                  <c:v>154.208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A9E-4723-B91B-1ADD6B0FA2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8778319"/>
        <c:axId val="1408778735"/>
      </c:scatterChart>
      <c:valAx>
        <c:axId val="1408778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FECs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778735"/>
        <c:crosses val="autoZero"/>
        <c:crossBetween val="midCat"/>
      </c:valAx>
      <c:valAx>
        <c:axId val="1408778735"/>
        <c:scaling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7783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'Raw data'!$B$52</c:f>
              <c:strCache>
                <c:ptCount val="1"/>
                <c:pt idx="0">
                  <c:v>SoC = 90%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'Raw data'!$A$53:$A$73</c:f>
              <c:numCache>
                <c:formatCode>General</c:formatCode>
                <c:ptCount val="21"/>
                <c:pt idx="0">
                  <c:v>1.117657348172485</c:v>
                </c:pt>
                <c:pt idx="1">
                  <c:v>51.951251511525577</c:v>
                </c:pt>
                <c:pt idx="2">
                  <c:v>100.1714603117663</c:v>
                </c:pt>
                <c:pt idx="3">
                  <c:v>149.46175171335051</c:v>
                </c:pt>
                <c:pt idx="4">
                  <c:v>200.0503117002861</c:v>
                </c:pt>
                <c:pt idx="5">
                  <c:v>250.0651384373655</c:v>
                </c:pt>
                <c:pt idx="6">
                  <c:v>300.56936781811561</c:v>
                </c:pt>
                <c:pt idx="7">
                  <c:v>350.34526047247448</c:v>
                </c:pt>
                <c:pt idx="8">
                  <c:v>399.70413060554711</c:v>
                </c:pt>
                <c:pt idx="9">
                  <c:v>451.04641677220837</c:v>
                </c:pt>
                <c:pt idx="10">
                  <c:v>498.97843570062128</c:v>
                </c:pt>
                <c:pt idx="11">
                  <c:v>549.24026549053781</c:v>
                </c:pt>
                <c:pt idx="12">
                  <c:v>598.96551739361678</c:v>
                </c:pt>
                <c:pt idx="13">
                  <c:v>649.18295638323298</c:v>
                </c:pt>
                <c:pt idx="14">
                  <c:v>698.83086522293377</c:v>
                </c:pt>
                <c:pt idx="15">
                  <c:v>749.00133905312373</c:v>
                </c:pt>
                <c:pt idx="16">
                  <c:v>799.13468788578143</c:v>
                </c:pt>
                <c:pt idx="17">
                  <c:v>849.162463493416</c:v>
                </c:pt>
                <c:pt idx="18">
                  <c:v>899.1612428597756</c:v>
                </c:pt>
                <c:pt idx="19">
                  <c:v>948.97669078524098</c:v>
                </c:pt>
                <c:pt idx="20">
                  <c:v>998.88033792285023</c:v>
                </c:pt>
              </c:numCache>
            </c:numRef>
          </c:xVal>
          <c:yVal>
            <c:numRef>
              <c:f>'Raw data'!$B$53:$B$73</c:f>
              <c:numCache>
                <c:formatCode>General</c:formatCode>
                <c:ptCount val="21"/>
                <c:pt idx="0">
                  <c:v>100</c:v>
                </c:pt>
                <c:pt idx="1">
                  <c:v>100.07498385873571</c:v>
                </c:pt>
                <c:pt idx="2">
                  <c:v>100.68255952099827</c:v>
                </c:pt>
                <c:pt idx="3">
                  <c:v>100.63251382204695</c:v>
                </c:pt>
                <c:pt idx="4">
                  <c:v>100.84841344892781</c:v>
                </c:pt>
                <c:pt idx="5">
                  <c:v>101.13401860029802</c:v>
                </c:pt>
                <c:pt idx="6">
                  <c:v>101.39346448470835</c:v>
                </c:pt>
                <c:pt idx="7">
                  <c:v>101.79163996151229</c:v>
                </c:pt>
                <c:pt idx="8">
                  <c:v>102.0370706867822</c:v>
                </c:pt>
                <c:pt idx="9">
                  <c:v>102.25120955589632</c:v>
                </c:pt>
                <c:pt idx="10">
                  <c:v>102.45184928212842</c:v>
                </c:pt>
                <c:pt idx="11">
                  <c:v>102.85221093468388</c:v>
                </c:pt>
                <c:pt idx="12">
                  <c:v>103.20071492280023</c:v>
                </c:pt>
                <c:pt idx="13">
                  <c:v>103.24927953691834</c:v>
                </c:pt>
                <c:pt idx="14">
                  <c:v>103.71819650978382</c:v>
                </c:pt>
                <c:pt idx="15">
                  <c:v>103.8130804764382</c:v>
                </c:pt>
                <c:pt idx="16">
                  <c:v>104.12499457887499</c:v>
                </c:pt>
                <c:pt idx="17">
                  <c:v>104.49007805120118</c:v>
                </c:pt>
                <c:pt idx="18">
                  <c:v>104.67425252583065</c:v>
                </c:pt>
                <c:pt idx="19">
                  <c:v>104.74011747129819</c:v>
                </c:pt>
                <c:pt idx="20">
                  <c:v>105.17049472605781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3C2-4C90-903D-24D51B0BA1F4}"/>
            </c:ext>
          </c:extLst>
        </c:ser>
        <c:ser>
          <c:idx val="1"/>
          <c:order val="1"/>
          <c:tx>
            <c:strRef>
              <c:f>'Raw data'!$D$52</c:f>
              <c:strCache>
                <c:ptCount val="1"/>
                <c:pt idx="0">
                  <c:v>SoC = 10%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'Raw data'!$C$53:$C$73</c:f>
              <c:numCache>
                <c:formatCode>General</c:formatCode>
                <c:ptCount val="21"/>
                <c:pt idx="0">
                  <c:v>1.11973435671861</c:v>
                </c:pt>
                <c:pt idx="1">
                  <c:v>52.66583037344602</c:v>
                </c:pt>
                <c:pt idx="2">
                  <c:v>100.6396176407804</c:v>
                </c:pt>
                <c:pt idx="3">
                  <c:v>156.40589708022279</c:v>
                </c:pt>
                <c:pt idx="4">
                  <c:v>206.28867680513099</c:v>
                </c:pt>
                <c:pt idx="5">
                  <c:v>249.81771882951921</c:v>
                </c:pt>
                <c:pt idx="6">
                  <c:v>301.16421960662848</c:v>
                </c:pt>
                <c:pt idx="7">
                  <c:v>350.83554133077598</c:v>
                </c:pt>
                <c:pt idx="8">
                  <c:v>399.53264520071622</c:v>
                </c:pt>
                <c:pt idx="9">
                  <c:v>450.84217946980419</c:v>
                </c:pt>
                <c:pt idx="10">
                  <c:v>499.18746052890879</c:v>
                </c:pt>
                <c:pt idx="11">
                  <c:v>549.8407697819714</c:v>
                </c:pt>
                <c:pt idx="12">
                  <c:v>599.24269296658213</c:v>
                </c:pt>
                <c:pt idx="13">
                  <c:v>649.51275269568691</c:v>
                </c:pt>
                <c:pt idx="14">
                  <c:v>698.55857229403932</c:v>
                </c:pt>
                <c:pt idx="15">
                  <c:v>749.50894368450167</c:v>
                </c:pt>
                <c:pt idx="16">
                  <c:v>795.49623693956551</c:v>
                </c:pt>
                <c:pt idx="17">
                  <c:v>849.30314992139995</c:v>
                </c:pt>
                <c:pt idx="18">
                  <c:v>899.41709002168227</c:v>
                </c:pt>
                <c:pt idx="19">
                  <c:v>945.46143633278746</c:v>
                </c:pt>
                <c:pt idx="20">
                  <c:v>999.08470668725568</c:v>
                </c:pt>
              </c:numCache>
            </c:numRef>
          </c:xVal>
          <c:yVal>
            <c:numRef>
              <c:f>'Raw data'!$D$53:$D$73</c:f>
              <c:numCache>
                <c:formatCode>General</c:formatCode>
                <c:ptCount val="21"/>
                <c:pt idx="0">
                  <c:v>100</c:v>
                </c:pt>
                <c:pt idx="1">
                  <c:v>99.879400000000004</c:v>
                </c:pt>
                <c:pt idx="2">
                  <c:v>100.738</c:v>
                </c:pt>
                <c:pt idx="3">
                  <c:v>101.306</c:v>
                </c:pt>
                <c:pt idx="4">
                  <c:v>101.67100000000001</c:v>
                </c:pt>
                <c:pt idx="5">
                  <c:v>102</c:v>
                </c:pt>
                <c:pt idx="6">
                  <c:v>102.352</c:v>
                </c:pt>
                <c:pt idx="7">
                  <c:v>102.89700000000001</c:v>
                </c:pt>
                <c:pt idx="8">
                  <c:v>103.179</c:v>
                </c:pt>
                <c:pt idx="9">
                  <c:v>103.468</c:v>
                </c:pt>
                <c:pt idx="10">
                  <c:v>103.557</c:v>
                </c:pt>
                <c:pt idx="11">
                  <c:v>103.833</c:v>
                </c:pt>
                <c:pt idx="12">
                  <c:v>104.379</c:v>
                </c:pt>
                <c:pt idx="13">
                  <c:v>104.48399999999999</c:v>
                </c:pt>
                <c:pt idx="14">
                  <c:v>104.83199999999999</c:v>
                </c:pt>
                <c:pt idx="15">
                  <c:v>105.194</c:v>
                </c:pt>
                <c:pt idx="16">
                  <c:v>105.29</c:v>
                </c:pt>
                <c:pt idx="17">
                  <c:v>105.515</c:v>
                </c:pt>
                <c:pt idx="18">
                  <c:v>106.03100000000001</c:v>
                </c:pt>
                <c:pt idx="19">
                  <c:v>106.06699999999999</c:v>
                </c:pt>
                <c:pt idx="20">
                  <c:v>106.30200000000001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3C2-4C90-903D-24D51B0BA1F4}"/>
            </c:ext>
          </c:extLst>
        </c:ser>
        <c:ser>
          <c:idx val="2"/>
          <c:order val="2"/>
          <c:tx>
            <c:strRef>
              <c:f>'Raw data'!$F$52</c:f>
              <c:strCache>
                <c:ptCount val="1"/>
                <c:pt idx="0">
                  <c:v>SoC = 50%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'Raw data'!$E$53:$E$73</c:f>
              <c:numCache>
                <c:formatCode>General</c:formatCode>
                <c:ptCount val="21"/>
                <c:pt idx="0">
                  <c:v>1.1263283471746921</c:v>
                </c:pt>
                <c:pt idx="1">
                  <c:v>54.545062144095219</c:v>
                </c:pt>
                <c:pt idx="2">
                  <c:v>103.2070745601348</c:v>
                </c:pt>
                <c:pt idx="3">
                  <c:v>157.29138735040681</c:v>
                </c:pt>
                <c:pt idx="4">
                  <c:v>205.7056561385015</c:v>
                </c:pt>
                <c:pt idx="5">
                  <c:v>251.41623270071531</c:v>
                </c:pt>
                <c:pt idx="6">
                  <c:v>301.61263517806248</c:v>
                </c:pt>
                <c:pt idx="7">
                  <c:v>351.55665670609318</c:v>
                </c:pt>
                <c:pt idx="8">
                  <c:v>400.57457766779311</c:v>
                </c:pt>
                <c:pt idx="9">
                  <c:v>451.2729156835149</c:v>
                </c:pt>
                <c:pt idx="10">
                  <c:v>500.34307551168649</c:v>
                </c:pt>
                <c:pt idx="11">
                  <c:v>550.00433833829618</c:v>
                </c:pt>
                <c:pt idx="12">
                  <c:v>599.87281125459458</c:v>
                </c:pt>
                <c:pt idx="13">
                  <c:v>649.93641707498477</c:v>
                </c:pt>
                <c:pt idx="14">
                  <c:v>699.76716357560883</c:v>
                </c:pt>
                <c:pt idx="15">
                  <c:v>749.78967911788391</c:v>
                </c:pt>
                <c:pt idx="16">
                  <c:v>800.02033377043233</c:v>
                </c:pt>
                <c:pt idx="17">
                  <c:v>850.00997411080141</c:v>
                </c:pt>
                <c:pt idx="18">
                  <c:v>899.81942142510013</c:v>
                </c:pt>
                <c:pt idx="19">
                  <c:v>949.86121067252896</c:v>
                </c:pt>
                <c:pt idx="20">
                  <c:v>999.53087156777258</c:v>
                </c:pt>
              </c:numCache>
            </c:numRef>
          </c:xVal>
          <c:yVal>
            <c:numRef>
              <c:f>'Raw data'!$F$53:$F$73</c:f>
              <c:numCache>
                <c:formatCode>General</c:formatCode>
                <c:ptCount val="21"/>
                <c:pt idx="0">
                  <c:v>100</c:v>
                </c:pt>
                <c:pt idx="1">
                  <c:v>99.215500000000006</c:v>
                </c:pt>
                <c:pt idx="2">
                  <c:v>99.406400000000005</c:v>
                </c:pt>
                <c:pt idx="3">
                  <c:v>99.644999999999996</c:v>
                </c:pt>
                <c:pt idx="4">
                  <c:v>99.909499999999994</c:v>
                </c:pt>
                <c:pt idx="5">
                  <c:v>100.22799999999999</c:v>
                </c:pt>
                <c:pt idx="6">
                  <c:v>100.527</c:v>
                </c:pt>
                <c:pt idx="7">
                  <c:v>100.13800000000001</c:v>
                </c:pt>
                <c:pt idx="8">
                  <c:v>101.124</c:v>
                </c:pt>
                <c:pt idx="9">
                  <c:v>101.005</c:v>
                </c:pt>
                <c:pt idx="10">
                  <c:v>101.443</c:v>
                </c:pt>
                <c:pt idx="11">
                  <c:v>102.012</c:v>
                </c:pt>
                <c:pt idx="12">
                  <c:v>102.20399999999999</c:v>
                </c:pt>
                <c:pt idx="13">
                  <c:v>102.465</c:v>
                </c:pt>
                <c:pt idx="14">
                  <c:v>102.771</c:v>
                </c:pt>
                <c:pt idx="15">
                  <c:v>102.953</c:v>
                </c:pt>
                <c:pt idx="16">
                  <c:v>103.07599999999999</c:v>
                </c:pt>
                <c:pt idx="17">
                  <c:v>103.742</c:v>
                </c:pt>
                <c:pt idx="18">
                  <c:v>103.809</c:v>
                </c:pt>
                <c:pt idx="19">
                  <c:v>104.145</c:v>
                </c:pt>
                <c:pt idx="20">
                  <c:v>104.452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3C2-4C90-903D-24D51B0BA1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8180480"/>
        <c:axId val="1008185472"/>
      </c:scatterChart>
      <c:valAx>
        <c:axId val="100818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8185472"/>
        <c:crosses val="autoZero"/>
        <c:crossBetween val="midCat"/>
      </c:valAx>
      <c:valAx>
        <c:axId val="100818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8180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SoR normalized for charging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'C-rate'!$M$2</c:f>
              <c:strCache>
                <c:ptCount val="1"/>
                <c:pt idx="0">
                  <c:v>SF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intercept val="0.19000000000000003"/>
            <c:dispRSqr val="0"/>
            <c:dispEq val="1"/>
            <c:trendlineLbl>
              <c:layout>
                <c:manualLayout>
                  <c:x val="1.0596505297948868E-2"/>
                  <c:y val="-2.903080603868005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'C-rate'!$O$3:$O$5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0.33</c:v>
                </c:pt>
              </c:numCache>
            </c:numRef>
          </c:xVal>
          <c:yVal>
            <c:numRef>
              <c:f>'C-rate'!$Q$3:$Q$5</c:f>
              <c:numCache>
                <c:formatCode>General</c:formatCode>
                <c:ptCount val="3"/>
                <c:pt idx="0">
                  <c:v>1.1599999999999999</c:v>
                </c:pt>
                <c:pt idx="1">
                  <c:v>42.76</c:v>
                </c:pt>
                <c:pt idx="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24-499E-B1C0-D5EEB3C647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8533679"/>
        <c:axId val="682842655"/>
      </c:scatterChart>
      <c:valAx>
        <c:axId val="698533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Charging C-rate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842655"/>
        <c:crosses val="autoZero"/>
        <c:crossBetween val="midCat"/>
      </c:valAx>
      <c:valAx>
        <c:axId val="682842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SoR normalized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5336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Discharging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'Raw data'!$AD$28</c:f>
              <c:strCache>
                <c:ptCount val="1"/>
                <c:pt idx="0">
                  <c:v>0.33C (Ref)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1662029746281714"/>
                  <c:y val="0.1884131671041119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'Raw data'!$AC$29:$AC$48</c:f>
              <c:numCache>
                <c:formatCode>General</c:formatCode>
                <c:ptCount val="20"/>
                <c:pt idx="1">
                  <c:v>1.123101646066536</c:v>
                </c:pt>
                <c:pt idx="2">
                  <c:v>54.561095464750167</c:v>
                </c:pt>
                <c:pt idx="3">
                  <c:v>103.2763475659233</c:v>
                </c:pt>
                <c:pt idx="4">
                  <c:v>156.9624755209891</c:v>
                </c:pt>
                <c:pt idx="5">
                  <c:v>210.15173082045541</c:v>
                </c:pt>
                <c:pt idx="6">
                  <c:v>251.25471251040409</c:v>
                </c:pt>
                <c:pt idx="7">
                  <c:v>292.13071492757359</c:v>
                </c:pt>
                <c:pt idx="8">
                  <c:v>351.52661085844068</c:v>
                </c:pt>
                <c:pt idx="9">
                  <c:v>401.76994185671549</c:v>
                </c:pt>
                <c:pt idx="10">
                  <c:v>450.75167055627321</c:v>
                </c:pt>
                <c:pt idx="11">
                  <c:v>500.35886839428088</c:v>
                </c:pt>
                <c:pt idx="12">
                  <c:v>549.71854133254055</c:v>
                </c:pt>
                <c:pt idx="13">
                  <c:v>599.71055642916679</c:v>
                </c:pt>
                <c:pt idx="14">
                  <c:v>650.31613270976447</c:v>
                </c:pt>
                <c:pt idx="15">
                  <c:v>700.67379490755593</c:v>
                </c:pt>
                <c:pt idx="16">
                  <c:v>749.92172952818339</c:v>
                </c:pt>
                <c:pt idx="17">
                  <c:v>798.92616103402952</c:v>
                </c:pt>
                <c:pt idx="18">
                  <c:v>850.22097701712232</c:v>
                </c:pt>
                <c:pt idx="19">
                  <c:v>899.53729834247144</c:v>
                </c:pt>
              </c:numCache>
            </c:numRef>
          </c:xVal>
          <c:yVal>
            <c:numRef>
              <c:f>'Raw data'!$AD$29:$AD$48</c:f>
              <c:numCache>
                <c:formatCode>General</c:formatCode>
                <c:ptCount val="20"/>
                <c:pt idx="1">
                  <c:v>100</c:v>
                </c:pt>
                <c:pt idx="2">
                  <c:v>100.785</c:v>
                </c:pt>
                <c:pt idx="3">
                  <c:v>101.65900000000001</c:v>
                </c:pt>
                <c:pt idx="4">
                  <c:v>102.503</c:v>
                </c:pt>
                <c:pt idx="5">
                  <c:v>103.292</c:v>
                </c:pt>
                <c:pt idx="6">
                  <c:v>104.111</c:v>
                </c:pt>
                <c:pt idx="7">
                  <c:v>104.68600000000001</c:v>
                </c:pt>
                <c:pt idx="8">
                  <c:v>105.63800000000001</c:v>
                </c:pt>
                <c:pt idx="9">
                  <c:v>106.167</c:v>
                </c:pt>
                <c:pt idx="10">
                  <c:v>106.877</c:v>
                </c:pt>
                <c:pt idx="11">
                  <c:v>107.705</c:v>
                </c:pt>
                <c:pt idx="12">
                  <c:v>108.30800000000001</c:v>
                </c:pt>
                <c:pt idx="13">
                  <c:v>109.117</c:v>
                </c:pt>
                <c:pt idx="14">
                  <c:v>109.658</c:v>
                </c:pt>
                <c:pt idx="15">
                  <c:v>110.483</c:v>
                </c:pt>
                <c:pt idx="16">
                  <c:v>111.471</c:v>
                </c:pt>
                <c:pt idx="17">
                  <c:v>112.059</c:v>
                </c:pt>
                <c:pt idx="18">
                  <c:v>113.26600000000001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001-4298-A314-7D6AF06AD11E}"/>
            </c:ext>
          </c:extLst>
        </c:ser>
        <c:ser>
          <c:idx val="1"/>
          <c:order val="1"/>
          <c:tx>
            <c:strRef>
              <c:f>'Raw data'!$L$28</c:f>
              <c:strCache>
                <c:ptCount val="1"/>
                <c:pt idx="0">
                  <c:v>0.5C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918678915135608"/>
                  <c:y val="9.029855643044619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'Raw data'!$K$29:$K$49</c:f>
              <c:numCache>
                <c:formatCode>General</c:formatCode>
                <c:ptCount val="21"/>
                <c:pt idx="0">
                  <c:v>1.12407546688017</c:v>
                </c:pt>
                <c:pt idx="1">
                  <c:v>55.043592147528678</c:v>
                </c:pt>
                <c:pt idx="2">
                  <c:v>103.3976138183458</c:v>
                </c:pt>
                <c:pt idx="3">
                  <c:v>157.5790648393683</c:v>
                </c:pt>
                <c:pt idx="4">
                  <c:v>204.95752579840351</c:v>
                </c:pt>
                <c:pt idx="5">
                  <c:v>252.0058631118979</c:v>
                </c:pt>
                <c:pt idx="6">
                  <c:v>301.44452850760842</c:v>
                </c:pt>
                <c:pt idx="7">
                  <c:v>350.57758142795689</c:v>
                </c:pt>
                <c:pt idx="8">
                  <c:v>400.3038918496589</c:v>
                </c:pt>
                <c:pt idx="9">
                  <c:v>450.94164234894879</c:v>
                </c:pt>
                <c:pt idx="10">
                  <c:v>500.12237225270889</c:v>
                </c:pt>
                <c:pt idx="11">
                  <c:v>549.91931745206239</c:v>
                </c:pt>
                <c:pt idx="12">
                  <c:v>600.3198245041583</c:v>
                </c:pt>
                <c:pt idx="13">
                  <c:v>649.60972567746876</c:v>
                </c:pt>
                <c:pt idx="14">
                  <c:v>699.51127028679912</c:v>
                </c:pt>
                <c:pt idx="15">
                  <c:v>750.01886270112425</c:v>
                </c:pt>
                <c:pt idx="16">
                  <c:v>799.44325184951344</c:v>
                </c:pt>
                <c:pt idx="17">
                  <c:v>849.47918217227118</c:v>
                </c:pt>
                <c:pt idx="18">
                  <c:v>900.13088212520199</c:v>
                </c:pt>
                <c:pt idx="19">
                  <c:v>950.55284293069872</c:v>
                </c:pt>
                <c:pt idx="20">
                  <c:v>999.93951210444652</c:v>
                </c:pt>
              </c:numCache>
            </c:numRef>
          </c:xVal>
          <c:yVal>
            <c:numRef>
              <c:f>'Raw data'!$L$29:$L$49</c:f>
              <c:numCache>
                <c:formatCode>General</c:formatCode>
                <c:ptCount val="21"/>
                <c:pt idx="0">
                  <c:v>100</c:v>
                </c:pt>
                <c:pt idx="1">
                  <c:v>100.384</c:v>
                </c:pt>
                <c:pt idx="2">
                  <c:v>101.505</c:v>
                </c:pt>
                <c:pt idx="3">
                  <c:v>102.749</c:v>
                </c:pt>
                <c:pt idx="4">
                  <c:v>103.622</c:v>
                </c:pt>
                <c:pt idx="5">
                  <c:v>104.258</c:v>
                </c:pt>
                <c:pt idx="6">
                  <c:v>105.098</c:v>
                </c:pt>
                <c:pt idx="7">
                  <c:v>105.858</c:v>
                </c:pt>
                <c:pt idx="8">
                  <c:v>106.56699999999999</c:v>
                </c:pt>
                <c:pt idx="9">
                  <c:v>107.374</c:v>
                </c:pt>
                <c:pt idx="10">
                  <c:v>108.23399999999999</c:v>
                </c:pt>
                <c:pt idx="11">
                  <c:v>108.663</c:v>
                </c:pt>
                <c:pt idx="12">
                  <c:v>109.45699999999999</c:v>
                </c:pt>
                <c:pt idx="13">
                  <c:v>110.095</c:v>
                </c:pt>
                <c:pt idx="14">
                  <c:v>110.82</c:v>
                </c:pt>
                <c:pt idx="15">
                  <c:v>111.42100000000001</c:v>
                </c:pt>
                <c:pt idx="16">
                  <c:v>112.283</c:v>
                </c:pt>
                <c:pt idx="17">
                  <c:v>112.94799999999999</c:v>
                </c:pt>
                <c:pt idx="18">
                  <c:v>113.611</c:v>
                </c:pt>
                <c:pt idx="19">
                  <c:v>114.473</c:v>
                </c:pt>
                <c:pt idx="20">
                  <c:v>115.392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001-4298-A314-7D6AF06AD11E}"/>
            </c:ext>
          </c:extLst>
        </c:ser>
        <c:ser>
          <c:idx val="2"/>
          <c:order val="2"/>
          <c:tx>
            <c:strRef>
              <c:f>'Raw data'!$O$27</c:f>
              <c:strCache>
                <c:ptCount val="1"/>
                <c:pt idx="0">
                  <c:v>1C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9795931758530184E-2"/>
                  <c:y val="-5.446741032370953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'Raw data'!$N$28:$N$50</c:f>
              <c:numCache>
                <c:formatCode>General</c:formatCode>
                <c:ptCount val="23"/>
                <c:pt idx="0">
                  <c:v>1.1239884006301111</c:v>
                </c:pt>
                <c:pt idx="1">
                  <c:v>56.205969013545158</c:v>
                </c:pt>
                <c:pt idx="2">
                  <c:v>106.0806792939922</c:v>
                </c:pt>
                <c:pt idx="3">
                  <c:v>158.27937820601539</c:v>
                </c:pt>
                <c:pt idx="4">
                  <c:v>204.40930408157141</c:v>
                </c:pt>
                <c:pt idx="5">
                  <c:v>250.20152549355601</c:v>
                </c:pt>
                <c:pt idx="6">
                  <c:v>299.7712367465669</c:v>
                </c:pt>
                <c:pt idx="7">
                  <c:v>350.59548336575779</c:v>
                </c:pt>
                <c:pt idx="8">
                  <c:v>401.00522477436817</c:v>
                </c:pt>
                <c:pt idx="9">
                  <c:v>450.25964200317298</c:v>
                </c:pt>
                <c:pt idx="10">
                  <c:v>501.18893968271169</c:v>
                </c:pt>
                <c:pt idx="11">
                  <c:v>550.07485252576225</c:v>
                </c:pt>
                <c:pt idx="12">
                  <c:v>599.52122756098095</c:v>
                </c:pt>
                <c:pt idx="13">
                  <c:v>649.52659307977865</c:v>
                </c:pt>
                <c:pt idx="14">
                  <c:v>699.28131349188322</c:v>
                </c:pt>
                <c:pt idx="15">
                  <c:v>749.58126910880742</c:v>
                </c:pt>
                <c:pt idx="16">
                  <c:v>799.81146153275006</c:v>
                </c:pt>
                <c:pt idx="17">
                  <c:v>849.74855794865289</c:v>
                </c:pt>
                <c:pt idx="18">
                  <c:v>899.42024778183293</c:v>
                </c:pt>
                <c:pt idx="19">
                  <c:v>949.56818872632755</c:v>
                </c:pt>
                <c:pt idx="20">
                  <c:v>999.4454855964126</c:v>
                </c:pt>
                <c:pt idx="21">
                  <c:v>1049.801285275857</c:v>
                </c:pt>
                <c:pt idx="22">
                  <c:v>1099.120002401952</c:v>
                </c:pt>
              </c:numCache>
            </c:numRef>
          </c:xVal>
          <c:yVal>
            <c:numRef>
              <c:f>'Raw data'!$O$28:$O$50</c:f>
              <c:numCache>
                <c:formatCode>General</c:formatCode>
                <c:ptCount val="23"/>
                <c:pt idx="0">
                  <c:v>100</c:v>
                </c:pt>
                <c:pt idx="1">
                  <c:v>102.012</c:v>
                </c:pt>
                <c:pt idx="2">
                  <c:v>103.968</c:v>
                </c:pt>
                <c:pt idx="3">
                  <c:v>105.621</c:v>
                </c:pt>
                <c:pt idx="4">
                  <c:v>106.822</c:v>
                </c:pt>
                <c:pt idx="5">
                  <c:v>107.45099999999999</c:v>
                </c:pt>
                <c:pt idx="6">
                  <c:v>108.575</c:v>
                </c:pt>
                <c:pt idx="7">
                  <c:v>109.378</c:v>
                </c:pt>
                <c:pt idx="8">
                  <c:v>110.259</c:v>
                </c:pt>
                <c:pt idx="9">
                  <c:v>109.577</c:v>
                </c:pt>
                <c:pt idx="10">
                  <c:v>111.738</c:v>
                </c:pt>
                <c:pt idx="11">
                  <c:v>112.53700000000001</c:v>
                </c:pt>
                <c:pt idx="12">
                  <c:v>113.55500000000001</c:v>
                </c:pt>
                <c:pt idx="13">
                  <c:v>114.51300000000001</c:v>
                </c:pt>
                <c:pt idx="14">
                  <c:v>115.239</c:v>
                </c:pt>
                <c:pt idx="15">
                  <c:v>115.958</c:v>
                </c:pt>
                <c:pt idx="16">
                  <c:v>117.05200000000001</c:v>
                </c:pt>
                <c:pt idx="17">
                  <c:v>118.03</c:v>
                </c:pt>
                <c:pt idx="18">
                  <c:v>119.033</c:v>
                </c:pt>
                <c:pt idx="19">
                  <c:v>119.971</c:v>
                </c:pt>
                <c:pt idx="20">
                  <c:v>120.85899999999999</c:v>
                </c:pt>
                <c:pt idx="21">
                  <c:v>121.91500000000001</c:v>
                </c:pt>
                <c:pt idx="22">
                  <c:v>122.94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001-4298-A314-7D6AF06AD11E}"/>
            </c:ext>
          </c:extLst>
        </c:ser>
        <c:ser>
          <c:idx val="3"/>
          <c:order val="3"/>
          <c:tx>
            <c:strRef>
              <c:f>'Raw data'!$R$27</c:f>
              <c:strCache>
                <c:ptCount val="1"/>
                <c:pt idx="0">
                  <c:v>2C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2017344706911637"/>
                  <c:y val="-2.765711577719451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'Raw data'!$Q$28:$Q$47</c:f>
              <c:numCache>
                <c:formatCode>General</c:formatCode>
                <c:ptCount val="20"/>
                <c:pt idx="0">
                  <c:v>1.127087972644381</c:v>
                </c:pt>
                <c:pt idx="1">
                  <c:v>53.612661163475309</c:v>
                </c:pt>
                <c:pt idx="2">
                  <c:v>103.1843955037706</c:v>
                </c:pt>
                <c:pt idx="3">
                  <c:v>155.65313250822359</c:v>
                </c:pt>
                <c:pt idx="4">
                  <c:v>204.7064745568421</c:v>
                </c:pt>
                <c:pt idx="5">
                  <c:v>253.2958501760273</c:v>
                </c:pt>
                <c:pt idx="6">
                  <c:v>299.7214410642643</c:v>
                </c:pt>
                <c:pt idx="7">
                  <c:v>349.99689400162782</c:v>
                </c:pt>
                <c:pt idx="8">
                  <c:v>399.8926062716971</c:v>
                </c:pt>
                <c:pt idx="9">
                  <c:v>449.25007924285472</c:v>
                </c:pt>
                <c:pt idx="10">
                  <c:v>499.46884365483942</c:v>
                </c:pt>
                <c:pt idx="11">
                  <c:v>549.75011733010876</c:v>
                </c:pt>
                <c:pt idx="12">
                  <c:v>598.0251994932122</c:v>
                </c:pt>
                <c:pt idx="13">
                  <c:v>648.98053862063</c:v>
                </c:pt>
                <c:pt idx="14">
                  <c:v>699.41766330636369</c:v>
                </c:pt>
                <c:pt idx="15">
                  <c:v>749.04716981189256</c:v>
                </c:pt>
                <c:pt idx="16">
                  <c:v>799.51553283351438</c:v>
                </c:pt>
                <c:pt idx="17">
                  <c:v>850.03622284284995</c:v>
                </c:pt>
                <c:pt idx="18">
                  <c:v>891.93094760089457</c:v>
                </c:pt>
                <c:pt idx="19">
                  <c:v>891.93094760089457</c:v>
                </c:pt>
              </c:numCache>
            </c:numRef>
          </c:xVal>
          <c:yVal>
            <c:numRef>
              <c:f>'Raw data'!$R$28:$R$46</c:f>
              <c:numCache>
                <c:formatCode>General</c:formatCode>
                <c:ptCount val="19"/>
                <c:pt idx="0">
                  <c:v>100</c:v>
                </c:pt>
                <c:pt idx="1">
                  <c:v>101.898</c:v>
                </c:pt>
                <c:pt idx="2">
                  <c:v>104.187</c:v>
                </c:pt>
                <c:pt idx="3">
                  <c:v>105.824</c:v>
                </c:pt>
                <c:pt idx="4">
                  <c:v>107.455</c:v>
                </c:pt>
                <c:pt idx="5">
                  <c:v>108.949</c:v>
                </c:pt>
                <c:pt idx="6">
                  <c:v>110.16800000000001</c:v>
                </c:pt>
                <c:pt idx="7">
                  <c:v>111.71</c:v>
                </c:pt>
                <c:pt idx="8">
                  <c:v>113.248</c:v>
                </c:pt>
                <c:pt idx="9">
                  <c:v>114.904</c:v>
                </c:pt>
                <c:pt idx="10">
                  <c:v>116.66800000000001</c:v>
                </c:pt>
                <c:pt idx="11">
                  <c:v>117.994</c:v>
                </c:pt>
                <c:pt idx="12">
                  <c:v>119.55800000000001</c:v>
                </c:pt>
                <c:pt idx="13">
                  <c:v>121.16</c:v>
                </c:pt>
                <c:pt idx="14">
                  <c:v>123.08799999999999</c:v>
                </c:pt>
                <c:pt idx="15">
                  <c:v>125.163</c:v>
                </c:pt>
                <c:pt idx="16">
                  <c:v>127.194</c:v>
                </c:pt>
                <c:pt idx="17">
                  <c:v>130.16200000000001</c:v>
                </c:pt>
                <c:pt idx="18">
                  <c:v>131.791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001-4298-A314-7D6AF06AD1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2995631"/>
        <c:axId val="1732996463"/>
      </c:scatterChart>
      <c:valAx>
        <c:axId val="1732995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FECs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2996463"/>
        <c:crosses val="autoZero"/>
        <c:crossBetween val="midCat"/>
      </c:valAx>
      <c:valAx>
        <c:axId val="1732996463"/>
        <c:scaling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29956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Charging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'Raw data'!$AD$28</c:f>
              <c:strCache>
                <c:ptCount val="1"/>
                <c:pt idx="0">
                  <c:v>0.33C (Ref)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9449693788276463E-2"/>
                  <c:y val="8.935440361621463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'Raw data'!$AC$30:$AC$48</c:f>
              <c:numCache>
                <c:formatCode>General</c:formatCode>
                <c:ptCount val="19"/>
                <c:pt idx="0">
                  <c:v>1.123101646066536</c:v>
                </c:pt>
                <c:pt idx="1">
                  <c:v>54.561095464750167</c:v>
                </c:pt>
                <c:pt idx="2">
                  <c:v>103.2763475659233</c:v>
                </c:pt>
                <c:pt idx="3">
                  <c:v>156.9624755209891</c:v>
                </c:pt>
                <c:pt idx="4">
                  <c:v>210.15173082045541</c:v>
                </c:pt>
                <c:pt idx="5">
                  <c:v>251.25471251040409</c:v>
                </c:pt>
                <c:pt idx="6">
                  <c:v>292.13071492757359</c:v>
                </c:pt>
                <c:pt idx="7">
                  <c:v>351.52661085844068</c:v>
                </c:pt>
                <c:pt idx="8">
                  <c:v>401.76994185671549</c:v>
                </c:pt>
                <c:pt idx="9">
                  <c:v>450.75167055627321</c:v>
                </c:pt>
                <c:pt idx="10">
                  <c:v>500.35886839428088</c:v>
                </c:pt>
                <c:pt idx="11">
                  <c:v>549.71854133254055</c:v>
                </c:pt>
                <c:pt idx="12">
                  <c:v>599.71055642916679</c:v>
                </c:pt>
                <c:pt idx="13">
                  <c:v>650.31613270976447</c:v>
                </c:pt>
                <c:pt idx="14">
                  <c:v>700.67379490755593</c:v>
                </c:pt>
                <c:pt idx="15">
                  <c:v>749.92172952818339</c:v>
                </c:pt>
                <c:pt idx="16">
                  <c:v>798.92616103402952</c:v>
                </c:pt>
                <c:pt idx="17">
                  <c:v>850.22097701712232</c:v>
                </c:pt>
                <c:pt idx="18">
                  <c:v>899.53729834247144</c:v>
                </c:pt>
              </c:numCache>
            </c:numRef>
          </c:xVal>
          <c:yVal>
            <c:numRef>
              <c:f>'Raw data'!$AD$30:$AD$47</c:f>
              <c:numCache>
                <c:formatCode>General</c:formatCode>
                <c:ptCount val="18"/>
                <c:pt idx="0">
                  <c:v>100</c:v>
                </c:pt>
                <c:pt idx="1">
                  <c:v>100.785</c:v>
                </c:pt>
                <c:pt idx="2">
                  <c:v>101.65900000000001</c:v>
                </c:pt>
                <c:pt idx="3">
                  <c:v>102.503</c:v>
                </c:pt>
                <c:pt idx="4">
                  <c:v>103.292</c:v>
                </c:pt>
                <c:pt idx="5">
                  <c:v>104.111</c:v>
                </c:pt>
                <c:pt idx="6">
                  <c:v>104.68600000000001</c:v>
                </c:pt>
                <c:pt idx="7">
                  <c:v>105.63800000000001</c:v>
                </c:pt>
                <c:pt idx="8">
                  <c:v>106.167</c:v>
                </c:pt>
                <c:pt idx="9">
                  <c:v>106.877</c:v>
                </c:pt>
                <c:pt idx="10">
                  <c:v>107.705</c:v>
                </c:pt>
                <c:pt idx="11">
                  <c:v>108.30800000000001</c:v>
                </c:pt>
                <c:pt idx="12">
                  <c:v>109.117</c:v>
                </c:pt>
                <c:pt idx="13">
                  <c:v>109.658</c:v>
                </c:pt>
                <c:pt idx="14">
                  <c:v>110.483</c:v>
                </c:pt>
                <c:pt idx="15">
                  <c:v>111.471</c:v>
                </c:pt>
                <c:pt idx="16">
                  <c:v>112.059</c:v>
                </c:pt>
                <c:pt idx="17">
                  <c:v>113.26600000000001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C7-4685-9494-2A1B4E8595DB}"/>
            </c:ext>
          </c:extLst>
        </c:ser>
        <c:ser>
          <c:idx val="1"/>
          <c:order val="1"/>
          <c:tx>
            <c:strRef>
              <c:f>'Raw data'!$U$27</c:f>
              <c:strCache>
                <c:ptCount val="1"/>
                <c:pt idx="0">
                  <c:v>0.5C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6753718285214347E-2"/>
                  <c:y val="-0.16936205890930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'Raw data'!$T$28:$T$41</c:f>
              <c:numCache>
                <c:formatCode>General</c:formatCode>
                <c:ptCount val="14"/>
                <c:pt idx="0">
                  <c:v>1.1223774231833989</c:v>
                </c:pt>
                <c:pt idx="1">
                  <c:v>55.47029801103303</c:v>
                </c:pt>
                <c:pt idx="2">
                  <c:v>103.1988473549473</c:v>
                </c:pt>
                <c:pt idx="3">
                  <c:v>165.9033302315712</c:v>
                </c:pt>
                <c:pt idx="4">
                  <c:v>205.3344847292332</c:v>
                </c:pt>
                <c:pt idx="5">
                  <c:v>250.82782027422871</c:v>
                </c:pt>
                <c:pt idx="6">
                  <c:v>301.42546009332978</c:v>
                </c:pt>
                <c:pt idx="7">
                  <c:v>351.69240744612119</c:v>
                </c:pt>
                <c:pt idx="8">
                  <c:v>398.12250520923658</c:v>
                </c:pt>
                <c:pt idx="9">
                  <c:v>448.12661501932507</c:v>
                </c:pt>
                <c:pt idx="10">
                  <c:v>497.5351411138065</c:v>
                </c:pt>
                <c:pt idx="11">
                  <c:v>550.11986818145544</c:v>
                </c:pt>
                <c:pt idx="12">
                  <c:v>599.6853990022579</c:v>
                </c:pt>
                <c:pt idx="13">
                  <c:v>649.26349757952926</c:v>
                </c:pt>
              </c:numCache>
            </c:numRef>
          </c:xVal>
          <c:yVal>
            <c:numRef>
              <c:f>'Raw data'!$U$28:$U$41</c:f>
              <c:numCache>
                <c:formatCode>General</c:formatCode>
                <c:ptCount val="14"/>
                <c:pt idx="0">
                  <c:v>100</c:v>
                </c:pt>
                <c:pt idx="1">
                  <c:v>101.21</c:v>
                </c:pt>
                <c:pt idx="2">
                  <c:v>102.139</c:v>
                </c:pt>
                <c:pt idx="3">
                  <c:v>103.29300000000001</c:v>
                </c:pt>
                <c:pt idx="4">
                  <c:v>103.87</c:v>
                </c:pt>
                <c:pt idx="5">
                  <c:v>104.575</c:v>
                </c:pt>
                <c:pt idx="6">
                  <c:v>105.402</c:v>
                </c:pt>
                <c:pt idx="7">
                  <c:v>106.07899999999999</c:v>
                </c:pt>
                <c:pt idx="8">
                  <c:v>106.977</c:v>
                </c:pt>
                <c:pt idx="9">
                  <c:v>107.69199999999999</c:v>
                </c:pt>
                <c:pt idx="10">
                  <c:v>108.19199999999999</c:v>
                </c:pt>
                <c:pt idx="11">
                  <c:v>109.49</c:v>
                </c:pt>
                <c:pt idx="12">
                  <c:v>110.614</c:v>
                </c:pt>
                <c:pt idx="13">
                  <c:v>112.27200000000001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EC7-4685-9494-2A1B4E8595DB}"/>
            </c:ext>
          </c:extLst>
        </c:ser>
        <c:ser>
          <c:idx val="2"/>
          <c:order val="2"/>
          <c:tx>
            <c:strRef>
              <c:f>'Raw data'!$X$27</c:f>
              <c:strCache>
                <c:ptCount val="1"/>
                <c:pt idx="0">
                  <c:v>1C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9166666666666668"/>
                  <c:y val="0.1025885826771653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'Raw data'!$W$28:$W$30</c:f>
              <c:numCache>
                <c:formatCode>General</c:formatCode>
                <c:ptCount val="3"/>
                <c:pt idx="0">
                  <c:v>1.1216743574270449</c:v>
                </c:pt>
                <c:pt idx="1">
                  <c:v>53.509830738723373</c:v>
                </c:pt>
                <c:pt idx="2">
                  <c:v>92.227672557109472</c:v>
                </c:pt>
              </c:numCache>
            </c:numRef>
          </c:xVal>
          <c:yVal>
            <c:numRef>
              <c:f>'Raw data'!$X$28:$X$30</c:f>
              <c:numCache>
                <c:formatCode>General</c:formatCode>
                <c:ptCount val="3"/>
                <c:pt idx="0">
                  <c:v>100</c:v>
                </c:pt>
                <c:pt idx="1">
                  <c:v>112.57599999999999</c:v>
                </c:pt>
                <c:pt idx="2">
                  <c:v>160.64699999999999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EC7-4685-9494-2A1B4E8595DB}"/>
            </c:ext>
          </c:extLst>
        </c:ser>
        <c:ser>
          <c:idx val="3"/>
          <c:order val="3"/>
          <c:tx>
            <c:strRef>
              <c:f>'Raw data'!$AA$27</c:f>
              <c:strCache>
                <c:ptCount val="1"/>
                <c:pt idx="0">
                  <c:v>2C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9444444444444445"/>
                  <c:y val="-8.083406240886556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'Raw data'!$Z$28:$Z$29</c:f>
              <c:numCache>
                <c:formatCode>General</c:formatCode>
                <c:ptCount val="2"/>
                <c:pt idx="0">
                  <c:v>1.1218665491405531</c:v>
                </c:pt>
                <c:pt idx="1">
                  <c:v>47.014471803366433</c:v>
                </c:pt>
              </c:numCache>
            </c:numRef>
          </c:xVal>
          <c:yVal>
            <c:numRef>
              <c:f>'Raw data'!$AA$28:$AA$29</c:f>
              <c:numCache>
                <c:formatCode>General</c:formatCode>
                <c:ptCount val="2"/>
                <c:pt idx="0">
                  <c:v>100</c:v>
                </c:pt>
                <c:pt idx="1">
                  <c:v>154.208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EC7-4685-9494-2A1B4E8595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8778319"/>
        <c:axId val="1408778735"/>
      </c:scatterChart>
      <c:valAx>
        <c:axId val="1408778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FECs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778735"/>
        <c:crosses val="autoZero"/>
        <c:crossBetween val="midCat"/>
      </c:valAx>
      <c:valAx>
        <c:axId val="1408778735"/>
        <c:scaling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7783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DoD!$I$1</c:f>
              <c:strCache>
                <c:ptCount val="1"/>
                <c:pt idx="0">
                  <c:v>SF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backward val="6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DoD!$G$2:$G$3</c:f>
              <c:numCache>
                <c:formatCode>General</c:formatCode>
                <c:ptCount val="2"/>
                <c:pt idx="0">
                  <c:v>100</c:v>
                </c:pt>
                <c:pt idx="1">
                  <c:v>60</c:v>
                </c:pt>
              </c:numCache>
            </c:numRef>
          </c:xVal>
          <c:yVal>
            <c:numRef>
              <c:f>DoD!$I$2:$I$3</c:f>
              <c:numCache>
                <c:formatCode>General</c:formatCode>
                <c:ptCount val="2"/>
                <c:pt idx="0">
                  <c:v>1</c:v>
                </c:pt>
                <c:pt idx="1">
                  <c:v>0.35333333333333333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0E-4FF5-B813-1A4772935C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5182959"/>
        <c:axId val="584698719"/>
      </c:scatterChart>
      <c:valAx>
        <c:axId val="795182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698719"/>
        <c:crosses val="autoZero"/>
        <c:crossBetween val="midCat"/>
      </c:valAx>
      <c:valAx>
        <c:axId val="584698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SoR normalized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1829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'Raw data'!$I$27</c:f>
              <c:strCache>
                <c:ptCount val="1"/>
                <c:pt idx="0">
                  <c:v>DoD = 60%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388689202482016E-2"/>
                  <c:y val="-6.826526657734241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'Raw data'!$H$28:$H$48</c:f>
              <c:numCache>
                <c:formatCode>General</c:formatCode>
                <c:ptCount val="21"/>
                <c:pt idx="0">
                  <c:v>1.1263283471746921</c:v>
                </c:pt>
                <c:pt idx="1">
                  <c:v>54.545062144095219</c:v>
                </c:pt>
                <c:pt idx="2">
                  <c:v>103.2070745601348</c:v>
                </c:pt>
                <c:pt idx="3">
                  <c:v>157.29138735040681</c:v>
                </c:pt>
                <c:pt idx="4">
                  <c:v>205.7056561385015</c:v>
                </c:pt>
                <c:pt idx="5">
                  <c:v>251.41623270071531</c:v>
                </c:pt>
                <c:pt idx="6">
                  <c:v>301.61263517806248</c:v>
                </c:pt>
                <c:pt idx="7">
                  <c:v>351.55665670609318</c:v>
                </c:pt>
                <c:pt idx="8">
                  <c:v>400.57457766779311</c:v>
                </c:pt>
                <c:pt idx="9">
                  <c:v>451.2729156835149</c:v>
                </c:pt>
                <c:pt idx="10">
                  <c:v>500.34307551168649</c:v>
                </c:pt>
                <c:pt idx="11">
                  <c:v>550.00433833829618</c:v>
                </c:pt>
                <c:pt idx="12">
                  <c:v>599.87281125459458</c:v>
                </c:pt>
                <c:pt idx="13">
                  <c:v>649.93641707498477</c:v>
                </c:pt>
                <c:pt idx="14">
                  <c:v>699.76716357560883</c:v>
                </c:pt>
                <c:pt idx="15">
                  <c:v>749.78967911788391</c:v>
                </c:pt>
                <c:pt idx="16">
                  <c:v>800.02033377043233</c:v>
                </c:pt>
                <c:pt idx="17">
                  <c:v>850.00997411080141</c:v>
                </c:pt>
                <c:pt idx="18">
                  <c:v>899.81942142510013</c:v>
                </c:pt>
                <c:pt idx="19">
                  <c:v>949.86121067252896</c:v>
                </c:pt>
                <c:pt idx="20">
                  <c:v>999.53087156777258</c:v>
                </c:pt>
              </c:numCache>
            </c:numRef>
          </c:xVal>
          <c:yVal>
            <c:numRef>
              <c:f>'Raw data'!$I$28:$I$48</c:f>
              <c:numCache>
                <c:formatCode>General</c:formatCode>
                <c:ptCount val="21"/>
                <c:pt idx="0">
                  <c:v>100</c:v>
                </c:pt>
                <c:pt idx="1">
                  <c:v>99.215500000000006</c:v>
                </c:pt>
                <c:pt idx="2">
                  <c:v>99.406400000000005</c:v>
                </c:pt>
                <c:pt idx="3">
                  <c:v>99.644999999999996</c:v>
                </c:pt>
                <c:pt idx="4">
                  <c:v>99.909499999999994</c:v>
                </c:pt>
                <c:pt idx="5">
                  <c:v>100.22799999999999</c:v>
                </c:pt>
                <c:pt idx="6">
                  <c:v>100.527</c:v>
                </c:pt>
                <c:pt idx="7">
                  <c:v>100.13800000000001</c:v>
                </c:pt>
                <c:pt idx="8">
                  <c:v>101.124</c:v>
                </c:pt>
                <c:pt idx="9">
                  <c:v>101.005</c:v>
                </c:pt>
                <c:pt idx="10">
                  <c:v>101.443</c:v>
                </c:pt>
                <c:pt idx="11">
                  <c:v>102.012</c:v>
                </c:pt>
                <c:pt idx="12">
                  <c:v>102.20399999999999</c:v>
                </c:pt>
                <c:pt idx="13">
                  <c:v>102.465</c:v>
                </c:pt>
                <c:pt idx="14">
                  <c:v>102.771</c:v>
                </c:pt>
                <c:pt idx="15">
                  <c:v>102.953</c:v>
                </c:pt>
                <c:pt idx="16">
                  <c:v>103.07599999999999</c:v>
                </c:pt>
                <c:pt idx="17">
                  <c:v>103.742</c:v>
                </c:pt>
                <c:pt idx="18">
                  <c:v>103.809</c:v>
                </c:pt>
                <c:pt idx="19">
                  <c:v>104.145</c:v>
                </c:pt>
                <c:pt idx="20">
                  <c:v>104.452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843-4019-A3BB-7E261076E50B}"/>
            </c:ext>
          </c:extLst>
        </c:ser>
        <c:ser>
          <c:idx val="1"/>
          <c:order val="1"/>
          <c:tx>
            <c:strRef>
              <c:f>'Raw data'!$AC$28</c:f>
              <c:strCache>
                <c:ptCount val="1"/>
                <c:pt idx="0">
                  <c:v>DoD = 100% (Ref)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8360489130688145E-2"/>
                  <c:y val="-7.874510447101834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'Raw data'!$AC$30:$AC$48</c:f>
              <c:numCache>
                <c:formatCode>General</c:formatCode>
                <c:ptCount val="19"/>
                <c:pt idx="0">
                  <c:v>1.123101646066536</c:v>
                </c:pt>
                <c:pt idx="1">
                  <c:v>54.561095464750167</c:v>
                </c:pt>
                <c:pt idx="2">
                  <c:v>103.2763475659233</c:v>
                </c:pt>
                <c:pt idx="3">
                  <c:v>156.9624755209891</c:v>
                </c:pt>
                <c:pt idx="4">
                  <c:v>210.15173082045541</c:v>
                </c:pt>
                <c:pt idx="5">
                  <c:v>251.25471251040409</c:v>
                </c:pt>
                <c:pt idx="6">
                  <c:v>292.13071492757359</c:v>
                </c:pt>
                <c:pt idx="7">
                  <c:v>351.52661085844068</c:v>
                </c:pt>
                <c:pt idx="8">
                  <c:v>401.76994185671549</c:v>
                </c:pt>
                <c:pt idx="9">
                  <c:v>450.75167055627321</c:v>
                </c:pt>
                <c:pt idx="10">
                  <c:v>500.35886839428088</c:v>
                </c:pt>
                <c:pt idx="11">
                  <c:v>549.71854133254055</c:v>
                </c:pt>
                <c:pt idx="12">
                  <c:v>599.71055642916679</c:v>
                </c:pt>
                <c:pt idx="13">
                  <c:v>650.31613270976447</c:v>
                </c:pt>
                <c:pt idx="14">
                  <c:v>700.67379490755593</c:v>
                </c:pt>
                <c:pt idx="15">
                  <c:v>749.92172952818339</c:v>
                </c:pt>
                <c:pt idx="16">
                  <c:v>798.92616103402952</c:v>
                </c:pt>
                <c:pt idx="17">
                  <c:v>850.22097701712232</c:v>
                </c:pt>
                <c:pt idx="18">
                  <c:v>899.53729834247144</c:v>
                </c:pt>
              </c:numCache>
            </c:numRef>
          </c:xVal>
          <c:yVal>
            <c:numRef>
              <c:f>'Raw data'!$AD$30:$AD$47</c:f>
              <c:numCache>
                <c:formatCode>General</c:formatCode>
                <c:ptCount val="18"/>
                <c:pt idx="0">
                  <c:v>100</c:v>
                </c:pt>
                <c:pt idx="1">
                  <c:v>100.785</c:v>
                </c:pt>
                <c:pt idx="2">
                  <c:v>101.65900000000001</c:v>
                </c:pt>
                <c:pt idx="3">
                  <c:v>102.503</c:v>
                </c:pt>
                <c:pt idx="4">
                  <c:v>103.292</c:v>
                </c:pt>
                <c:pt idx="5">
                  <c:v>104.111</c:v>
                </c:pt>
                <c:pt idx="6">
                  <c:v>104.68600000000001</c:v>
                </c:pt>
                <c:pt idx="7">
                  <c:v>105.63800000000001</c:v>
                </c:pt>
                <c:pt idx="8">
                  <c:v>106.167</c:v>
                </c:pt>
                <c:pt idx="9">
                  <c:v>106.877</c:v>
                </c:pt>
                <c:pt idx="10">
                  <c:v>107.705</c:v>
                </c:pt>
                <c:pt idx="11">
                  <c:v>108.30800000000001</c:v>
                </c:pt>
                <c:pt idx="12">
                  <c:v>109.117</c:v>
                </c:pt>
                <c:pt idx="13">
                  <c:v>109.658</c:v>
                </c:pt>
                <c:pt idx="14">
                  <c:v>110.483</c:v>
                </c:pt>
                <c:pt idx="15">
                  <c:v>111.471</c:v>
                </c:pt>
                <c:pt idx="16">
                  <c:v>112.059</c:v>
                </c:pt>
                <c:pt idx="17">
                  <c:v>113.26600000000001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843-4019-A3BB-7E261076E5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7903071"/>
        <c:axId val="1287904319"/>
      </c:scatterChart>
      <c:valAx>
        <c:axId val="1287903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FECs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7904319"/>
        <c:crosses val="autoZero"/>
        <c:crossBetween val="midCat"/>
      </c:valAx>
      <c:valAx>
        <c:axId val="1287904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7903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SoC!$K$1</c:f>
              <c:strCache>
                <c:ptCount val="1"/>
                <c:pt idx="0">
                  <c:v>SF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4.8030402449693789E-2"/>
                  <c:y val="-9.1790609507144943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SoC!$I$2:$I$4</c:f>
              <c:numCache>
                <c:formatCode>General</c:formatCode>
                <c:ptCount val="3"/>
                <c:pt idx="0">
                  <c:v>0.1</c:v>
                </c:pt>
                <c:pt idx="1">
                  <c:v>0.9</c:v>
                </c:pt>
                <c:pt idx="2">
                  <c:v>0.5</c:v>
                </c:pt>
              </c:numCache>
            </c:numRef>
          </c:xVal>
          <c:yVal>
            <c:numRef>
              <c:f>SoC!$K$2:$K$4</c:f>
              <c:numCache>
                <c:formatCode>General</c:formatCode>
                <c:ptCount val="3"/>
                <c:pt idx="0">
                  <c:v>3.4186266909337317</c:v>
                </c:pt>
                <c:pt idx="1">
                  <c:v>2.8310502284294965</c:v>
                </c:pt>
                <c:pt idx="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9F-41E4-8802-77874EE4B5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3736543"/>
        <c:axId val="673967119"/>
      </c:scatterChart>
      <c:valAx>
        <c:axId val="793736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SoC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967119"/>
        <c:crosses val="autoZero"/>
        <c:crossBetween val="midCat"/>
      </c:valAx>
      <c:valAx>
        <c:axId val="673967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Normalized SoR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736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'Raw data'!$B$52</c:f>
              <c:strCache>
                <c:ptCount val="1"/>
                <c:pt idx="0">
                  <c:v>SoC = 90%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'Raw data'!$A$53:$A$73</c:f>
              <c:numCache>
                <c:formatCode>General</c:formatCode>
                <c:ptCount val="21"/>
                <c:pt idx="0">
                  <c:v>1.117657348172485</c:v>
                </c:pt>
                <c:pt idx="1">
                  <c:v>51.951251511525577</c:v>
                </c:pt>
                <c:pt idx="2">
                  <c:v>100.1714603117663</c:v>
                </c:pt>
                <c:pt idx="3">
                  <c:v>149.46175171335051</c:v>
                </c:pt>
                <c:pt idx="4">
                  <c:v>200.0503117002861</c:v>
                </c:pt>
                <c:pt idx="5">
                  <c:v>250.0651384373655</c:v>
                </c:pt>
                <c:pt idx="6">
                  <c:v>300.56936781811561</c:v>
                </c:pt>
                <c:pt idx="7">
                  <c:v>350.34526047247448</c:v>
                </c:pt>
                <c:pt idx="8">
                  <c:v>399.70413060554711</c:v>
                </c:pt>
                <c:pt idx="9">
                  <c:v>451.04641677220837</c:v>
                </c:pt>
                <c:pt idx="10">
                  <c:v>498.97843570062128</c:v>
                </c:pt>
                <c:pt idx="11">
                  <c:v>549.24026549053781</c:v>
                </c:pt>
                <c:pt idx="12">
                  <c:v>598.96551739361678</c:v>
                </c:pt>
                <c:pt idx="13">
                  <c:v>649.18295638323298</c:v>
                </c:pt>
                <c:pt idx="14">
                  <c:v>698.83086522293377</c:v>
                </c:pt>
                <c:pt idx="15">
                  <c:v>749.00133905312373</c:v>
                </c:pt>
                <c:pt idx="16">
                  <c:v>799.13468788578143</c:v>
                </c:pt>
                <c:pt idx="17">
                  <c:v>849.162463493416</c:v>
                </c:pt>
                <c:pt idx="18">
                  <c:v>899.1612428597756</c:v>
                </c:pt>
                <c:pt idx="19">
                  <c:v>948.97669078524098</c:v>
                </c:pt>
                <c:pt idx="20">
                  <c:v>998.88033792285023</c:v>
                </c:pt>
              </c:numCache>
            </c:numRef>
          </c:xVal>
          <c:yVal>
            <c:numRef>
              <c:f>'Raw data'!$B$53:$B$73</c:f>
              <c:numCache>
                <c:formatCode>General</c:formatCode>
                <c:ptCount val="21"/>
                <c:pt idx="0">
                  <c:v>100</c:v>
                </c:pt>
                <c:pt idx="1">
                  <c:v>100.07498385873571</c:v>
                </c:pt>
                <c:pt idx="2">
                  <c:v>100.68255952099827</c:v>
                </c:pt>
                <c:pt idx="3">
                  <c:v>100.63251382204695</c:v>
                </c:pt>
                <c:pt idx="4">
                  <c:v>100.84841344892781</c:v>
                </c:pt>
                <c:pt idx="5">
                  <c:v>101.13401860029802</c:v>
                </c:pt>
                <c:pt idx="6">
                  <c:v>101.39346448470835</c:v>
                </c:pt>
                <c:pt idx="7">
                  <c:v>101.79163996151229</c:v>
                </c:pt>
                <c:pt idx="8">
                  <c:v>102.0370706867822</c:v>
                </c:pt>
                <c:pt idx="9">
                  <c:v>102.25120955589632</c:v>
                </c:pt>
                <c:pt idx="10">
                  <c:v>102.45184928212842</c:v>
                </c:pt>
                <c:pt idx="11">
                  <c:v>102.85221093468388</c:v>
                </c:pt>
                <c:pt idx="12">
                  <c:v>103.20071492280023</c:v>
                </c:pt>
                <c:pt idx="13">
                  <c:v>103.24927953691834</c:v>
                </c:pt>
                <c:pt idx="14">
                  <c:v>103.71819650978382</c:v>
                </c:pt>
                <c:pt idx="15">
                  <c:v>103.8130804764382</c:v>
                </c:pt>
                <c:pt idx="16">
                  <c:v>104.12499457887499</c:v>
                </c:pt>
                <c:pt idx="17">
                  <c:v>104.49007805120118</c:v>
                </c:pt>
                <c:pt idx="18">
                  <c:v>104.67425252583065</c:v>
                </c:pt>
                <c:pt idx="19">
                  <c:v>104.74011747129819</c:v>
                </c:pt>
                <c:pt idx="20">
                  <c:v>105.17049472605781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96-4C8A-A80A-D21FAF44C170}"/>
            </c:ext>
          </c:extLst>
        </c:ser>
        <c:ser>
          <c:idx val="1"/>
          <c:order val="1"/>
          <c:tx>
            <c:strRef>
              <c:f>'Raw data'!$D$52</c:f>
              <c:strCache>
                <c:ptCount val="1"/>
                <c:pt idx="0">
                  <c:v>SoC = 10%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'Raw data'!$C$53:$C$73</c:f>
              <c:numCache>
                <c:formatCode>General</c:formatCode>
                <c:ptCount val="21"/>
                <c:pt idx="0">
                  <c:v>1.11973435671861</c:v>
                </c:pt>
                <c:pt idx="1">
                  <c:v>52.66583037344602</c:v>
                </c:pt>
                <c:pt idx="2">
                  <c:v>100.6396176407804</c:v>
                </c:pt>
                <c:pt idx="3">
                  <c:v>156.40589708022279</c:v>
                </c:pt>
                <c:pt idx="4">
                  <c:v>206.28867680513099</c:v>
                </c:pt>
                <c:pt idx="5">
                  <c:v>249.81771882951921</c:v>
                </c:pt>
                <c:pt idx="6">
                  <c:v>301.16421960662848</c:v>
                </c:pt>
                <c:pt idx="7">
                  <c:v>350.83554133077598</c:v>
                </c:pt>
                <c:pt idx="8">
                  <c:v>399.53264520071622</c:v>
                </c:pt>
                <c:pt idx="9">
                  <c:v>450.84217946980419</c:v>
                </c:pt>
                <c:pt idx="10">
                  <c:v>499.18746052890879</c:v>
                </c:pt>
                <c:pt idx="11">
                  <c:v>549.8407697819714</c:v>
                </c:pt>
                <c:pt idx="12">
                  <c:v>599.24269296658213</c:v>
                </c:pt>
                <c:pt idx="13">
                  <c:v>649.51275269568691</c:v>
                </c:pt>
                <c:pt idx="14">
                  <c:v>698.55857229403932</c:v>
                </c:pt>
                <c:pt idx="15">
                  <c:v>749.50894368450167</c:v>
                </c:pt>
                <c:pt idx="16">
                  <c:v>795.49623693956551</c:v>
                </c:pt>
                <c:pt idx="17">
                  <c:v>849.30314992139995</c:v>
                </c:pt>
                <c:pt idx="18">
                  <c:v>899.41709002168227</c:v>
                </c:pt>
                <c:pt idx="19">
                  <c:v>945.46143633278746</c:v>
                </c:pt>
                <c:pt idx="20">
                  <c:v>999.08470668725568</c:v>
                </c:pt>
              </c:numCache>
            </c:numRef>
          </c:xVal>
          <c:yVal>
            <c:numRef>
              <c:f>'Raw data'!$D$53:$D$73</c:f>
              <c:numCache>
                <c:formatCode>General</c:formatCode>
                <c:ptCount val="21"/>
                <c:pt idx="0">
                  <c:v>100</c:v>
                </c:pt>
                <c:pt idx="1">
                  <c:v>99.879400000000004</c:v>
                </c:pt>
                <c:pt idx="2">
                  <c:v>100.738</c:v>
                </c:pt>
                <c:pt idx="3">
                  <c:v>101.306</c:v>
                </c:pt>
                <c:pt idx="4">
                  <c:v>101.67100000000001</c:v>
                </c:pt>
                <c:pt idx="5">
                  <c:v>102</c:v>
                </c:pt>
                <c:pt idx="6">
                  <c:v>102.352</c:v>
                </c:pt>
                <c:pt idx="7">
                  <c:v>102.89700000000001</c:v>
                </c:pt>
                <c:pt idx="8">
                  <c:v>103.179</c:v>
                </c:pt>
                <c:pt idx="9">
                  <c:v>103.468</c:v>
                </c:pt>
                <c:pt idx="10">
                  <c:v>103.557</c:v>
                </c:pt>
                <c:pt idx="11">
                  <c:v>103.833</c:v>
                </c:pt>
                <c:pt idx="12">
                  <c:v>104.379</c:v>
                </c:pt>
                <c:pt idx="13">
                  <c:v>104.48399999999999</c:v>
                </c:pt>
                <c:pt idx="14">
                  <c:v>104.83199999999999</c:v>
                </c:pt>
                <c:pt idx="15">
                  <c:v>105.194</c:v>
                </c:pt>
                <c:pt idx="16">
                  <c:v>105.29</c:v>
                </c:pt>
                <c:pt idx="17">
                  <c:v>105.515</c:v>
                </c:pt>
                <c:pt idx="18">
                  <c:v>106.03100000000001</c:v>
                </c:pt>
                <c:pt idx="19">
                  <c:v>106.06699999999999</c:v>
                </c:pt>
                <c:pt idx="20">
                  <c:v>106.30200000000001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F96-4C8A-A80A-D21FAF44C170}"/>
            </c:ext>
          </c:extLst>
        </c:ser>
        <c:ser>
          <c:idx val="2"/>
          <c:order val="2"/>
          <c:tx>
            <c:strRef>
              <c:f>'Raw data'!$F$52</c:f>
              <c:strCache>
                <c:ptCount val="1"/>
                <c:pt idx="0">
                  <c:v>SoC = 50%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'Raw data'!$E$53:$E$73</c:f>
              <c:numCache>
                <c:formatCode>General</c:formatCode>
                <c:ptCount val="21"/>
                <c:pt idx="0">
                  <c:v>1.1263283471746921</c:v>
                </c:pt>
                <c:pt idx="1">
                  <c:v>54.545062144095219</c:v>
                </c:pt>
                <c:pt idx="2">
                  <c:v>103.2070745601348</c:v>
                </c:pt>
                <c:pt idx="3">
                  <c:v>157.29138735040681</c:v>
                </c:pt>
                <c:pt idx="4">
                  <c:v>205.7056561385015</c:v>
                </c:pt>
                <c:pt idx="5">
                  <c:v>251.41623270071531</c:v>
                </c:pt>
                <c:pt idx="6">
                  <c:v>301.61263517806248</c:v>
                </c:pt>
                <c:pt idx="7">
                  <c:v>351.55665670609318</c:v>
                </c:pt>
                <c:pt idx="8">
                  <c:v>400.57457766779311</c:v>
                </c:pt>
                <c:pt idx="9">
                  <c:v>451.2729156835149</c:v>
                </c:pt>
                <c:pt idx="10">
                  <c:v>500.34307551168649</c:v>
                </c:pt>
                <c:pt idx="11">
                  <c:v>550.00433833829618</c:v>
                </c:pt>
                <c:pt idx="12">
                  <c:v>599.87281125459458</c:v>
                </c:pt>
                <c:pt idx="13">
                  <c:v>649.93641707498477</c:v>
                </c:pt>
                <c:pt idx="14">
                  <c:v>699.76716357560883</c:v>
                </c:pt>
                <c:pt idx="15">
                  <c:v>749.78967911788391</c:v>
                </c:pt>
                <c:pt idx="16">
                  <c:v>800.02033377043233</c:v>
                </c:pt>
                <c:pt idx="17">
                  <c:v>850.00997411080141</c:v>
                </c:pt>
                <c:pt idx="18">
                  <c:v>899.81942142510013</c:v>
                </c:pt>
                <c:pt idx="19">
                  <c:v>949.86121067252896</c:v>
                </c:pt>
                <c:pt idx="20">
                  <c:v>999.53087156777258</c:v>
                </c:pt>
              </c:numCache>
            </c:numRef>
          </c:xVal>
          <c:yVal>
            <c:numRef>
              <c:f>'Raw data'!$F$53:$F$73</c:f>
              <c:numCache>
                <c:formatCode>General</c:formatCode>
                <c:ptCount val="21"/>
                <c:pt idx="0">
                  <c:v>100</c:v>
                </c:pt>
                <c:pt idx="1">
                  <c:v>99.215500000000006</c:v>
                </c:pt>
                <c:pt idx="2">
                  <c:v>99.406400000000005</c:v>
                </c:pt>
                <c:pt idx="3">
                  <c:v>99.644999999999996</c:v>
                </c:pt>
                <c:pt idx="4">
                  <c:v>99.909499999999994</c:v>
                </c:pt>
                <c:pt idx="5">
                  <c:v>100.22799999999999</c:v>
                </c:pt>
                <c:pt idx="6">
                  <c:v>100.527</c:v>
                </c:pt>
                <c:pt idx="7">
                  <c:v>100.13800000000001</c:v>
                </c:pt>
                <c:pt idx="8">
                  <c:v>101.124</c:v>
                </c:pt>
                <c:pt idx="9">
                  <c:v>101.005</c:v>
                </c:pt>
                <c:pt idx="10">
                  <c:v>101.443</c:v>
                </c:pt>
                <c:pt idx="11">
                  <c:v>102.012</c:v>
                </c:pt>
                <c:pt idx="12">
                  <c:v>102.20399999999999</c:v>
                </c:pt>
                <c:pt idx="13">
                  <c:v>102.465</c:v>
                </c:pt>
                <c:pt idx="14">
                  <c:v>102.771</c:v>
                </c:pt>
                <c:pt idx="15">
                  <c:v>102.953</c:v>
                </c:pt>
                <c:pt idx="16">
                  <c:v>103.07599999999999</c:v>
                </c:pt>
                <c:pt idx="17">
                  <c:v>103.742</c:v>
                </c:pt>
                <c:pt idx="18">
                  <c:v>103.809</c:v>
                </c:pt>
                <c:pt idx="19">
                  <c:v>104.145</c:v>
                </c:pt>
                <c:pt idx="20">
                  <c:v>104.452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F96-4C8A-A80A-D21FAF44C1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8180480"/>
        <c:axId val="1008185472"/>
      </c:scatterChart>
      <c:valAx>
        <c:axId val="100818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Cycles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8185472"/>
        <c:crosses val="autoZero"/>
        <c:crossBetween val="midCat"/>
      </c:valAx>
      <c:valAx>
        <c:axId val="100818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8180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SoH vs SoR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'Raw data'!$A$1</c:f>
              <c:strCache>
                <c:ptCount val="1"/>
                <c:pt idx="0">
                  <c:v>L05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'Raw data'!$C$3:$C$23</c:f>
              <c:numCache>
                <c:formatCode>General</c:formatCode>
                <c:ptCount val="21"/>
                <c:pt idx="0">
                  <c:v>100</c:v>
                </c:pt>
                <c:pt idx="1">
                  <c:v>100.07498385873571</c:v>
                </c:pt>
                <c:pt idx="2">
                  <c:v>100.68255952099827</c:v>
                </c:pt>
                <c:pt idx="3">
                  <c:v>100.63251382204695</c:v>
                </c:pt>
                <c:pt idx="4">
                  <c:v>100.84841344892781</c:v>
                </c:pt>
                <c:pt idx="5">
                  <c:v>101.13401860029802</c:v>
                </c:pt>
                <c:pt idx="6">
                  <c:v>101.39346448470835</c:v>
                </c:pt>
                <c:pt idx="7">
                  <c:v>101.79163996151229</c:v>
                </c:pt>
                <c:pt idx="8">
                  <c:v>102.0370706867822</c:v>
                </c:pt>
                <c:pt idx="9">
                  <c:v>102.25120955589632</c:v>
                </c:pt>
                <c:pt idx="10">
                  <c:v>102.45184928212842</c:v>
                </c:pt>
                <c:pt idx="11">
                  <c:v>102.85221093468388</c:v>
                </c:pt>
                <c:pt idx="12">
                  <c:v>103.20071492280023</c:v>
                </c:pt>
                <c:pt idx="13">
                  <c:v>103.24927953691834</c:v>
                </c:pt>
                <c:pt idx="14">
                  <c:v>103.71819650978382</c:v>
                </c:pt>
                <c:pt idx="15">
                  <c:v>103.8130804764382</c:v>
                </c:pt>
                <c:pt idx="16">
                  <c:v>104.12499457887499</c:v>
                </c:pt>
                <c:pt idx="17">
                  <c:v>104.49007805120118</c:v>
                </c:pt>
                <c:pt idx="18">
                  <c:v>104.67425252583065</c:v>
                </c:pt>
                <c:pt idx="19">
                  <c:v>104.74011747129819</c:v>
                </c:pt>
                <c:pt idx="20">
                  <c:v>105.17049472605781</c:v>
                </c:pt>
              </c:numCache>
            </c:numRef>
          </c:xVal>
          <c:yVal>
            <c:numRef>
              <c:f>'Raw data'!$A$3:$A$23</c:f>
              <c:numCache>
                <c:formatCode>General</c:formatCode>
                <c:ptCount val="21"/>
                <c:pt idx="0">
                  <c:v>0.99999973064779335</c:v>
                </c:pt>
                <c:pt idx="1">
                  <c:v>0.99030151042405856</c:v>
                </c:pt>
                <c:pt idx="2">
                  <c:v>0.98467479023111215</c:v>
                </c:pt>
                <c:pt idx="3">
                  <c:v>0.97980245804517496</c:v>
                </c:pt>
                <c:pt idx="4">
                  <c:v>0.97543354804439864</c:v>
                </c:pt>
                <c:pt idx="5">
                  <c:v>0.97161652650827335</c:v>
                </c:pt>
                <c:pt idx="6">
                  <c:v>0.9678354996151507</c:v>
                </c:pt>
                <c:pt idx="7">
                  <c:v>0.96412830608501499</c:v>
                </c:pt>
                <c:pt idx="8">
                  <c:v>0.96103516985497528</c:v>
                </c:pt>
                <c:pt idx="9">
                  <c:v>0.95616886998875916</c:v>
                </c:pt>
                <c:pt idx="10">
                  <c:v>0.95377058076512722</c:v>
                </c:pt>
                <c:pt idx="11">
                  <c:v>0.95060487610339206</c:v>
                </c:pt>
                <c:pt idx="12">
                  <c:v>0.94758277419878767</c:v>
                </c:pt>
                <c:pt idx="13">
                  <c:v>0.94480223706210464</c:v>
                </c:pt>
                <c:pt idx="14">
                  <c:v>0.94187246298368832</c:v>
                </c:pt>
                <c:pt idx="15">
                  <c:v>0.9390378370163025</c:v>
                </c:pt>
                <c:pt idx="16">
                  <c:v>0.93643092972964048</c:v>
                </c:pt>
                <c:pt idx="17">
                  <c:v>0.93320178892140548</c:v>
                </c:pt>
                <c:pt idx="18">
                  <c:v>0.930552945887414</c:v>
                </c:pt>
                <c:pt idx="19">
                  <c:v>0.92781813002625058</c:v>
                </c:pt>
                <c:pt idx="20">
                  <c:v>0.92710233262236386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30F2-4E19-97F9-91B21598125A}"/>
            </c:ext>
          </c:extLst>
        </c:ser>
        <c:ser>
          <c:idx val="1"/>
          <c:order val="1"/>
          <c:tx>
            <c:strRef>
              <c:f>'Raw data'!$D$1</c:f>
              <c:strCache>
                <c:ptCount val="1"/>
                <c:pt idx="0">
                  <c:v>L09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'Raw data'!$F$3:$F$23</c:f>
              <c:numCache>
                <c:formatCode>General</c:formatCode>
                <c:ptCount val="21"/>
                <c:pt idx="0">
                  <c:v>100</c:v>
                </c:pt>
                <c:pt idx="1">
                  <c:v>99.879400000000004</c:v>
                </c:pt>
                <c:pt idx="2">
                  <c:v>100.738</c:v>
                </c:pt>
                <c:pt idx="3">
                  <c:v>101.306</c:v>
                </c:pt>
                <c:pt idx="4">
                  <c:v>101.67100000000001</c:v>
                </c:pt>
                <c:pt idx="5">
                  <c:v>102</c:v>
                </c:pt>
                <c:pt idx="6">
                  <c:v>102.352</c:v>
                </c:pt>
                <c:pt idx="7">
                  <c:v>102.89700000000001</c:v>
                </c:pt>
                <c:pt idx="8">
                  <c:v>103.179</c:v>
                </c:pt>
                <c:pt idx="9">
                  <c:v>103.468</c:v>
                </c:pt>
                <c:pt idx="10">
                  <c:v>103.557</c:v>
                </c:pt>
                <c:pt idx="11">
                  <c:v>103.833</c:v>
                </c:pt>
                <c:pt idx="12">
                  <c:v>104.379</c:v>
                </c:pt>
                <c:pt idx="13">
                  <c:v>104.48399999999999</c:v>
                </c:pt>
                <c:pt idx="14">
                  <c:v>104.83199999999999</c:v>
                </c:pt>
                <c:pt idx="15">
                  <c:v>105.194</c:v>
                </c:pt>
                <c:pt idx="16">
                  <c:v>105.29</c:v>
                </c:pt>
                <c:pt idx="17">
                  <c:v>105.515</c:v>
                </c:pt>
                <c:pt idx="18">
                  <c:v>106.03100000000001</c:v>
                </c:pt>
                <c:pt idx="19">
                  <c:v>106.06699999999999</c:v>
                </c:pt>
                <c:pt idx="20">
                  <c:v>106.30200000000001</c:v>
                </c:pt>
              </c:numCache>
            </c:numRef>
          </c:xVal>
          <c:yVal>
            <c:numRef>
              <c:f>'Raw data'!$D$3:$D$23</c:f>
              <c:numCache>
                <c:formatCode>General</c:formatCode>
                <c:ptCount val="21"/>
                <c:pt idx="0">
                  <c:v>0.99999993252856956</c:v>
                </c:pt>
                <c:pt idx="1">
                  <c:v>0.99951647665604437</c:v>
                </c:pt>
                <c:pt idx="2">
                  <c:v>0.99557262638418098</c:v>
                </c:pt>
                <c:pt idx="3">
                  <c:v>0.99104380526322167</c:v>
                </c:pt>
                <c:pt idx="4">
                  <c:v>0.98681619133234488</c:v>
                </c:pt>
                <c:pt idx="5">
                  <c:v>0.98326594893783803</c:v>
                </c:pt>
                <c:pt idx="6">
                  <c:v>0.97899084793076008</c:v>
                </c:pt>
                <c:pt idx="7">
                  <c:v>0.97552467248828278</c:v>
                </c:pt>
                <c:pt idx="8">
                  <c:v>0.9724214834587489</c:v>
                </c:pt>
                <c:pt idx="9">
                  <c:v>0.96791508102113899</c:v>
                </c:pt>
                <c:pt idx="10">
                  <c:v>0.96528250901177004</c:v>
                </c:pt>
                <c:pt idx="11">
                  <c:v>0.96284600512763829</c:v>
                </c:pt>
                <c:pt idx="12">
                  <c:v>0.96029394556910863</c:v>
                </c:pt>
                <c:pt idx="13">
                  <c:v>0.95786498312375701</c:v>
                </c:pt>
                <c:pt idx="14">
                  <c:v>0.95546391327088342</c:v>
                </c:pt>
                <c:pt idx="15">
                  <c:v>0.95331025217499887</c:v>
                </c:pt>
                <c:pt idx="16">
                  <c:v>0.95120716596763755</c:v>
                </c:pt>
                <c:pt idx="17">
                  <c:v>0.94857771663459611</c:v>
                </c:pt>
                <c:pt idx="18">
                  <c:v>0.9464109005608683</c:v>
                </c:pt>
                <c:pt idx="19">
                  <c:v>0.94438530664007991</c:v>
                </c:pt>
                <c:pt idx="20">
                  <c:v>0.94306196117524543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30F2-4E19-97F9-91B21598125A}"/>
            </c:ext>
          </c:extLst>
        </c:ser>
        <c:ser>
          <c:idx val="2"/>
          <c:order val="2"/>
          <c:tx>
            <c:strRef>
              <c:f>'Raw data'!$G$1</c:f>
              <c:strCache>
                <c:ptCount val="1"/>
                <c:pt idx="0">
                  <c:v>L10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'Raw data'!$I$3:$I$23</c:f>
              <c:numCache>
                <c:formatCode>General</c:formatCode>
                <c:ptCount val="21"/>
                <c:pt idx="0">
                  <c:v>100</c:v>
                </c:pt>
                <c:pt idx="1">
                  <c:v>99.215500000000006</c:v>
                </c:pt>
                <c:pt idx="2">
                  <c:v>99.406400000000005</c:v>
                </c:pt>
                <c:pt idx="3">
                  <c:v>99.644999999999996</c:v>
                </c:pt>
                <c:pt idx="4">
                  <c:v>99.909499999999994</c:v>
                </c:pt>
                <c:pt idx="5">
                  <c:v>100.22799999999999</c:v>
                </c:pt>
                <c:pt idx="6">
                  <c:v>100.527</c:v>
                </c:pt>
                <c:pt idx="7">
                  <c:v>100.13800000000001</c:v>
                </c:pt>
                <c:pt idx="8">
                  <c:v>101.124</c:v>
                </c:pt>
                <c:pt idx="9">
                  <c:v>101.005</c:v>
                </c:pt>
                <c:pt idx="10">
                  <c:v>101.443</c:v>
                </c:pt>
                <c:pt idx="11">
                  <c:v>102.012</c:v>
                </c:pt>
                <c:pt idx="12">
                  <c:v>102.20399999999999</c:v>
                </c:pt>
                <c:pt idx="13">
                  <c:v>102.465</c:v>
                </c:pt>
                <c:pt idx="14">
                  <c:v>102.771</c:v>
                </c:pt>
                <c:pt idx="15">
                  <c:v>102.953</c:v>
                </c:pt>
                <c:pt idx="16">
                  <c:v>103.07599999999999</c:v>
                </c:pt>
                <c:pt idx="17">
                  <c:v>103.742</c:v>
                </c:pt>
                <c:pt idx="18">
                  <c:v>103.809</c:v>
                </c:pt>
                <c:pt idx="19">
                  <c:v>104.145</c:v>
                </c:pt>
                <c:pt idx="20">
                  <c:v>104.452</c:v>
                </c:pt>
              </c:numCache>
            </c:numRef>
          </c:xVal>
          <c:yVal>
            <c:numRef>
              <c:f>'Raw data'!$G$3:$G$23</c:f>
              <c:numCache>
                <c:formatCode>General</c:formatCode>
                <c:ptCount val="21"/>
                <c:pt idx="0">
                  <c:v>0.99999973723166768</c:v>
                </c:pt>
                <c:pt idx="1">
                  <c:v>0.98943494796174902</c:v>
                </c:pt>
                <c:pt idx="2">
                  <c:v>0.98234923515801031</c:v>
                </c:pt>
                <c:pt idx="3">
                  <c:v>0.97573222013826755</c:v>
                </c:pt>
                <c:pt idx="4">
                  <c:v>0.97095930230545624</c:v>
                </c:pt>
                <c:pt idx="5">
                  <c:v>0.96627109299856306</c:v>
                </c:pt>
                <c:pt idx="6">
                  <c:v>0.96180919845757207</c:v>
                </c:pt>
                <c:pt idx="7">
                  <c:v>0.95760041622659142</c:v>
                </c:pt>
                <c:pt idx="8">
                  <c:v>0.95387376543340507</c:v>
                </c:pt>
                <c:pt idx="9">
                  <c:v>0.9491763178686361</c:v>
                </c:pt>
                <c:pt idx="10">
                  <c:v>0.94614231245037117</c:v>
                </c:pt>
                <c:pt idx="11">
                  <c:v>0.94325596681848445</c:v>
                </c:pt>
                <c:pt idx="12">
                  <c:v>0.94045608614358467</c:v>
                </c:pt>
                <c:pt idx="13">
                  <c:v>0.93772289853605617</c:v>
                </c:pt>
                <c:pt idx="14">
                  <c:v>0.93509902341796314</c:v>
                </c:pt>
                <c:pt idx="15">
                  <c:v>0.93257348311074539</c:v>
                </c:pt>
                <c:pt idx="16">
                  <c:v>0.93023947390997253</c:v>
                </c:pt>
                <c:pt idx="17">
                  <c:v>0.92733116486736067</c:v>
                </c:pt>
                <c:pt idx="18">
                  <c:v>0.92497905615186138</c:v>
                </c:pt>
                <c:pt idx="19">
                  <c:v>0.92270360657644979</c:v>
                </c:pt>
                <c:pt idx="20">
                  <c:v>0.92132060464193954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30F2-4E19-97F9-91B21598125A}"/>
            </c:ext>
          </c:extLst>
        </c:ser>
        <c:ser>
          <c:idx val="3"/>
          <c:order val="3"/>
          <c:tx>
            <c:strRef>
              <c:f>'Raw data'!$J$1</c:f>
              <c:strCache>
                <c:ptCount val="1"/>
                <c:pt idx="0">
                  <c:v>L18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'Raw data'!$L$3:$L$24</c:f>
              <c:numCache>
                <c:formatCode>General</c:formatCode>
                <c:ptCount val="22"/>
                <c:pt idx="0">
                  <c:v>100</c:v>
                </c:pt>
                <c:pt idx="1">
                  <c:v>100.384</c:v>
                </c:pt>
                <c:pt idx="2">
                  <c:v>101.505</c:v>
                </c:pt>
                <c:pt idx="3">
                  <c:v>102.749</c:v>
                </c:pt>
                <c:pt idx="4">
                  <c:v>103.622</c:v>
                </c:pt>
                <c:pt idx="5">
                  <c:v>104.258</c:v>
                </c:pt>
                <c:pt idx="6">
                  <c:v>105.098</c:v>
                </c:pt>
                <c:pt idx="7">
                  <c:v>105.858</c:v>
                </c:pt>
                <c:pt idx="8">
                  <c:v>106.56699999999999</c:v>
                </c:pt>
                <c:pt idx="9">
                  <c:v>107.374</c:v>
                </c:pt>
                <c:pt idx="10">
                  <c:v>108.23399999999999</c:v>
                </c:pt>
                <c:pt idx="11">
                  <c:v>108.663</c:v>
                </c:pt>
                <c:pt idx="12">
                  <c:v>109.45699999999999</c:v>
                </c:pt>
                <c:pt idx="13">
                  <c:v>110.095</c:v>
                </c:pt>
                <c:pt idx="14">
                  <c:v>110.82</c:v>
                </c:pt>
                <c:pt idx="15">
                  <c:v>111.42100000000001</c:v>
                </c:pt>
                <c:pt idx="16">
                  <c:v>112.283</c:v>
                </c:pt>
                <c:pt idx="17">
                  <c:v>112.94799999999999</c:v>
                </c:pt>
                <c:pt idx="18">
                  <c:v>113.611</c:v>
                </c:pt>
                <c:pt idx="19">
                  <c:v>114.473</c:v>
                </c:pt>
                <c:pt idx="20">
                  <c:v>115.392</c:v>
                </c:pt>
                <c:pt idx="21">
                  <c:v>0</c:v>
                </c:pt>
              </c:numCache>
            </c:numRef>
          </c:xVal>
          <c:yVal>
            <c:numRef>
              <c:f>'Raw data'!$J$3:$J$23</c:f>
              <c:numCache>
                <c:formatCode>General</c:formatCode>
                <c:ptCount val="21"/>
                <c:pt idx="0">
                  <c:v>1.000000214122394</c:v>
                </c:pt>
                <c:pt idx="1">
                  <c:v>0.97166114543215598</c:v>
                </c:pt>
                <c:pt idx="2">
                  <c:v>0.95803504150333563</c:v>
                </c:pt>
                <c:pt idx="3">
                  <c:v>0.94721637448910989</c:v>
                </c:pt>
                <c:pt idx="4">
                  <c:v>0.93942549692484556</c:v>
                </c:pt>
                <c:pt idx="5">
                  <c:v>0.93282985714898636</c:v>
                </c:pt>
                <c:pt idx="6">
                  <c:v>0.92667387240638077</c:v>
                </c:pt>
                <c:pt idx="7">
                  <c:v>0.92109419206005005</c:v>
                </c:pt>
                <c:pt idx="8">
                  <c:v>0.91565585058223731</c:v>
                </c:pt>
                <c:pt idx="9">
                  <c:v>0.91089774418368841</c:v>
                </c:pt>
                <c:pt idx="10">
                  <c:v>0.90608358174361292</c:v>
                </c:pt>
                <c:pt idx="11">
                  <c:v>0.90158984700339506</c:v>
                </c:pt>
                <c:pt idx="12">
                  <c:v>0.8971680375471528</c:v>
                </c:pt>
                <c:pt idx="13">
                  <c:v>0.89295054779698735</c:v>
                </c:pt>
                <c:pt idx="14">
                  <c:v>0.88887083809315315</c:v>
                </c:pt>
                <c:pt idx="15">
                  <c:v>0.88460505135075329</c:v>
                </c:pt>
                <c:pt idx="16">
                  <c:v>0.88079177671726339</c:v>
                </c:pt>
                <c:pt idx="17">
                  <c:v>0.87695644859055877</c:v>
                </c:pt>
                <c:pt idx="18">
                  <c:v>0.87265523240253451</c:v>
                </c:pt>
                <c:pt idx="19">
                  <c:v>0.86894725984842713</c:v>
                </c:pt>
                <c:pt idx="20">
                  <c:v>0.86581710894433905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30F2-4E19-97F9-91B21598125A}"/>
            </c:ext>
          </c:extLst>
        </c:ser>
        <c:ser>
          <c:idx val="4"/>
          <c:order val="4"/>
          <c:tx>
            <c:strRef>
              <c:f>'Raw data'!$M$1</c:f>
              <c:strCache>
                <c:ptCount val="1"/>
                <c:pt idx="0">
                  <c:v>L19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'Raw data'!$O$3:$O$25</c:f>
              <c:numCache>
                <c:formatCode>General</c:formatCode>
                <c:ptCount val="23"/>
                <c:pt idx="0">
                  <c:v>100</c:v>
                </c:pt>
                <c:pt idx="1">
                  <c:v>102.012</c:v>
                </c:pt>
                <c:pt idx="2">
                  <c:v>103.968</c:v>
                </c:pt>
                <c:pt idx="3">
                  <c:v>105.621</c:v>
                </c:pt>
                <c:pt idx="4">
                  <c:v>106.822</c:v>
                </c:pt>
                <c:pt idx="5">
                  <c:v>107.45099999999999</c:v>
                </c:pt>
                <c:pt idx="6">
                  <c:v>108.575</c:v>
                </c:pt>
                <c:pt idx="7">
                  <c:v>109.378</c:v>
                </c:pt>
                <c:pt idx="8">
                  <c:v>110.259</c:v>
                </c:pt>
                <c:pt idx="9">
                  <c:v>109.577</c:v>
                </c:pt>
                <c:pt idx="10">
                  <c:v>111.738</c:v>
                </c:pt>
                <c:pt idx="11">
                  <c:v>112.53700000000001</c:v>
                </c:pt>
                <c:pt idx="12">
                  <c:v>113.55500000000001</c:v>
                </c:pt>
                <c:pt idx="13">
                  <c:v>114.51300000000001</c:v>
                </c:pt>
                <c:pt idx="14">
                  <c:v>115.239</c:v>
                </c:pt>
                <c:pt idx="15">
                  <c:v>115.958</c:v>
                </c:pt>
                <c:pt idx="16">
                  <c:v>117.05200000000001</c:v>
                </c:pt>
                <c:pt idx="17">
                  <c:v>118.03</c:v>
                </c:pt>
                <c:pt idx="18">
                  <c:v>119.033</c:v>
                </c:pt>
                <c:pt idx="19">
                  <c:v>119.971</c:v>
                </c:pt>
                <c:pt idx="20">
                  <c:v>120.85899999999999</c:v>
                </c:pt>
                <c:pt idx="21">
                  <c:v>121.91500000000001</c:v>
                </c:pt>
                <c:pt idx="22">
                  <c:v>122.94</c:v>
                </c:pt>
              </c:numCache>
            </c:numRef>
          </c:xVal>
          <c:yVal>
            <c:numRef>
              <c:f>'Raw data'!$M$3:$M$25</c:f>
              <c:numCache>
                <c:formatCode>General</c:formatCode>
                <c:ptCount val="23"/>
                <c:pt idx="0">
                  <c:v>0.99999946820624397</c:v>
                </c:pt>
                <c:pt idx="1">
                  <c:v>0.96745131440074317</c:v>
                </c:pt>
                <c:pt idx="2">
                  <c:v>0.94276596139962854</c:v>
                </c:pt>
                <c:pt idx="3">
                  <c:v>0.91600779098011431</c:v>
                </c:pt>
                <c:pt idx="4">
                  <c:v>0.90261181444417804</c:v>
                </c:pt>
                <c:pt idx="5">
                  <c:v>0.89299186490374005</c:v>
                </c:pt>
                <c:pt idx="6">
                  <c:v>0.88551253774773486</c:v>
                </c:pt>
                <c:pt idx="7">
                  <c:v>0.87919019622613692</c:v>
                </c:pt>
                <c:pt idx="8">
                  <c:v>0.87380541478439655</c:v>
                </c:pt>
                <c:pt idx="9">
                  <c:v>0.86858055870337392</c:v>
                </c:pt>
                <c:pt idx="10">
                  <c:v>0.8650468751866226</c:v>
                </c:pt>
                <c:pt idx="11">
                  <c:v>0.86084778054483679</c:v>
                </c:pt>
                <c:pt idx="12">
                  <c:v>0.85749387193707061</c:v>
                </c:pt>
                <c:pt idx="13">
                  <c:v>0.85394451103538305</c:v>
                </c:pt>
                <c:pt idx="14">
                  <c:v>0.85045117552901095</c:v>
                </c:pt>
                <c:pt idx="15">
                  <c:v>0.84694217184682807</c:v>
                </c:pt>
                <c:pt idx="16">
                  <c:v>0.84480963288033184</c:v>
                </c:pt>
                <c:pt idx="17">
                  <c:v>0.84086440397352968</c:v>
                </c:pt>
                <c:pt idx="18">
                  <c:v>0.83685136501214252</c:v>
                </c:pt>
                <c:pt idx="19">
                  <c:v>0.83282487221889112</c:v>
                </c:pt>
                <c:pt idx="20">
                  <c:v>0.82917945468263288</c:v>
                </c:pt>
                <c:pt idx="21">
                  <c:v>0.82492155585835059</c:v>
                </c:pt>
                <c:pt idx="22">
                  <c:v>0.82154369786797665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30F2-4E19-97F9-91B21598125A}"/>
            </c:ext>
          </c:extLst>
        </c:ser>
        <c:ser>
          <c:idx val="5"/>
          <c:order val="5"/>
          <c:tx>
            <c:strRef>
              <c:f>'Raw data'!$P$1</c:f>
              <c:strCache>
                <c:ptCount val="1"/>
                <c:pt idx="0">
                  <c:v>L21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'Raw data'!$R$3:$R$21</c:f>
              <c:numCache>
                <c:formatCode>General</c:formatCode>
                <c:ptCount val="19"/>
                <c:pt idx="0">
                  <c:v>100</c:v>
                </c:pt>
                <c:pt idx="1">
                  <c:v>101.898</c:v>
                </c:pt>
                <c:pt idx="2">
                  <c:v>104.187</c:v>
                </c:pt>
                <c:pt idx="3">
                  <c:v>105.824</c:v>
                </c:pt>
                <c:pt idx="4">
                  <c:v>107.455</c:v>
                </c:pt>
                <c:pt idx="5">
                  <c:v>108.949</c:v>
                </c:pt>
                <c:pt idx="6">
                  <c:v>110.16800000000001</c:v>
                </c:pt>
                <c:pt idx="7">
                  <c:v>111.71</c:v>
                </c:pt>
                <c:pt idx="8">
                  <c:v>113.248</c:v>
                </c:pt>
                <c:pt idx="9">
                  <c:v>114.904</c:v>
                </c:pt>
                <c:pt idx="10">
                  <c:v>116.66800000000001</c:v>
                </c:pt>
                <c:pt idx="11">
                  <c:v>117.994</c:v>
                </c:pt>
                <c:pt idx="12">
                  <c:v>119.55800000000001</c:v>
                </c:pt>
                <c:pt idx="13">
                  <c:v>121.16</c:v>
                </c:pt>
                <c:pt idx="14">
                  <c:v>123.08799999999999</c:v>
                </c:pt>
                <c:pt idx="15">
                  <c:v>125.163</c:v>
                </c:pt>
                <c:pt idx="16">
                  <c:v>127.194</c:v>
                </c:pt>
                <c:pt idx="17">
                  <c:v>130.16200000000001</c:v>
                </c:pt>
                <c:pt idx="18">
                  <c:v>131.791</c:v>
                </c:pt>
              </c:numCache>
            </c:numRef>
          </c:xVal>
          <c:yVal>
            <c:numRef>
              <c:f>'Raw data'!$P$3:$P$21</c:f>
              <c:numCache>
                <c:formatCode>General</c:formatCode>
                <c:ptCount val="19"/>
                <c:pt idx="0">
                  <c:v>1.0000005527072551</c:v>
                </c:pt>
                <c:pt idx="1">
                  <c:v>0.96922187002931914</c:v>
                </c:pt>
                <c:pt idx="2">
                  <c:v>0.9538842405598239</c:v>
                </c:pt>
                <c:pt idx="3">
                  <c:v>0.94178270564842437</c:v>
                </c:pt>
                <c:pt idx="4">
                  <c:v>0.93271398334801248</c:v>
                </c:pt>
                <c:pt idx="5">
                  <c:v>0.92498210962470151</c:v>
                </c:pt>
                <c:pt idx="6">
                  <c:v>0.91835688669448823</c:v>
                </c:pt>
                <c:pt idx="7">
                  <c:v>0.91193863253316498</c:v>
                </c:pt>
                <c:pt idx="8">
                  <c:v>0.90596348610722033</c:v>
                </c:pt>
                <c:pt idx="9">
                  <c:v>0.90014374806448316</c:v>
                </c:pt>
                <c:pt idx="10">
                  <c:v>0.89440171900324372</c:v>
                </c:pt>
                <c:pt idx="11">
                  <c:v>0.88859270825848102</c:v>
                </c:pt>
                <c:pt idx="12">
                  <c:v>0.88374138034711369</c:v>
                </c:pt>
                <c:pt idx="13">
                  <c:v>0.87846763321003285</c:v>
                </c:pt>
                <c:pt idx="14">
                  <c:v>0.87347499392249939</c:v>
                </c:pt>
                <c:pt idx="15">
                  <c:v>0.86882234508434819</c:v>
                </c:pt>
                <c:pt idx="16">
                  <c:v>0.86322562669414615</c:v>
                </c:pt>
                <c:pt idx="17">
                  <c:v>0.85799605103004306</c:v>
                </c:pt>
                <c:pt idx="18">
                  <c:v>0.85347155647592299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30F2-4E19-97F9-91B21598125A}"/>
            </c:ext>
          </c:extLst>
        </c:ser>
        <c:ser>
          <c:idx val="6"/>
          <c:order val="6"/>
          <c:tx>
            <c:strRef>
              <c:f>'Raw data'!$S$1</c:f>
              <c:strCache>
                <c:ptCount val="1"/>
                <c:pt idx="0">
                  <c:v>L22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'Raw data'!$U$3:$U$19</c:f>
              <c:numCache>
                <c:formatCode>General</c:formatCode>
                <c:ptCount val="17"/>
                <c:pt idx="0">
                  <c:v>100</c:v>
                </c:pt>
                <c:pt idx="1">
                  <c:v>101.21</c:v>
                </c:pt>
                <c:pt idx="2">
                  <c:v>102.139</c:v>
                </c:pt>
                <c:pt idx="3">
                  <c:v>103.29300000000001</c:v>
                </c:pt>
                <c:pt idx="4">
                  <c:v>103.87</c:v>
                </c:pt>
                <c:pt idx="5">
                  <c:v>104.575</c:v>
                </c:pt>
                <c:pt idx="6">
                  <c:v>105.402</c:v>
                </c:pt>
                <c:pt idx="7">
                  <c:v>106.07899999999999</c:v>
                </c:pt>
                <c:pt idx="8">
                  <c:v>106.977</c:v>
                </c:pt>
                <c:pt idx="9">
                  <c:v>107.69199999999999</c:v>
                </c:pt>
                <c:pt idx="10">
                  <c:v>108.19199999999999</c:v>
                </c:pt>
                <c:pt idx="11">
                  <c:v>109.49</c:v>
                </c:pt>
                <c:pt idx="12">
                  <c:v>110.614</c:v>
                </c:pt>
                <c:pt idx="13">
                  <c:v>112.27200000000001</c:v>
                </c:pt>
                <c:pt idx="14">
                  <c:v>114.986</c:v>
                </c:pt>
                <c:pt idx="15">
                  <c:v>118.39</c:v>
                </c:pt>
                <c:pt idx="16">
                  <c:v>123.14</c:v>
                </c:pt>
              </c:numCache>
            </c:numRef>
          </c:xVal>
          <c:yVal>
            <c:numRef>
              <c:f>'Raw data'!$S$3:$S$19</c:f>
              <c:numCache>
                <c:formatCode>General</c:formatCode>
                <c:ptCount val="17"/>
                <c:pt idx="0">
                  <c:v>1.000000476272038</c:v>
                </c:pt>
                <c:pt idx="1">
                  <c:v>0.96973992754589577</c:v>
                </c:pt>
                <c:pt idx="2">
                  <c:v>0.95601229935154175</c:v>
                </c:pt>
                <c:pt idx="3">
                  <c:v>0.94366806452818153</c:v>
                </c:pt>
                <c:pt idx="4">
                  <c:v>0.93730200284787324</c:v>
                </c:pt>
                <c:pt idx="5">
                  <c:v>0.9309626600605756</c:v>
                </c:pt>
                <c:pt idx="6">
                  <c:v>0.92449532785706212</c:v>
                </c:pt>
                <c:pt idx="7">
                  <c:v>0.91894960726139874</c:v>
                </c:pt>
                <c:pt idx="8">
                  <c:v>0.91387954422541151</c:v>
                </c:pt>
                <c:pt idx="9">
                  <c:v>0.90870522591073888</c:v>
                </c:pt>
                <c:pt idx="10">
                  <c:v>0.90381284967873232</c:v>
                </c:pt>
                <c:pt idx="11">
                  <c:v>0.89797107107269625</c:v>
                </c:pt>
                <c:pt idx="12">
                  <c:v>0.88953782990962305</c:v>
                </c:pt>
                <c:pt idx="13">
                  <c:v>0.87071100790835743</c:v>
                </c:pt>
                <c:pt idx="14">
                  <c:v>0.8449643855777188</c:v>
                </c:pt>
                <c:pt idx="15">
                  <c:v>0.82159581751408695</c:v>
                </c:pt>
                <c:pt idx="16">
                  <c:v>0.79463678056755915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30F2-4E19-97F9-91B21598125A}"/>
            </c:ext>
          </c:extLst>
        </c:ser>
        <c:ser>
          <c:idx val="7"/>
          <c:order val="7"/>
          <c:tx>
            <c:strRef>
              <c:f>'Raw data'!$V$1</c:f>
              <c:strCache>
                <c:ptCount val="1"/>
                <c:pt idx="0">
                  <c:v>L30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'Raw data'!$X$3:$X$5</c:f>
              <c:numCache>
                <c:formatCode>General</c:formatCode>
                <c:ptCount val="3"/>
                <c:pt idx="0">
                  <c:v>100</c:v>
                </c:pt>
                <c:pt idx="1">
                  <c:v>112.57599999999999</c:v>
                </c:pt>
                <c:pt idx="2">
                  <c:v>160.64699999999999</c:v>
                </c:pt>
              </c:numCache>
            </c:numRef>
          </c:xVal>
          <c:yVal>
            <c:numRef>
              <c:f>'Raw data'!$V$3:$V$5</c:f>
              <c:numCache>
                <c:formatCode>General</c:formatCode>
                <c:ptCount val="3"/>
                <c:pt idx="0">
                  <c:v>0.99999991581000847</c:v>
                </c:pt>
                <c:pt idx="1">
                  <c:v>0.85081488909447689</c:v>
                </c:pt>
                <c:pt idx="2">
                  <c:v>0.62945287390622728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30F2-4E19-97F9-91B21598125A}"/>
            </c:ext>
          </c:extLst>
        </c:ser>
        <c:ser>
          <c:idx val="8"/>
          <c:order val="8"/>
          <c:tx>
            <c:strRef>
              <c:f>'Raw data'!$Y$1</c:f>
              <c:strCache>
                <c:ptCount val="1"/>
                <c:pt idx="0">
                  <c:v>L37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'Raw data'!$AA$3:$AA$4</c:f>
              <c:numCache>
                <c:formatCode>General</c:formatCode>
                <c:ptCount val="2"/>
                <c:pt idx="0">
                  <c:v>100</c:v>
                </c:pt>
                <c:pt idx="1">
                  <c:v>154.208</c:v>
                </c:pt>
              </c:numCache>
            </c:numRef>
          </c:xVal>
          <c:yVal>
            <c:numRef>
              <c:f>'Raw data'!$Y$3:$Y$4</c:f>
              <c:numCache>
                <c:formatCode>General</c:formatCode>
                <c:ptCount val="2"/>
                <c:pt idx="0">
                  <c:v>0.9999989914585784</c:v>
                </c:pt>
                <c:pt idx="1">
                  <c:v>0.70215689601770082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30F2-4E19-97F9-91B21598125A}"/>
            </c:ext>
          </c:extLst>
        </c:ser>
        <c:ser>
          <c:idx val="9"/>
          <c:order val="9"/>
          <c:tx>
            <c:strRef>
              <c:f>'Raw data'!$AB$1</c:f>
              <c:strCache>
                <c:ptCount val="1"/>
                <c:pt idx="0">
                  <c:v>L40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'Raw data'!$AD$3:$AD$20</c:f>
              <c:numCache>
                <c:formatCode>General</c:formatCode>
                <c:ptCount val="18"/>
                <c:pt idx="0">
                  <c:v>100</c:v>
                </c:pt>
                <c:pt idx="1">
                  <c:v>100.785</c:v>
                </c:pt>
                <c:pt idx="2">
                  <c:v>101.65900000000001</c:v>
                </c:pt>
                <c:pt idx="3">
                  <c:v>102.503</c:v>
                </c:pt>
                <c:pt idx="4">
                  <c:v>103.292</c:v>
                </c:pt>
                <c:pt idx="5">
                  <c:v>104.111</c:v>
                </c:pt>
                <c:pt idx="6">
                  <c:v>104.68600000000001</c:v>
                </c:pt>
                <c:pt idx="7">
                  <c:v>105.63800000000001</c:v>
                </c:pt>
                <c:pt idx="8">
                  <c:v>106.167</c:v>
                </c:pt>
                <c:pt idx="9">
                  <c:v>106.877</c:v>
                </c:pt>
                <c:pt idx="10">
                  <c:v>107.705</c:v>
                </c:pt>
                <c:pt idx="11">
                  <c:v>108.30800000000001</c:v>
                </c:pt>
                <c:pt idx="12">
                  <c:v>109.117</c:v>
                </c:pt>
                <c:pt idx="13">
                  <c:v>109.658</c:v>
                </c:pt>
                <c:pt idx="14">
                  <c:v>110.483</c:v>
                </c:pt>
                <c:pt idx="15">
                  <c:v>111.471</c:v>
                </c:pt>
                <c:pt idx="16">
                  <c:v>112.059</c:v>
                </c:pt>
                <c:pt idx="17">
                  <c:v>113.26600000000001</c:v>
                </c:pt>
              </c:numCache>
            </c:numRef>
          </c:xVal>
          <c:yVal>
            <c:numRef>
              <c:f>'Raw data'!$AB$3:$AB$20</c:f>
              <c:numCache>
                <c:formatCode>General</c:formatCode>
                <c:ptCount val="18"/>
                <c:pt idx="0">
                  <c:v>0.99999979905255798</c:v>
                </c:pt>
                <c:pt idx="1">
                  <c:v>0.97074272298962661</c:v>
                </c:pt>
                <c:pt idx="2">
                  <c:v>0.95797887533098247</c:v>
                </c:pt>
                <c:pt idx="3">
                  <c:v>0.94774591295360688</c:v>
                </c:pt>
                <c:pt idx="4">
                  <c:v>0.93930051119721081</c:v>
                </c:pt>
                <c:pt idx="5">
                  <c:v>0.93393672935326211</c:v>
                </c:pt>
                <c:pt idx="6">
                  <c:v>0.92898906880270715</c:v>
                </c:pt>
                <c:pt idx="7">
                  <c:v>0.92231136488828858</c:v>
                </c:pt>
                <c:pt idx="8">
                  <c:v>0.91715579629476229</c:v>
                </c:pt>
                <c:pt idx="9">
                  <c:v>0.91244697342290393</c:v>
                </c:pt>
                <c:pt idx="10">
                  <c:v>0.90787548477059432</c:v>
                </c:pt>
                <c:pt idx="11">
                  <c:v>0.90357137732948123</c:v>
                </c:pt>
                <c:pt idx="12">
                  <c:v>0.89948696421195906</c:v>
                </c:pt>
                <c:pt idx="13">
                  <c:v>0.89572221715930866</c:v>
                </c:pt>
                <c:pt idx="14">
                  <c:v>0.89098646128890591</c:v>
                </c:pt>
                <c:pt idx="15">
                  <c:v>0.88651155350833011</c:v>
                </c:pt>
                <c:pt idx="16">
                  <c:v>0.88171492187311962</c:v>
                </c:pt>
                <c:pt idx="17">
                  <c:v>0.87802571737445112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30F2-4E19-97F9-91B2159812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955839"/>
        <c:axId val="590039247"/>
      </c:scatterChart>
      <c:valAx>
        <c:axId val="486955839"/>
        <c:scaling>
          <c:orientation val="minMax"/>
          <c:max val="135"/>
          <c:min val="9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039247"/>
        <c:crosses val="autoZero"/>
        <c:crossBetween val="midCat"/>
      </c:valAx>
      <c:valAx>
        <c:axId val="590039247"/>
        <c:scaling>
          <c:orientation val="minMax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9558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219075</xdr:colOff>
      <xdr:row>7</xdr:row>
      <xdr:rowOff>180975</xdr:rowOff>
    </xdr:from>
    <xdr:to>
      <xdr:col>12</xdr:col>
      <xdr:colOff>561975</xdr:colOff>
      <xdr:row>21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3017AB-5D4A-442A-8DC1-DE25F61E1E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180975</xdr:colOff>
      <xdr:row>8</xdr:row>
      <xdr:rowOff>19049</xdr:rowOff>
    </xdr:from>
    <xdr:to>
      <xdr:col>19</xdr:col>
      <xdr:colOff>152400</xdr:colOff>
      <xdr:row>21</xdr:row>
      <xdr:rowOff>133349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BD65C3E-190B-4140-9FAF-8EA31ABDAE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333375</xdr:colOff>
      <xdr:row>23</xdr:row>
      <xdr:rowOff>152400</xdr:rowOff>
    </xdr:from>
    <xdr:to>
      <xdr:col>14</xdr:col>
      <xdr:colOff>400050</xdr:colOff>
      <xdr:row>38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8DC3799-4A95-4E2E-BDED-A7AF6D37E6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204787</xdr:colOff>
      <xdr:row>23</xdr:row>
      <xdr:rowOff>95250</xdr:rowOff>
    </xdr:from>
    <xdr:to>
      <xdr:col>7</xdr:col>
      <xdr:colOff>500062</xdr:colOff>
      <xdr:row>37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C1ED070-AD0D-4E2A-8FF7-9F3B1D0167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7</xdr:row>
      <xdr:rowOff>28575</xdr:rowOff>
    </xdr:from>
    <xdr:to>
      <xdr:col>13</xdr:col>
      <xdr:colOff>276225</xdr:colOff>
      <xdr:row>20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D46068-F793-4ACB-99C4-32CDC91334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428626</xdr:colOff>
      <xdr:row>25</xdr:row>
      <xdr:rowOff>142875</xdr:rowOff>
    </xdr:from>
    <xdr:to>
      <xdr:col>8</xdr:col>
      <xdr:colOff>28576</xdr:colOff>
      <xdr:row>36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6F33F91-2085-4011-84A6-DAD14596C7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9524</xdr:colOff>
      <xdr:row>7</xdr:row>
      <xdr:rowOff>171450</xdr:rowOff>
    </xdr:from>
    <xdr:to>
      <xdr:col>15</xdr:col>
      <xdr:colOff>200025</xdr:colOff>
      <xdr:row>20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D22C76-8A79-4273-AE85-05F52B53EF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314325</xdr:colOff>
      <xdr:row>26</xdr:row>
      <xdr:rowOff>0</xdr:rowOff>
    </xdr:from>
    <xdr:to>
      <xdr:col>8</xdr:col>
      <xdr:colOff>590550</xdr:colOff>
      <xdr:row>44</xdr:row>
      <xdr:rowOff>4762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40B31A9-4FF4-4916-8E1A-BFC2F33A7A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266700</xdr:colOff>
      <xdr:row>51</xdr:row>
      <xdr:rowOff>114300</xdr:rowOff>
    </xdr:from>
    <xdr:to>
      <xdr:col>21</xdr:col>
      <xdr:colOff>438150</xdr:colOff>
      <xdr:row>76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C606FD-0469-44CF-A7B7-A1062BDFB1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581024</xdr:colOff>
      <xdr:row>77</xdr:row>
      <xdr:rowOff>71437</xdr:rowOff>
    </xdr:from>
    <xdr:to>
      <xdr:col>18</xdr:col>
      <xdr:colOff>457199</xdr:colOff>
      <xdr:row>93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7B854A8-1CB1-4059-835B-55436C6A62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57150</xdr:colOff>
      <xdr:row>66</xdr:row>
      <xdr:rowOff>14287</xdr:rowOff>
    </xdr:from>
    <xdr:to>
      <xdr:col>29</xdr:col>
      <xdr:colOff>361950</xdr:colOff>
      <xdr:row>80</xdr:row>
      <xdr:rowOff>90487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664EFBD-FD13-43C5-A6E8-703C934EBD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90487</xdr:colOff>
      <xdr:row>51</xdr:row>
      <xdr:rowOff>42862</xdr:rowOff>
    </xdr:from>
    <xdr:to>
      <xdr:col>29</xdr:col>
      <xdr:colOff>395287</xdr:colOff>
      <xdr:row>65</xdr:row>
      <xdr:rowOff>119062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5A25138-FF25-4D92-A196-714668A9E9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371474</xdr:colOff>
      <xdr:row>75</xdr:row>
      <xdr:rowOff>28575</xdr:rowOff>
    </xdr:from>
    <xdr:to>
      <xdr:col>9</xdr:col>
      <xdr:colOff>228599</xdr:colOff>
      <xdr:row>93</xdr:row>
      <xdr:rowOff>33337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674A6FF-4237-44B6-9527-2461275553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8BEDE-E322-4CBD-9E84-3EE7B6F62AAD}">
  <dimension ref="A1:Q42"/>
  <sheetViews>
    <sheetView tabSelected="1" workbookViewId="0">
      <selection activeCell="S32" sqref="S32"/>
    </sheetView>
  </sheetViews>
  <sheetFormatPr defaultRowHeight="15" x14ac:dyDescent="0.25"/>
  <cols>
    <col min="1" max="1" width="9.28515625" customWidth="1"/>
    <col min="12" max="12" width="21.85546875" customWidth="1"/>
    <col min="16" max="16" width="21.7109375" customWidth="1"/>
  </cols>
  <sheetData>
    <row r="1" spans="1:17" ht="15.75" thickBot="1" x14ac:dyDescent="0.3">
      <c r="A1" s="8"/>
      <c r="B1" s="8"/>
      <c r="C1" s="8"/>
      <c r="D1" s="8"/>
      <c r="E1" s="8"/>
      <c r="F1" s="8"/>
      <c r="G1" s="8"/>
      <c r="H1" s="8"/>
      <c r="I1" s="8"/>
      <c r="J1" s="8"/>
      <c r="K1" s="27" t="s">
        <v>39</v>
      </c>
      <c r="L1" s="28"/>
      <c r="M1" s="29"/>
      <c r="N1" s="7"/>
      <c r="O1" s="27" t="s">
        <v>26</v>
      </c>
      <c r="P1" s="28"/>
      <c r="Q1" s="29"/>
    </row>
    <row r="2" spans="1:17" ht="15.75" thickBot="1" x14ac:dyDescent="0.3">
      <c r="A2" s="30" t="s">
        <v>30</v>
      </c>
      <c r="B2" s="31"/>
      <c r="C2" s="30" t="s">
        <v>29</v>
      </c>
      <c r="D2" s="31"/>
      <c r="E2" s="30" t="s">
        <v>28</v>
      </c>
      <c r="F2" s="31"/>
      <c r="G2" s="30" t="s">
        <v>27</v>
      </c>
      <c r="H2" s="31"/>
      <c r="K2" s="13" t="s">
        <v>9</v>
      </c>
      <c r="L2" s="15" t="s">
        <v>10</v>
      </c>
      <c r="M2" s="14" t="s">
        <v>38</v>
      </c>
      <c r="N2" s="7"/>
      <c r="O2" s="13" t="s">
        <v>9</v>
      </c>
      <c r="P2" s="15" t="s">
        <v>10</v>
      </c>
      <c r="Q2" s="14" t="s">
        <v>38</v>
      </c>
    </row>
    <row r="3" spans="1:17" s="8" customFormat="1" ht="15.75" thickBot="1" x14ac:dyDescent="0.3">
      <c r="A3" s="13" t="s">
        <v>36</v>
      </c>
      <c r="B3" s="15" t="s">
        <v>37</v>
      </c>
      <c r="C3" s="13" t="s">
        <v>36</v>
      </c>
      <c r="D3" s="15" t="s">
        <v>37</v>
      </c>
      <c r="E3" s="13" t="s">
        <v>36</v>
      </c>
      <c r="F3" s="15" t="s">
        <v>37</v>
      </c>
      <c r="G3" s="13" t="s">
        <v>36</v>
      </c>
      <c r="H3" s="15" t="s">
        <v>37</v>
      </c>
      <c r="K3" s="10">
        <v>0.5</v>
      </c>
      <c r="L3" s="16">
        <v>1.4999999999999999E-2</v>
      </c>
      <c r="M3" s="11">
        <f>L3/$L$6</f>
        <v>1</v>
      </c>
      <c r="N3" s="7"/>
      <c r="O3" s="10">
        <v>0.5</v>
      </c>
      <c r="P3" s="16">
        <v>1.7399999999999999E-2</v>
      </c>
      <c r="Q3" s="11">
        <f>P3/$L$6</f>
        <v>1.1599999999999999</v>
      </c>
    </row>
    <row r="4" spans="1:17" x14ac:dyDescent="0.25">
      <c r="A4" s="10">
        <v>1.123101646066536</v>
      </c>
      <c r="B4" s="16">
        <v>100</v>
      </c>
      <c r="C4" s="10">
        <v>1.1223774231833989</v>
      </c>
      <c r="D4" s="16">
        <v>100</v>
      </c>
      <c r="E4" s="10">
        <v>1.1216743574270449</v>
      </c>
      <c r="F4" s="16">
        <v>100</v>
      </c>
      <c r="G4" s="10">
        <v>1.1218665491405531</v>
      </c>
      <c r="H4" s="16">
        <v>100</v>
      </c>
      <c r="K4" s="10">
        <v>1</v>
      </c>
      <c r="L4" s="16">
        <v>1.9E-2</v>
      </c>
      <c r="M4" s="11">
        <f>L4/$L$6</f>
        <v>1.2666666666666666</v>
      </c>
      <c r="N4" s="7"/>
      <c r="O4" s="10">
        <v>1</v>
      </c>
      <c r="P4" s="16">
        <v>0.64139999999999997</v>
      </c>
      <c r="Q4" s="11">
        <f>P4/$L$6</f>
        <v>42.76</v>
      </c>
    </row>
    <row r="5" spans="1:17" ht="15.75" thickBot="1" x14ac:dyDescent="0.3">
      <c r="A5" s="10">
        <v>54.561095464750167</v>
      </c>
      <c r="B5" s="16">
        <v>100.785</v>
      </c>
      <c r="C5" s="10">
        <v>55.47029801103303</v>
      </c>
      <c r="D5" s="16">
        <v>101.21</v>
      </c>
      <c r="E5" s="10">
        <v>53.509830738723373</v>
      </c>
      <c r="F5" s="16">
        <v>112.57599999999999</v>
      </c>
      <c r="G5" s="17">
        <v>47.014471803366433</v>
      </c>
      <c r="H5" s="18">
        <v>154.208</v>
      </c>
      <c r="K5" s="10">
        <v>2</v>
      </c>
      <c r="L5" s="16">
        <v>3.4000000000000002E-2</v>
      </c>
      <c r="M5" s="11">
        <f>L5/$L$6</f>
        <v>2.2666666666666671</v>
      </c>
      <c r="N5" s="7"/>
      <c r="O5" s="10">
        <v>0.33</v>
      </c>
      <c r="P5" s="16">
        <v>1.4999999999999999E-2</v>
      </c>
      <c r="Q5" s="11">
        <f>P5/$L$6</f>
        <v>1</v>
      </c>
    </row>
    <row r="6" spans="1:17" ht="15.75" thickBot="1" x14ac:dyDescent="0.3">
      <c r="A6" s="10">
        <v>103.2763475659233</v>
      </c>
      <c r="B6" s="16">
        <v>101.65900000000001</v>
      </c>
      <c r="C6" s="10">
        <v>103.1988473549473</v>
      </c>
      <c r="D6" s="16">
        <v>102.139</v>
      </c>
      <c r="E6" s="17">
        <v>92.227672557109472</v>
      </c>
      <c r="F6" s="18">
        <v>160.64699999999999</v>
      </c>
      <c r="G6" s="7"/>
      <c r="H6" s="7"/>
      <c r="I6" s="8"/>
      <c r="J6" s="8"/>
      <c r="K6" s="17">
        <v>0.33</v>
      </c>
      <c r="L6" s="18">
        <v>1.4999999999999999E-2</v>
      </c>
      <c r="M6" s="20">
        <f>L6/$L$6</f>
        <v>1</v>
      </c>
      <c r="N6" s="7"/>
      <c r="O6" s="17">
        <v>2</v>
      </c>
      <c r="P6" s="18">
        <v>1.1812</v>
      </c>
      <c r="Q6" s="20">
        <f>P6/$L$6</f>
        <v>78.74666666666667</v>
      </c>
    </row>
    <row r="7" spans="1:17" x14ac:dyDescent="0.25">
      <c r="A7" s="10">
        <v>156.9624755209891</v>
      </c>
      <c r="B7" s="16">
        <v>102.503</v>
      </c>
      <c r="C7" s="10">
        <v>165.9033302315712</v>
      </c>
      <c r="D7" s="16">
        <v>103.29300000000001</v>
      </c>
      <c r="E7" s="7"/>
      <c r="F7" s="7"/>
      <c r="G7" s="7"/>
      <c r="H7" s="7"/>
      <c r="I7" s="8"/>
      <c r="J7" s="8"/>
    </row>
    <row r="8" spans="1:17" x14ac:dyDescent="0.25">
      <c r="A8" s="10">
        <v>210.15173082045541</v>
      </c>
      <c r="B8" s="16">
        <v>103.292</v>
      </c>
      <c r="C8" s="10">
        <v>205.3344847292332</v>
      </c>
      <c r="D8" s="16">
        <v>103.87</v>
      </c>
      <c r="E8" s="7"/>
      <c r="F8" s="7"/>
      <c r="G8" s="7"/>
      <c r="H8" s="7"/>
      <c r="I8" s="8"/>
      <c r="J8" s="8"/>
    </row>
    <row r="9" spans="1:17" x14ac:dyDescent="0.25">
      <c r="A9" s="10">
        <v>251.25471251040409</v>
      </c>
      <c r="B9" s="16">
        <v>104.111</v>
      </c>
      <c r="C9" s="10">
        <v>250.82782027422871</v>
      </c>
      <c r="D9" s="16">
        <v>104.575</v>
      </c>
      <c r="E9" s="7"/>
      <c r="F9" s="7"/>
      <c r="G9" s="7"/>
      <c r="H9" s="7"/>
      <c r="I9" s="8"/>
      <c r="J9" s="8"/>
    </row>
    <row r="10" spans="1:17" x14ac:dyDescent="0.25">
      <c r="A10" s="10">
        <v>292.13071492757359</v>
      </c>
      <c r="B10" s="16">
        <v>104.68600000000001</v>
      </c>
      <c r="C10" s="10">
        <v>301.42546009332978</v>
      </c>
      <c r="D10" s="16">
        <v>105.402</v>
      </c>
      <c r="E10" s="7"/>
      <c r="F10" s="7"/>
      <c r="G10" s="7"/>
      <c r="H10" s="7"/>
      <c r="I10" s="8"/>
      <c r="J10" s="8"/>
    </row>
    <row r="11" spans="1:17" x14ac:dyDescent="0.25">
      <c r="A11" s="10">
        <v>351.52661085844068</v>
      </c>
      <c r="B11" s="16">
        <v>105.63800000000001</v>
      </c>
      <c r="C11" s="10">
        <v>351.69240744612119</v>
      </c>
      <c r="D11" s="16">
        <v>106.07899999999999</v>
      </c>
      <c r="E11" s="7"/>
      <c r="F11" s="7"/>
      <c r="G11" s="7"/>
      <c r="H11" s="7"/>
      <c r="I11" s="8"/>
      <c r="J11" s="8"/>
    </row>
    <row r="12" spans="1:17" x14ac:dyDescent="0.25">
      <c r="A12" s="10">
        <v>401.76994185671549</v>
      </c>
      <c r="B12" s="16">
        <v>106.167</v>
      </c>
      <c r="C12" s="10">
        <v>398.12250520923658</v>
      </c>
      <c r="D12" s="16">
        <v>106.977</v>
      </c>
      <c r="E12" s="7"/>
      <c r="F12" s="7"/>
      <c r="G12" s="7"/>
      <c r="H12" s="7"/>
      <c r="I12" s="8"/>
      <c r="J12" s="8"/>
      <c r="K12" s="8"/>
    </row>
    <row r="13" spans="1:17" x14ac:dyDescent="0.25">
      <c r="A13" s="10">
        <v>450.75167055627321</v>
      </c>
      <c r="B13" s="16">
        <v>106.877</v>
      </c>
      <c r="C13" s="10">
        <v>448.12661501932507</v>
      </c>
      <c r="D13" s="16">
        <v>107.69199999999999</v>
      </c>
      <c r="E13" s="7"/>
      <c r="F13" s="7"/>
      <c r="G13" s="7"/>
      <c r="H13" s="7"/>
      <c r="I13" s="8"/>
      <c r="J13" s="8"/>
      <c r="K13" s="8"/>
    </row>
    <row r="14" spans="1:17" x14ac:dyDescent="0.25">
      <c r="A14" s="10">
        <v>500.35886839428088</v>
      </c>
      <c r="B14" s="16">
        <v>107.705</v>
      </c>
      <c r="C14" s="10">
        <v>497.5351411138065</v>
      </c>
      <c r="D14" s="16">
        <v>108.19199999999999</v>
      </c>
      <c r="E14" s="7"/>
      <c r="F14" s="7"/>
      <c r="G14" s="7"/>
      <c r="H14" s="7"/>
      <c r="I14" s="8"/>
      <c r="J14" s="8"/>
      <c r="K14" s="8"/>
    </row>
    <row r="15" spans="1:17" x14ac:dyDescent="0.25">
      <c r="A15" s="12">
        <v>549.71854133254055</v>
      </c>
      <c r="B15" s="16">
        <v>108.30800000000001</v>
      </c>
      <c r="C15" s="10">
        <v>550.11986818145544</v>
      </c>
      <c r="D15" s="16">
        <v>109.49</v>
      </c>
      <c r="E15" s="7"/>
      <c r="F15" s="7"/>
      <c r="G15" s="7"/>
      <c r="H15" s="7"/>
      <c r="I15" s="8"/>
      <c r="J15" s="8"/>
      <c r="K15" s="8"/>
    </row>
    <row r="16" spans="1:17" x14ac:dyDescent="0.25">
      <c r="A16" s="10">
        <v>599.71055642916679</v>
      </c>
      <c r="B16" s="16">
        <v>109.117</v>
      </c>
      <c r="C16" s="10">
        <v>599.6853990022579</v>
      </c>
      <c r="D16" s="16">
        <v>110.614</v>
      </c>
      <c r="E16" s="7"/>
      <c r="F16" s="7"/>
      <c r="G16" s="7"/>
      <c r="H16" s="7"/>
      <c r="I16" s="8"/>
      <c r="J16" s="8"/>
      <c r="K16" s="8"/>
    </row>
    <row r="17" spans="1:12" x14ac:dyDescent="0.25">
      <c r="A17" s="10">
        <v>650.31613270976447</v>
      </c>
      <c r="B17" s="16">
        <v>109.658</v>
      </c>
      <c r="C17" s="10">
        <v>649.26349757952926</v>
      </c>
      <c r="D17" s="16">
        <v>112.27200000000001</v>
      </c>
      <c r="E17" s="7"/>
      <c r="F17" s="7"/>
      <c r="G17" s="7"/>
      <c r="H17" s="7"/>
      <c r="I17" s="8"/>
      <c r="J17" s="8"/>
      <c r="K17" s="8"/>
    </row>
    <row r="18" spans="1:12" x14ac:dyDescent="0.25">
      <c r="A18" s="10">
        <v>700.67379490755593</v>
      </c>
      <c r="B18" s="16">
        <v>110.483</v>
      </c>
      <c r="C18" s="10">
        <v>698.21498841254038</v>
      </c>
      <c r="D18" s="16">
        <v>114.986</v>
      </c>
      <c r="E18" s="7"/>
      <c r="F18" s="7"/>
      <c r="G18" s="7"/>
      <c r="H18" s="7"/>
      <c r="I18" s="8"/>
      <c r="J18" s="8"/>
      <c r="K18" s="8"/>
    </row>
    <row r="19" spans="1:12" x14ac:dyDescent="0.25">
      <c r="A19" s="10">
        <v>749.92172952818339</v>
      </c>
      <c r="B19" s="16">
        <v>111.471</v>
      </c>
      <c r="C19" s="10">
        <v>747.98170612422973</v>
      </c>
      <c r="D19" s="16">
        <v>118.39</v>
      </c>
      <c r="E19" s="7"/>
      <c r="F19" s="7"/>
      <c r="G19" s="7"/>
      <c r="H19" s="7"/>
      <c r="I19" s="8"/>
      <c r="J19" s="8"/>
      <c r="K19" s="8"/>
    </row>
    <row r="20" spans="1:12" ht="15.75" thickBot="1" x14ac:dyDescent="0.3">
      <c r="A20" s="10">
        <v>798.92616103402952</v>
      </c>
      <c r="B20" s="16">
        <v>112.059</v>
      </c>
      <c r="C20" s="17">
        <v>798.44509634560995</v>
      </c>
      <c r="D20" s="18">
        <v>123.14</v>
      </c>
      <c r="E20" s="7"/>
      <c r="F20" s="7"/>
      <c r="G20" s="7"/>
      <c r="H20" s="7"/>
      <c r="I20" s="8"/>
      <c r="J20" s="8"/>
      <c r="K20" s="8"/>
    </row>
    <row r="21" spans="1:12" x14ac:dyDescent="0.25">
      <c r="A21" s="10">
        <v>850.22097701712232</v>
      </c>
      <c r="B21" s="16">
        <v>113.26600000000001</v>
      </c>
      <c r="C21" s="7"/>
      <c r="D21" s="7"/>
      <c r="E21" s="7"/>
      <c r="F21" s="7"/>
      <c r="G21" s="7"/>
      <c r="H21" s="7"/>
      <c r="I21" s="8"/>
      <c r="J21" s="8"/>
      <c r="K21" s="8"/>
    </row>
    <row r="22" spans="1:12" ht="15.75" thickBot="1" x14ac:dyDescent="0.3">
      <c r="A22" s="17">
        <v>899.53729834247144</v>
      </c>
      <c r="B22" s="18"/>
      <c r="C22" s="7"/>
      <c r="D22" s="7"/>
      <c r="E22" s="7"/>
      <c r="F22" s="7"/>
      <c r="G22" s="7"/>
      <c r="H22" s="7"/>
      <c r="I22" s="8"/>
      <c r="J22" s="8"/>
      <c r="K22" s="8"/>
    </row>
    <row r="23" spans="1:12" x14ac:dyDescent="0.25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</row>
    <row r="24" spans="1:12" x14ac:dyDescent="0.25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</row>
    <row r="25" spans="1:12" x14ac:dyDescent="0.2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</row>
    <row r="42" spans="1:1" x14ac:dyDescent="0.25">
      <c r="A42" s="9"/>
    </row>
  </sheetData>
  <mergeCells count="6">
    <mergeCell ref="O1:Q1"/>
    <mergeCell ref="C2:D2"/>
    <mergeCell ref="E2:F2"/>
    <mergeCell ref="G2:H2"/>
    <mergeCell ref="A2:B2"/>
    <mergeCell ref="K1:M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E1641-950C-436F-9F24-4FF081165464}">
  <dimension ref="A1:U33"/>
  <sheetViews>
    <sheetView topLeftCell="A6" workbookViewId="0">
      <selection activeCell="L23" sqref="L23"/>
    </sheetView>
  </sheetViews>
  <sheetFormatPr defaultRowHeight="15" x14ac:dyDescent="0.25"/>
  <cols>
    <col min="1" max="1" width="12.140625" customWidth="1"/>
    <col min="2" max="2" width="11.28515625" customWidth="1"/>
    <col min="3" max="3" width="13.42578125" customWidth="1"/>
    <col min="4" max="4" width="12" customWidth="1"/>
    <col min="14" max="14" width="22.85546875" customWidth="1"/>
    <col min="20" max="20" width="36.7109375" customWidth="1"/>
  </cols>
  <sheetData>
    <row r="1" spans="1:9" ht="15.75" thickBot="1" x14ac:dyDescent="0.3">
      <c r="A1" s="32" t="s">
        <v>32</v>
      </c>
      <c r="B1" s="33"/>
      <c r="C1" s="32" t="s">
        <v>31</v>
      </c>
      <c r="D1" s="33"/>
      <c r="G1" s="13" t="s">
        <v>11</v>
      </c>
      <c r="H1" s="15" t="s">
        <v>12</v>
      </c>
      <c r="I1" s="14" t="s">
        <v>38</v>
      </c>
    </row>
    <row r="2" spans="1:9" ht="15.75" thickBot="1" x14ac:dyDescent="0.3">
      <c r="A2" s="15" t="s">
        <v>36</v>
      </c>
      <c r="B2" s="14" t="s">
        <v>37</v>
      </c>
      <c r="C2" s="15" t="s">
        <v>36</v>
      </c>
      <c r="D2" s="14" t="s">
        <v>37</v>
      </c>
      <c r="G2" s="10">
        <v>100</v>
      </c>
      <c r="H2" s="16">
        <v>1.4999999999999999E-2</v>
      </c>
      <c r="I2" s="11">
        <f>H2/$H$2</f>
        <v>1</v>
      </c>
    </row>
    <row r="3" spans="1:9" ht="15.75" thickBot="1" x14ac:dyDescent="0.3">
      <c r="A3" s="16">
        <v>1.1263283471746921</v>
      </c>
      <c r="B3" s="11">
        <v>100</v>
      </c>
      <c r="C3" s="16">
        <v>1.123101646066536</v>
      </c>
      <c r="D3" s="11">
        <v>100</v>
      </c>
      <c r="G3" s="17">
        <v>60</v>
      </c>
      <c r="H3" s="18">
        <v>5.3E-3</v>
      </c>
      <c r="I3" s="20">
        <f>H3/$H$2</f>
        <v>0.35333333333333333</v>
      </c>
    </row>
    <row r="4" spans="1:9" x14ac:dyDescent="0.25">
      <c r="A4" s="16">
        <v>54.545062144095219</v>
      </c>
      <c r="B4" s="11">
        <v>99.215500000000006</v>
      </c>
      <c r="C4" s="16">
        <v>54.561095464750167</v>
      </c>
      <c r="D4" s="11">
        <v>100.785</v>
      </c>
    </row>
    <row r="5" spans="1:9" x14ac:dyDescent="0.25">
      <c r="A5" s="16">
        <v>103.2070745601348</v>
      </c>
      <c r="B5" s="11">
        <v>99.406400000000005</v>
      </c>
      <c r="C5" s="16">
        <v>103.2763475659233</v>
      </c>
      <c r="D5" s="11">
        <v>101.65900000000001</v>
      </c>
    </row>
    <row r="6" spans="1:9" x14ac:dyDescent="0.25">
      <c r="A6" s="16">
        <v>157.29138735040681</v>
      </c>
      <c r="B6" s="11">
        <v>99.644999999999996</v>
      </c>
      <c r="C6" s="16">
        <v>156.9624755209891</v>
      </c>
      <c r="D6" s="11">
        <v>102.503</v>
      </c>
    </row>
    <row r="7" spans="1:9" x14ac:dyDescent="0.25">
      <c r="A7" s="16">
        <v>205.7056561385015</v>
      </c>
      <c r="B7" s="11">
        <v>99.909499999999994</v>
      </c>
      <c r="C7" s="16">
        <v>210.15173082045541</v>
      </c>
      <c r="D7" s="11">
        <v>103.292</v>
      </c>
    </row>
    <row r="8" spans="1:9" x14ac:dyDescent="0.25">
      <c r="A8" s="16">
        <v>251.41623270071531</v>
      </c>
      <c r="B8" s="11">
        <v>100.22799999999999</v>
      </c>
      <c r="C8" s="16">
        <v>251.25471251040409</v>
      </c>
      <c r="D8" s="11">
        <v>104.111</v>
      </c>
    </row>
    <row r="9" spans="1:9" x14ac:dyDescent="0.25">
      <c r="A9" s="16">
        <v>301.61263517806248</v>
      </c>
      <c r="B9" s="11">
        <v>100.527</v>
      </c>
      <c r="C9" s="16">
        <v>292.13071492757359</v>
      </c>
      <c r="D9" s="11">
        <v>104.68600000000001</v>
      </c>
    </row>
    <row r="10" spans="1:9" x14ac:dyDescent="0.25">
      <c r="A10" s="16">
        <v>351.55665670609318</v>
      </c>
      <c r="B10" s="11">
        <v>100.13800000000001</v>
      </c>
      <c r="C10" s="16">
        <v>351.52661085844068</v>
      </c>
      <c r="D10" s="11">
        <v>105.63800000000001</v>
      </c>
    </row>
    <row r="11" spans="1:9" x14ac:dyDescent="0.25">
      <c r="A11" s="16">
        <v>400.57457766779311</v>
      </c>
      <c r="B11" s="11">
        <v>101.124</v>
      </c>
      <c r="C11" s="16">
        <v>401.76994185671549</v>
      </c>
      <c r="D11" s="11">
        <v>106.167</v>
      </c>
    </row>
    <row r="12" spans="1:9" x14ac:dyDescent="0.25">
      <c r="A12" s="16">
        <v>451.2729156835149</v>
      </c>
      <c r="B12" s="11">
        <v>101.005</v>
      </c>
      <c r="C12" s="16">
        <v>450.75167055627321</v>
      </c>
      <c r="D12" s="11">
        <v>106.877</v>
      </c>
    </row>
    <row r="13" spans="1:9" x14ac:dyDescent="0.25">
      <c r="A13" s="16">
        <v>500.34307551168649</v>
      </c>
      <c r="B13" s="11">
        <v>101.443</v>
      </c>
      <c r="C13" s="16">
        <v>500.35886839428088</v>
      </c>
      <c r="D13" s="11">
        <v>107.705</v>
      </c>
    </row>
    <row r="14" spans="1:9" x14ac:dyDescent="0.25">
      <c r="A14" s="16">
        <v>550.00433833829618</v>
      </c>
      <c r="B14" s="11">
        <v>102.012</v>
      </c>
      <c r="C14" s="21">
        <v>549.71854133254055</v>
      </c>
      <c r="D14" s="11">
        <v>108.30800000000001</v>
      </c>
    </row>
    <row r="15" spans="1:9" x14ac:dyDescent="0.25">
      <c r="A15" s="16">
        <v>599.87281125459458</v>
      </c>
      <c r="B15" s="11">
        <v>102.20399999999999</v>
      </c>
      <c r="C15" s="16">
        <v>599.71055642916679</v>
      </c>
      <c r="D15" s="11">
        <v>109.117</v>
      </c>
    </row>
    <row r="16" spans="1:9" x14ac:dyDescent="0.25">
      <c r="A16" s="16">
        <v>649.93641707498477</v>
      </c>
      <c r="B16" s="11">
        <v>102.465</v>
      </c>
      <c r="C16" s="16">
        <v>650.31613270976447</v>
      </c>
      <c r="D16" s="11">
        <v>109.658</v>
      </c>
    </row>
    <row r="17" spans="1:21" x14ac:dyDescent="0.25">
      <c r="A17" s="16">
        <v>699.76716357560883</v>
      </c>
      <c r="B17" s="11">
        <v>102.771</v>
      </c>
      <c r="C17" s="16">
        <v>700.67379490755593</v>
      </c>
      <c r="D17" s="11">
        <v>110.483</v>
      </c>
    </row>
    <row r="18" spans="1:21" x14ac:dyDescent="0.25">
      <c r="A18" s="16">
        <v>749.78967911788391</v>
      </c>
      <c r="B18" s="11">
        <v>102.953</v>
      </c>
      <c r="C18" s="16">
        <v>749.92172952818339</v>
      </c>
      <c r="D18" s="11">
        <v>111.471</v>
      </c>
    </row>
    <row r="19" spans="1:21" x14ac:dyDescent="0.25">
      <c r="A19" s="16">
        <v>800.02033377043233</v>
      </c>
      <c r="B19" s="11">
        <v>103.07599999999999</v>
      </c>
      <c r="C19" s="16">
        <v>798.92616103402952</v>
      </c>
      <c r="D19" s="11">
        <v>112.059</v>
      </c>
    </row>
    <row r="20" spans="1:21" x14ac:dyDescent="0.25">
      <c r="A20" s="16">
        <v>850.00997411080141</v>
      </c>
      <c r="B20" s="11">
        <v>103.742</v>
      </c>
      <c r="C20" s="16">
        <v>850.22097701712232</v>
      </c>
      <c r="D20" s="11">
        <v>113.26600000000001</v>
      </c>
    </row>
    <row r="21" spans="1:21" ht="15.75" thickBot="1" x14ac:dyDescent="0.3">
      <c r="A21" s="16">
        <v>899.81942142510013</v>
      </c>
      <c r="B21" s="11">
        <v>103.809</v>
      </c>
      <c r="C21" s="18">
        <v>899.53729834247144</v>
      </c>
      <c r="D21" s="20"/>
    </row>
    <row r="22" spans="1:21" x14ac:dyDescent="0.25">
      <c r="A22" s="16">
        <v>949.86121067252896</v>
      </c>
      <c r="B22" s="11">
        <v>104.145</v>
      </c>
      <c r="C22" s="7"/>
      <c r="D22" s="7"/>
    </row>
    <row r="23" spans="1:21" ht="15.75" thickBot="1" x14ac:dyDescent="0.3">
      <c r="A23" s="18">
        <v>999.53087156777258</v>
      </c>
      <c r="B23" s="20">
        <v>104.452</v>
      </c>
      <c r="C23" s="7"/>
      <c r="D23" s="7"/>
    </row>
    <row r="30" spans="1:21" ht="30" x14ac:dyDescent="0.25">
      <c r="T30" s="3" t="s">
        <v>15</v>
      </c>
      <c r="U30" t="s">
        <v>19</v>
      </c>
    </row>
    <row r="32" spans="1:21" ht="30" x14ac:dyDescent="0.25">
      <c r="T32" s="3" t="s">
        <v>16</v>
      </c>
      <c r="U32" s="2">
        <f>0.0742*EXP(0.026*20)</f>
        <v>0.12480645160765738</v>
      </c>
    </row>
    <row r="33" spans="20:21" ht="30" x14ac:dyDescent="0.25">
      <c r="T33" s="3" t="s">
        <v>17</v>
      </c>
      <c r="U33">
        <f>U32*H2</f>
        <v>1.8720967741148607E-3</v>
      </c>
    </row>
  </sheetData>
  <mergeCells count="2">
    <mergeCell ref="A1:B1"/>
    <mergeCell ref="C1:D1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905DF-CFFB-4DAB-807A-54164F3482E4}">
  <dimension ref="A1:T25"/>
  <sheetViews>
    <sheetView workbookViewId="0">
      <selection activeCell="M26" sqref="M26"/>
    </sheetView>
  </sheetViews>
  <sheetFormatPr defaultRowHeight="15" x14ac:dyDescent="0.25"/>
  <cols>
    <col min="1" max="1" width="11.5703125" customWidth="1"/>
    <col min="2" max="2" width="11.7109375" customWidth="1"/>
    <col min="3" max="3" width="11" customWidth="1"/>
    <col min="4" max="4" width="13.140625" customWidth="1"/>
    <col min="5" max="5" width="11.5703125" bestFit="1" customWidth="1"/>
    <col min="6" max="6" width="13" customWidth="1"/>
    <col min="19" max="19" width="30.42578125" customWidth="1"/>
  </cols>
  <sheetData>
    <row r="1" spans="1:11" ht="15.75" thickBot="1" x14ac:dyDescent="0.3">
      <c r="A1" s="34" t="s">
        <v>42</v>
      </c>
      <c r="B1" s="35"/>
      <c r="C1" s="34" t="s">
        <v>41</v>
      </c>
      <c r="D1" s="35"/>
      <c r="E1" s="36" t="s">
        <v>40</v>
      </c>
      <c r="F1" s="37"/>
      <c r="G1" s="19"/>
      <c r="H1" s="19"/>
      <c r="I1" s="13" t="s">
        <v>13</v>
      </c>
      <c r="J1" s="15" t="s">
        <v>14</v>
      </c>
      <c r="K1" s="14" t="s">
        <v>38</v>
      </c>
    </row>
    <row r="2" spans="1:11" ht="15.75" thickBot="1" x14ac:dyDescent="0.3">
      <c r="A2" s="15" t="s">
        <v>36</v>
      </c>
      <c r="B2" s="15" t="s">
        <v>37</v>
      </c>
      <c r="C2" s="13" t="s">
        <v>36</v>
      </c>
      <c r="D2" s="15" t="s">
        <v>37</v>
      </c>
      <c r="E2" s="13" t="s">
        <v>36</v>
      </c>
      <c r="F2" s="15" t="s">
        <v>37</v>
      </c>
      <c r="G2" s="19"/>
      <c r="H2" s="19"/>
      <c r="I2" s="10">
        <v>0.1</v>
      </c>
      <c r="J2" s="16">
        <v>6.4000000000000003E-3</v>
      </c>
      <c r="K2" s="11">
        <f>J2/$J$4</f>
        <v>3.4186266909337317</v>
      </c>
    </row>
    <row r="3" spans="1:11" x14ac:dyDescent="0.25">
      <c r="A3" s="22">
        <v>1.117657348172485</v>
      </c>
      <c r="B3" s="22">
        <v>100</v>
      </c>
      <c r="C3" s="23">
        <v>1.11973435671861</v>
      </c>
      <c r="D3" s="24">
        <v>100</v>
      </c>
      <c r="E3" s="23">
        <v>1.1263283471746921</v>
      </c>
      <c r="F3" s="24">
        <v>100</v>
      </c>
      <c r="G3" s="7"/>
      <c r="H3" s="7"/>
      <c r="I3" s="10">
        <v>0.9</v>
      </c>
      <c r="J3" s="16">
        <v>5.3E-3</v>
      </c>
      <c r="K3" s="11">
        <f>J3/$J$4</f>
        <v>2.8310502284294965</v>
      </c>
    </row>
    <row r="4" spans="1:11" ht="15.75" thickBot="1" x14ac:dyDescent="0.3">
      <c r="A4" s="22">
        <v>51.951251511525577</v>
      </c>
      <c r="B4" s="22">
        <v>100.07498385873571</v>
      </c>
      <c r="C4" s="22">
        <v>52.66583037344602</v>
      </c>
      <c r="D4" s="24">
        <v>99.879400000000004</v>
      </c>
      <c r="E4" s="22">
        <v>54.545062144095219</v>
      </c>
      <c r="F4" s="24">
        <v>99.215500000000006</v>
      </c>
      <c r="G4" s="7"/>
      <c r="H4" s="7"/>
      <c r="I4" s="17">
        <v>0.5</v>
      </c>
      <c r="J4" s="18">
        <v>1.8720967741148607E-3</v>
      </c>
      <c r="K4" s="20">
        <f>J4/$J$4</f>
        <v>1</v>
      </c>
    </row>
    <row r="5" spans="1:11" x14ac:dyDescent="0.25">
      <c r="A5" s="22">
        <v>100.1714603117663</v>
      </c>
      <c r="B5" s="22">
        <v>100.68255952099827</v>
      </c>
      <c r="C5" s="22">
        <v>100.6396176407804</v>
      </c>
      <c r="D5" s="24">
        <v>100.738</v>
      </c>
      <c r="E5" s="22">
        <v>103.2070745601348</v>
      </c>
      <c r="F5" s="24">
        <v>99.406400000000005</v>
      </c>
      <c r="G5" s="7"/>
      <c r="H5" s="7"/>
      <c r="I5" s="7"/>
      <c r="J5" s="7"/>
      <c r="K5" s="7"/>
    </row>
    <row r="6" spans="1:11" x14ac:dyDescent="0.25">
      <c r="A6" s="22">
        <v>149.46175171335051</v>
      </c>
      <c r="B6" s="22">
        <v>100.63251382204695</v>
      </c>
      <c r="C6" s="22">
        <v>156.40589708022279</v>
      </c>
      <c r="D6" s="24">
        <v>101.306</v>
      </c>
      <c r="E6" s="22">
        <v>157.29138735040681</v>
      </c>
      <c r="F6" s="24">
        <v>99.644999999999996</v>
      </c>
      <c r="G6" s="7"/>
      <c r="H6" s="7"/>
      <c r="I6" s="7"/>
      <c r="J6" s="7"/>
      <c r="K6" s="7"/>
    </row>
    <row r="7" spans="1:11" x14ac:dyDescent="0.25">
      <c r="A7" s="22">
        <v>200.0503117002861</v>
      </c>
      <c r="B7" s="22">
        <v>100.84841344892781</v>
      </c>
      <c r="C7" s="22">
        <v>206.28867680513099</v>
      </c>
      <c r="D7" s="24">
        <v>101.67100000000001</v>
      </c>
      <c r="E7" s="22">
        <v>205.7056561385015</v>
      </c>
      <c r="F7" s="24">
        <v>99.909499999999994</v>
      </c>
      <c r="G7" s="7"/>
      <c r="H7" s="7"/>
      <c r="I7" s="7"/>
      <c r="J7" s="7"/>
      <c r="K7" s="7"/>
    </row>
    <row r="8" spans="1:11" x14ac:dyDescent="0.25">
      <c r="A8" s="22">
        <v>250.0651384373655</v>
      </c>
      <c r="B8" s="22">
        <v>101.13401860029802</v>
      </c>
      <c r="C8" s="22">
        <v>249.81771882951921</v>
      </c>
      <c r="D8" s="24">
        <v>102</v>
      </c>
      <c r="E8" s="22">
        <v>251.41623270071531</v>
      </c>
      <c r="F8" s="24">
        <v>100.22799999999999</v>
      </c>
      <c r="G8" s="7"/>
      <c r="H8" s="7"/>
      <c r="I8" s="7"/>
      <c r="J8" s="7"/>
      <c r="K8" s="7"/>
    </row>
    <row r="9" spans="1:11" x14ac:dyDescent="0.25">
      <c r="A9" s="22">
        <v>300.56936781811561</v>
      </c>
      <c r="B9" s="22">
        <v>101.39346448470835</v>
      </c>
      <c r="C9" s="22">
        <v>301.16421960662848</v>
      </c>
      <c r="D9" s="24">
        <v>102.352</v>
      </c>
      <c r="E9" s="22">
        <v>301.61263517806248</v>
      </c>
      <c r="F9" s="24">
        <v>100.527</v>
      </c>
      <c r="G9" s="7"/>
      <c r="H9" s="7"/>
      <c r="I9" s="7"/>
      <c r="J9" s="7"/>
      <c r="K9" s="7"/>
    </row>
    <row r="10" spans="1:11" x14ac:dyDescent="0.25">
      <c r="A10" s="22">
        <v>350.34526047247448</v>
      </c>
      <c r="B10" s="22">
        <v>101.79163996151229</v>
      </c>
      <c r="C10" s="22">
        <v>350.83554133077598</v>
      </c>
      <c r="D10" s="24">
        <v>102.89700000000001</v>
      </c>
      <c r="E10" s="22">
        <v>351.55665670609318</v>
      </c>
      <c r="F10" s="24">
        <v>100.13800000000001</v>
      </c>
      <c r="G10" s="7"/>
      <c r="H10" s="7"/>
      <c r="I10" s="7"/>
      <c r="J10" s="7"/>
      <c r="K10" s="7"/>
    </row>
    <row r="11" spans="1:11" x14ac:dyDescent="0.25">
      <c r="A11" s="22">
        <v>399.70413060554711</v>
      </c>
      <c r="B11" s="22">
        <v>102.0370706867822</v>
      </c>
      <c r="C11" s="22">
        <v>399.53264520071622</v>
      </c>
      <c r="D11" s="24">
        <v>103.179</v>
      </c>
      <c r="E11" s="22">
        <v>400.57457766779311</v>
      </c>
      <c r="F11" s="24">
        <v>101.124</v>
      </c>
      <c r="G11" s="7"/>
      <c r="H11" s="7"/>
      <c r="I11" s="7"/>
      <c r="J11" s="7"/>
      <c r="K11" s="7"/>
    </row>
    <row r="12" spans="1:11" x14ac:dyDescent="0.25">
      <c r="A12" s="22">
        <v>451.04641677220837</v>
      </c>
      <c r="B12" s="22">
        <v>102.25120955589632</v>
      </c>
      <c r="C12" s="22">
        <v>450.84217946980419</v>
      </c>
      <c r="D12" s="24">
        <v>103.468</v>
      </c>
      <c r="E12" s="22">
        <v>451.2729156835149</v>
      </c>
      <c r="F12" s="24">
        <v>101.005</v>
      </c>
      <c r="G12" s="7"/>
      <c r="H12" s="7"/>
      <c r="I12" s="7"/>
      <c r="J12" s="7"/>
      <c r="K12" s="7"/>
    </row>
    <row r="13" spans="1:11" x14ac:dyDescent="0.25">
      <c r="A13" s="22">
        <v>498.97843570062128</v>
      </c>
      <c r="B13" s="22">
        <v>102.45184928212842</v>
      </c>
      <c r="C13" s="22">
        <v>499.18746052890879</v>
      </c>
      <c r="D13" s="24">
        <v>103.557</v>
      </c>
      <c r="E13" s="22">
        <v>500.34307551168649</v>
      </c>
      <c r="F13" s="24">
        <v>101.443</v>
      </c>
      <c r="G13" s="7"/>
      <c r="H13" s="7"/>
      <c r="I13" s="7"/>
      <c r="J13" s="7"/>
      <c r="K13" s="7"/>
    </row>
    <row r="14" spans="1:11" x14ac:dyDescent="0.25">
      <c r="A14" s="22">
        <v>549.24026549053781</v>
      </c>
      <c r="B14" s="22">
        <v>102.85221093468388</v>
      </c>
      <c r="C14" s="22">
        <v>549.8407697819714</v>
      </c>
      <c r="D14" s="24">
        <v>103.833</v>
      </c>
      <c r="E14" s="22">
        <v>550.00433833829618</v>
      </c>
      <c r="F14" s="24">
        <v>102.012</v>
      </c>
      <c r="G14" s="7"/>
      <c r="H14" s="7"/>
      <c r="I14" s="7"/>
      <c r="J14" s="7"/>
      <c r="K14" s="7"/>
    </row>
    <row r="15" spans="1:11" x14ac:dyDescent="0.25">
      <c r="A15" s="22">
        <v>598.96551739361678</v>
      </c>
      <c r="B15" s="22">
        <v>103.20071492280023</v>
      </c>
      <c r="C15" s="22">
        <v>599.24269296658213</v>
      </c>
      <c r="D15" s="24">
        <v>104.379</v>
      </c>
      <c r="E15" s="22">
        <v>599.87281125459458</v>
      </c>
      <c r="F15" s="24">
        <v>102.20399999999999</v>
      </c>
      <c r="G15" s="7"/>
      <c r="H15" s="7"/>
      <c r="I15" s="7"/>
      <c r="J15" s="7"/>
      <c r="K15" s="7"/>
    </row>
    <row r="16" spans="1:11" x14ac:dyDescent="0.25">
      <c r="A16" s="22">
        <v>649.18295638323298</v>
      </c>
      <c r="B16" s="22">
        <v>103.24927953691834</v>
      </c>
      <c r="C16" s="22">
        <v>649.51275269568691</v>
      </c>
      <c r="D16" s="24">
        <v>104.48399999999999</v>
      </c>
      <c r="E16" s="22">
        <v>649.93641707498477</v>
      </c>
      <c r="F16" s="24">
        <v>102.465</v>
      </c>
      <c r="G16" s="7"/>
      <c r="H16" s="7"/>
      <c r="I16" s="7"/>
      <c r="J16" s="7"/>
      <c r="K16" s="7"/>
    </row>
    <row r="17" spans="1:20" x14ac:dyDescent="0.25">
      <c r="A17" s="22">
        <v>698.83086522293377</v>
      </c>
      <c r="B17" s="22">
        <v>103.71819650978382</v>
      </c>
      <c r="C17" s="22">
        <v>698.55857229403932</v>
      </c>
      <c r="D17" s="24">
        <v>104.83199999999999</v>
      </c>
      <c r="E17" s="22">
        <v>699.76716357560883</v>
      </c>
      <c r="F17" s="24">
        <v>102.771</v>
      </c>
      <c r="G17" s="7"/>
      <c r="H17" s="7"/>
      <c r="I17" s="7"/>
      <c r="J17" s="7"/>
      <c r="K17" s="7"/>
    </row>
    <row r="18" spans="1:20" x14ac:dyDescent="0.25">
      <c r="A18" s="22">
        <v>749.00133905312373</v>
      </c>
      <c r="B18" s="22">
        <v>103.8130804764382</v>
      </c>
      <c r="C18" s="22">
        <v>749.50894368450167</v>
      </c>
      <c r="D18" s="24">
        <v>105.194</v>
      </c>
      <c r="E18" s="22">
        <v>749.78967911788391</v>
      </c>
      <c r="F18" s="24">
        <v>102.953</v>
      </c>
      <c r="G18" s="7"/>
      <c r="H18" s="7"/>
      <c r="I18" s="7"/>
      <c r="J18" s="7"/>
      <c r="K18" s="7"/>
    </row>
    <row r="19" spans="1:20" x14ac:dyDescent="0.25">
      <c r="A19" s="22">
        <v>799.13468788578143</v>
      </c>
      <c r="B19" s="22">
        <v>104.12499457887499</v>
      </c>
      <c r="C19" s="22">
        <v>795.49623693956551</v>
      </c>
      <c r="D19" s="24">
        <v>105.29</v>
      </c>
      <c r="E19" s="22">
        <v>800.02033377043233</v>
      </c>
      <c r="F19" s="24">
        <v>103.07599999999999</v>
      </c>
      <c r="G19" s="7"/>
      <c r="H19" s="7"/>
      <c r="I19" s="7"/>
      <c r="J19" s="7"/>
      <c r="K19" s="7"/>
    </row>
    <row r="20" spans="1:20" x14ac:dyDescent="0.25">
      <c r="A20" s="22">
        <v>849.162463493416</v>
      </c>
      <c r="B20" s="22">
        <v>104.49007805120118</v>
      </c>
      <c r="C20" s="22">
        <v>849.30314992139995</v>
      </c>
      <c r="D20" s="24">
        <v>105.515</v>
      </c>
      <c r="E20" s="22">
        <v>850.00997411080141</v>
      </c>
      <c r="F20" s="24">
        <v>103.742</v>
      </c>
      <c r="G20" s="7"/>
      <c r="H20" s="7"/>
      <c r="I20" s="7"/>
      <c r="J20" s="7"/>
      <c r="K20" s="7"/>
    </row>
    <row r="21" spans="1:20" x14ac:dyDescent="0.25">
      <c r="A21" s="22">
        <v>899.1612428597756</v>
      </c>
      <c r="B21" s="22">
        <v>104.67425252583065</v>
      </c>
      <c r="C21" s="22">
        <v>899.41709002168227</v>
      </c>
      <c r="D21" s="24">
        <v>106.03100000000001</v>
      </c>
      <c r="E21" s="22">
        <v>899.81942142510013</v>
      </c>
      <c r="F21" s="24">
        <v>103.809</v>
      </c>
      <c r="G21" s="7"/>
      <c r="H21" s="7"/>
      <c r="I21" s="7"/>
      <c r="J21" s="7"/>
      <c r="K21" s="7"/>
    </row>
    <row r="22" spans="1:20" x14ac:dyDescent="0.25">
      <c r="A22" s="22">
        <v>948.97669078524098</v>
      </c>
      <c r="B22" s="22">
        <v>104.74011747129819</v>
      </c>
      <c r="C22" s="22">
        <v>945.46143633278746</v>
      </c>
      <c r="D22" s="24">
        <v>106.06699999999999</v>
      </c>
      <c r="E22" s="22">
        <v>949.86121067252896</v>
      </c>
      <c r="F22" s="24">
        <v>104.145</v>
      </c>
      <c r="G22" s="7"/>
      <c r="H22" s="7"/>
      <c r="I22" s="7"/>
      <c r="J22" s="7"/>
      <c r="K22" s="7"/>
    </row>
    <row r="23" spans="1:20" ht="15.75" thickBot="1" x14ac:dyDescent="0.3">
      <c r="A23" s="25">
        <v>998.88033792285023</v>
      </c>
      <c r="B23" s="25">
        <v>105.17049472605781</v>
      </c>
      <c r="C23" s="25">
        <v>999.08470668725568</v>
      </c>
      <c r="D23" s="26">
        <v>106.30200000000001</v>
      </c>
      <c r="E23" s="25">
        <v>999.53087156777258</v>
      </c>
      <c r="F23" s="26">
        <v>104.452</v>
      </c>
      <c r="G23" s="7"/>
      <c r="H23" s="7"/>
      <c r="I23" s="7"/>
      <c r="J23" s="7"/>
      <c r="K23" s="7"/>
    </row>
    <row r="25" spans="1:20" x14ac:dyDescent="0.25">
      <c r="S25" s="9" t="s">
        <v>18</v>
      </c>
      <c r="T25" t="s">
        <v>20</v>
      </c>
    </row>
  </sheetData>
  <mergeCells count="3">
    <mergeCell ref="A1:B1"/>
    <mergeCell ref="C1:D1"/>
    <mergeCell ref="E1:F1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2EAAF-1D2C-4092-8988-7F459C1A48E0}">
  <dimension ref="A1:U6"/>
  <sheetViews>
    <sheetView workbookViewId="0">
      <selection activeCell="E6" sqref="E6"/>
    </sheetView>
  </sheetViews>
  <sheetFormatPr defaultRowHeight="15" x14ac:dyDescent="0.25"/>
  <sheetData>
    <row r="1" spans="1:21" x14ac:dyDescent="0.25">
      <c r="A1" s="1"/>
      <c r="B1" s="1">
        <v>-20</v>
      </c>
      <c r="C1" s="1">
        <v>0</v>
      </c>
      <c r="D1" s="1">
        <v>20</v>
      </c>
      <c r="E1" s="1">
        <v>40</v>
      </c>
      <c r="G1" s="1" t="s">
        <v>8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x14ac:dyDescent="0.25">
      <c r="A2">
        <v>0</v>
      </c>
      <c r="B2">
        <v>9.4602696999999999E-2</v>
      </c>
      <c r="C2">
        <v>4.8132397E-2</v>
      </c>
      <c r="D2">
        <v>3.6161367E-2</v>
      </c>
      <c r="E2">
        <v>2.8086448E-2</v>
      </c>
      <c r="G2">
        <v>3.3616754999999998E-2</v>
      </c>
    </row>
    <row r="3" spans="1:21" x14ac:dyDescent="0.25">
      <c r="A3">
        <v>25</v>
      </c>
      <c r="B3">
        <v>8.8655390000000001E-2</v>
      </c>
      <c r="C3">
        <v>3.7587896000000003E-2</v>
      </c>
      <c r="D3">
        <v>2.6150316E-2</v>
      </c>
      <c r="E3">
        <v>2.3407830000000001E-2</v>
      </c>
      <c r="G3">
        <v>2.613263E-2</v>
      </c>
    </row>
    <row r="4" spans="1:21" x14ac:dyDescent="0.25">
      <c r="A4">
        <v>50</v>
      </c>
      <c r="B4">
        <v>8.7310663999999996E-2</v>
      </c>
      <c r="C4">
        <v>3.6228646000000003E-2</v>
      </c>
      <c r="D4">
        <v>2.533813E-2</v>
      </c>
      <c r="E4">
        <v>2.2996473999999999E-2</v>
      </c>
      <c r="G4">
        <v>2.5518892000000001E-2</v>
      </c>
    </row>
    <row r="5" spans="1:21" x14ac:dyDescent="0.25">
      <c r="A5">
        <v>75</v>
      </c>
      <c r="B5">
        <v>8.8028609999999993E-2</v>
      </c>
      <c r="C5">
        <v>3.6457714000000002E-2</v>
      </c>
      <c r="D5">
        <v>2.5311173999999999E-2</v>
      </c>
      <c r="E5">
        <v>2.2937149E-2</v>
      </c>
      <c r="G5">
        <v>2.5459155000000001E-2</v>
      </c>
    </row>
    <row r="6" spans="1:21" x14ac:dyDescent="0.25">
      <c r="A6">
        <v>100</v>
      </c>
      <c r="B6">
        <v>9.4094329000000004E-2</v>
      </c>
      <c r="C6">
        <v>4.4707867999999998E-2</v>
      </c>
      <c r="D6">
        <v>2.7517087999999999E-2</v>
      </c>
      <c r="E6">
        <v>2.3973050999999999E-2</v>
      </c>
      <c r="G6">
        <v>2.8527508E-2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E1195-8402-4A92-979E-7CA464BD1184}">
  <dimension ref="A1:AD73"/>
  <sheetViews>
    <sheetView topLeftCell="A26" workbookViewId="0">
      <selection activeCell="G57" sqref="G57"/>
    </sheetView>
  </sheetViews>
  <sheetFormatPr defaultRowHeight="15" x14ac:dyDescent="0.25"/>
  <sheetData>
    <row r="1" spans="1:30" x14ac:dyDescent="0.25">
      <c r="A1" s="38" t="s">
        <v>3</v>
      </c>
      <c r="B1" s="38"/>
      <c r="C1" s="38"/>
      <c r="D1" s="38" t="s">
        <v>4</v>
      </c>
      <c r="E1" s="38"/>
      <c r="F1" s="38"/>
      <c r="G1" s="38" t="s">
        <v>5</v>
      </c>
      <c r="H1" s="38"/>
      <c r="I1" s="38"/>
      <c r="J1" s="38" t="s">
        <v>6</v>
      </c>
      <c r="K1" s="38"/>
      <c r="L1" s="38"/>
      <c r="M1" s="38" t="s">
        <v>7</v>
      </c>
      <c r="N1" s="38"/>
      <c r="O1" s="38"/>
      <c r="P1" s="38" t="s">
        <v>21</v>
      </c>
      <c r="Q1" s="38"/>
      <c r="R1" s="38"/>
      <c r="S1" s="38" t="s">
        <v>22</v>
      </c>
      <c r="T1" s="38"/>
      <c r="U1" s="38"/>
      <c r="V1" s="38" t="s">
        <v>23</v>
      </c>
      <c r="W1" s="38"/>
      <c r="X1" s="38"/>
      <c r="Y1" s="38" t="s">
        <v>24</v>
      </c>
      <c r="Z1" s="38"/>
      <c r="AA1" s="38"/>
      <c r="AB1" s="38" t="s">
        <v>25</v>
      </c>
      <c r="AC1" s="38"/>
      <c r="AD1" s="38"/>
    </row>
    <row r="2" spans="1:30" x14ac:dyDescent="0.25">
      <c r="A2" t="s">
        <v>0</v>
      </c>
      <c r="B2" t="s">
        <v>1</v>
      </c>
      <c r="C2" t="s">
        <v>2</v>
      </c>
      <c r="D2" t="s">
        <v>0</v>
      </c>
      <c r="E2" t="s">
        <v>1</v>
      </c>
      <c r="F2" t="s">
        <v>2</v>
      </c>
      <c r="G2" t="s">
        <v>0</v>
      </c>
      <c r="H2" t="s">
        <v>1</v>
      </c>
      <c r="I2" t="s">
        <v>2</v>
      </c>
      <c r="J2" t="s">
        <v>0</v>
      </c>
      <c r="K2" t="s">
        <v>1</v>
      </c>
      <c r="L2" t="s">
        <v>2</v>
      </c>
      <c r="M2" t="s">
        <v>0</v>
      </c>
      <c r="N2" t="s">
        <v>1</v>
      </c>
      <c r="O2" t="s">
        <v>2</v>
      </c>
      <c r="P2" t="s">
        <v>0</v>
      </c>
      <c r="Q2" t="s">
        <v>1</v>
      </c>
      <c r="R2" t="s">
        <v>2</v>
      </c>
      <c r="S2" t="s">
        <v>0</v>
      </c>
      <c r="T2" t="s">
        <v>1</v>
      </c>
      <c r="U2" t="s">
        <v>2</v>
      </c>
      <c r="V2" t="s">
        <v>0</v>
      </c>
      <c r="W2" t="s">
        <v>1</v>
      </c>
      <c r="X2" t="s">
        <v>2</v>
      </c>
      <c r="Y2" t="s">
        <v>0</v>
      </c>
      <c r="Z2" t="s">
        <v>1</v>
      </c>
      <c r="AA2" t="s">
        <v>2</v>
      </c>
      <c r="AB2" t="s">
        <v>0</v>
      </c>
      <c r="AC2" t="s">
        <v>1</v>
      </c>
      <c r="AD2" t="s">
        <v>2</v>
      </c>
    </row>
    <row r="3" spans="1:30" x14ac:dyDescent="0.25">
      <c r="A3">
        <v>0.99999973064779335</v>
      </c>
      <c r="B3">
        <v>22.82836645115297</v>
      </c>
      <c r="C3">
        <v>100</v>
      </c>
      <c r="D3">
        <v>0.99999993252856956</v>
      </c>
      <c r="E3">
        <v>22.718379685127669</v>
      </c>
      <c r="F3">
        <v>100</v>
      </c>
      <c r="G3">
        <v>0.99999973723166768</v>
      </c>
      <c r="H3">
        <v>22.25631139734206</v>
      </c>
      <c r="I3">
        <v>100</v>
      </c>
      <c r="J3">
        <v>1.000000214122394</v>
      </c>
      <c r="K3">
        <v>22.52391067056115</v>
      </c>
      <c r="L3">
        <v>100</v>
      </c>
      <c r="M3">
        <v>0.99999946820624397</v>
      </c>
      <c r="N3">
        <v>22.72792566110245</v>
      </c>
      <c r="O3">
        <v>100</v>
      </c>
      <c r="P3">
        <v>1.0000005527072551</v>
      </c>
      <c r="Q3">
        <v>2.5200799999999999E-2</v>
      </c>
      <c r="R3">
        <v>100</v>
      </c>
      <c r="S3" s="4">
        <v>1.000000476272038</v>
      </c>
      <c r="T3">
        <v>2.5289800000000001E-2</v>
      </c>
      <c r="U3">
        <v>100</v>
      </c>
      <c r="V3">
        <v>0.99999991581000847</v>
      </c>
      <c r="W3">
        <v>2.5004599999999998E-2</v>
      </c>
      <c r="X3">
        <v>100</v>
      </c>
      <c r="Y3">
        <v>0.9999989914585784</v>
      </c>
      <c r="Z3">
        <v>2.5058199999999999E-2</v>
      </c>
      <c r="AA3">
        <v>100</v>
      </c>
      <c r="AB3" s="4">
        <v>0.99999979905255798</v>
      </c>
      <c r="AC3">
        <v>2.5215399999999999E-2</v>
      </c>
      <c r="AD3">
        <v>100</v>
      </c>
    </row>
    <row r="4" spans="1:30" x14ac:dyDescent="0.25">
      <c r="A4">
        <v>0.99030151042405856</v>
      </c>
      <c r="B4">
        <v>22.899867150538778</v>
      </c>
      <c r="C4">
        <v>100.07498385873571</v>
      </c>
      <c r="D4">
        <v>0.99951647665604437</v>
      </c>
      <c r="E4">
        <v>22.752610492842692</v>
      </c>
      <c r="F4">
        <v>99.879400000000004</v>
      </c>
      <c r="G4">
        <v>0.98943494796174902</v>
      </c>
      <c r="H4">
        <v>22.307452150547871</v>
      </c>
      <c r="I4">
        <v>99.215500000000006</v>
      </c>
      <c r="J4">
        <v>0.97166114543215598</v>
      </c>
      <c r="K4">
        <v>22.55311497493118</v>
      </c>
      <c r="L4">
        <v>100.384</v>
      </c>
      <c r="M4">
        <v>0.96745131440074317</v>
      </c>
      <c r="N4">
        <v>22.941171870204538</v>
      </c>
      <c r="O4">
        <v>102.012</v>
      </c>
      <c r="P4">
        <v>0.96922187002931914</v>
      </c>
      <c r="Q4">
        <v>2.56791E-2</v>
      </c>
      <c r="R4">
        <v>101.898</v>
      </c>
      <c r="S4" s="4">
        <v>0.96973992754589577</v>
      </c>
      <c r="T4">
        <v>2.5595699999999999E-2</v>
      </c>
      <c r="U4">
        <v>101.21</v>
      </c>
      <c r="V4">
        <v>0.85081488909447689</v>
      </c>
      <c r="W4">
        <v>2.81491E-2</v>
      </c>
      <c r="X4">
        <v>112.57599999999999</v>
      </c>
      <c r="Y4">
        <v>0.70215689601770082</v>
      </c>
      <c r="Z4">
        <v>3.8641799999999997E-2</v>
      </c>
      <c r="AA4">
        <v>154.208</v>
      </c>
      <c r="AB4" s="4">
        <v>0.97074272298962661</v>
      </c>
      <c r="AC4">
        <v>2.5413499999999999E-2</v>
      </c>
      <c r="AD4">
        <v>100.785</v>
      </c>
    </row>
    <row r="5" spans="1:30" x14ac:dyDescent="0.25">
      <c r="A5">
        <v>0.98467479023111215</v>
      </c>
      <c r="B5">
        <v>22.969129950077029</v>
      </c>
      <c r="C5">
        <v>100.68255952099827</v>
      </c>
      <c r="D5">
        <v>0.99557262638418098</v>
      </c>
      <c r="E5">
        <v>22.783961935586571</v>
      </c>
      <c r="F5">
        <v>100.738</v>
      </c>
      <c r="G5">
        <v>0.98234923515801031</v>
      </c>
      <c r="H5">
        <v>22.306674844436579</v>
      </c>
      <c r="I5">
        <v>99.406400000000005</v>
      </c>
      <c r="J5">
        <v>0.95803504150333563</v>
      </c>
      <c r="K5">
        <v>22.618556700935379</v>
      </c>
      <c r="L5">
        <v>101.505</v>
      </c>
      <c r="M5">
        <v>0.94276596139962854</v>
      </c>
      <c r="N5">
        <v>23.181505924725531</v>
      </c>
      <c r="O5">
        <v>103.968</v>
      </c>
      <c r="P5">
        <v>0.9538842405598239</v>
      </c>
      <c r="Q5">
        <v>2.6256100000000001E-2</v>
      </c>
      <c r="R5">
        <v>104.187</v>
      </c>
      <c r="S5" s="4">
        <v>0.95601229935154175</v>
      </c>
      <c r="T5">
        <v>2.5830700000000002E-2</v>
      </c>
      <c r="U5">
        <v>102.139</v>
      </c>
      <c r="V5">
        <v>0.62945287390622728</v>
      </c>
      <c r="W5">
        <v>4.0169200000000002E-2</v>
      </c>
      <c r="X5">
        <v>160.64699999999999</v>
      </c>
      <c r="AB5" s="4">
        <v>0.95797887533098247</v>
      </c>
      <c r="AC5">
        <v>2.5633800000000002E-2</v>
      </c>
      <c r="AD5">
        <v>101.65900000000001</v>
      </c>
    </row>
    <row r="6" spans="1:30" x14ac:dyDescent="0.25">
      <c r="A6">
        <v>0.97980245804517496</v>
      </c>
      <c r="B6">
        <v>22.98570062612777</v>
      </c>
      <c r="C6">
        <v>100.63251382204695</v>
      </c>
      <c r="D6">
        <v>0.99104380526322167</v>
      </c>
      <c r="E6">
        <v>22.827297904867802</v>
      </c>
      <c r="F6">
        <v>101.306</v>
      </c>
      <c r="G6">
        <v>0.97573222013826755</v>
      </c>
      <c r="H6">
        <v>22.355772220865369</v>
      </c>
      <c r="I6">
        <v>99.644999999999996</v>
      </c>
      <c r="J6">
        <v>0.94721637448910989</v>
      </c>
      <c r="K6">
        <v>22.709742355710329</v>
      </c>
      <c r="L6">
        <v>102.749</v>
      </c>
      <c r="M6">
        <v>0.91600779098011431</v>
      </c>
      <c r="N6">
        <v>23.37684912975433</v>
      </c>
      <c r="O6">
        <v>105.621</v>
      </c>
      <c r="P6">
        <v>0.94178270564842437</v>
      </c>
      <c r="Q6">
        <v>2.6668399999999998E-2</v>
      </c>
      <c r="R6">
        <v>105.824</v>
      </c>
      <c r="S6" s="4">
        <v>0.94366806452818153</v>
      </c>
      <c r="T6">
        <v>2.61225E-2</v>
      </c>
      <c r="U6">
        <v>103.29300000000001</v>
      </c>
      <c r="AB6" s="4">
        <v>0.94774591295360688</v>
      </c>
      <c r="AC6">
        <v>2.5846600000000001E-2</v>
      </c>
      <c r="AD6">
        <v>102.503</v>
      </c>
    </row>
    <row r="7" spans="1:30" x14ac:dyDescent="0.25">
      <c r="A7">
        <v>0.97543354804439864</v>
      </c>
      <c r="B7">
        <v>23.022780017536689</v>
      </c>
      <c r="C7">
        <v>100.84841344892781</v>
      </c>
      <c r="D7">
        <v>0.98681619133234488</v>
      </c>
      <c r="E7">
        <v>22.827045526947021</v>
      </c>
      <c r="F7">
        <v>101.67100000000001</v>
      </c>
      <c r="G7">
        <v>0.97095930230545624</v>
      </c>
      <c r="H7">
        <v>22.357598175686569</v>
      </c>
      <c r="I7">
        <v>99.909499999999994</v>
      </c>
      <c r="J7">
        <v>0.93942549692484556</v>
      </c>
      <c r="K7">
        <v>22.781949485552179</v>
      </c>
      <c r="L7">
        <v>103.622</v>
      </c>
      <c r="M7">
        <v>0.90261181444417804</v>
      </c>
      <c r="N7">
        <v>23.38270362659873</v>
      </c>
      <c r="O7">
        <v>106.822</v>
      </c>
      <c r="P7">
        <v>0.93271398334801248</v>
      </c>
      <c r="Q7">
        <v>2.7079599999999999E-2</v>
      </c>
      <c r="R7">
        <v>107.455</v>
      </c>
      <c r="S7" s="4">
        <v>0.93730200284787324</v>
      </c>
      <c r="T7">
        <v>2.62685E-2</v>
      </c>
      <c r="U7">
        <v>103.87</v>
      </c>
      <c r="AB7" s="4">
        <v>0.93930051119721081</v>
      </c>
      <c r="AC7">
        <v>2.6045599999999999E-2</v>
      </c>
      <c r="AD7">
        <v>103.292</v>
      </c>
    </row>
    <row r="8" spans="1:30" x14ac:dyDescent="0.25">
      <c r="A8">
        <v>0.97161652650827335</v>
      </c>
      <c r="B8">
        <v>23.00599366871705</v>
      </c>
      <c r="C8">
        <v>101.13401860029802</v>
      </c>
      <c r="D8">
        <v>0.98326594893783803</v>
      </c>
      <c r="E8">
        <v>22.824568747993521</v>
      </c>
      <c r="F8">
        <v>102</v>
      </c>
      <c r="G8">
        <v>0.96627109299856306</v>
      </c>
      <c r="H8">
        <v>22.374529563054342</v>
      </c>
      <c r="I8">
        <v>100.22799999999999</v>
      </c>
      <c r="J8">
        <v>0.93282985714898636</v>
      </c>
      <c r="K8">
        <v>22.792292016845551</v>
      </c>
      <c r="L8">
        <v>104.258</v>
      </c>
      <c r="M8">
        <v>0.89299186490374005</v>
      </c>
      <c r="N8">
        <v>23.445529801827309</v>
      </c>
      <c r="O8">
        <v>107.45099999999999</v>
      </c>
      <c r="P8">
        <v>0.92498210962470151</v>
      </c>
      <c r="Q8">
        <v>2.7456000000000001E-2</v>
      </c>
      <c r="R8">
        <v>108.949</v>
      </c>
      <c r="S8" s="4">
        <v>0.9309626600605756</v>
      </c>
      <c r="T8">
        <v>2.6446899999999999E-2</v>
      </c>
      <c r="U8">
        <v>104.575</v>
      </c>
      <c r="AB8" s="4">
        <v>0.93393672935326211</v>
      </c>
      <c r="AC8">
        <v>2.6252000000000001E-2</v>
      </c>
      <c r="AD8">
        <v>104.111</v>
      </c>
    </row>
    <row r="9" spans="1:30" x14ac:dyDescent="0.25">
      <c r="A9">
        <v>0.9678354996151507</v>
      </c>
      <c r="B9">
        <v>23.037117322232351</v>
      </c>
      <c r="C9">
        <v>101.39346448470835</v>
      </c>
      <c r="D9">
        <v>0.97899084793076008</v>
      </c>
      <c r="E9">
        <v>22.844212610226428</v>
      </c>
      <c r="F9">
        <v>102.352</v>
      </c>
      <c r="G9">
        <v>0.96180919845757207</v>
      </c>
      <c r="H9">
        <v>22.405687112461631</v>
      </c>
      <c r="I9">
        <v>100.527</v>
      </c>
      <c r="J9">
        <v>0.92667387240638077</v>
      </c>
      <c r="K9">
        <v>22.887859225941391</v>
      </c>
      <c r="L9">
        <v>105.098</v>
      </c>
      <c r="M9">
        <v>0.88551253774773486</v>
      </c>
      <c r="N9">
        <v>23.477791449619751</v>
      </c>
      <c r="O9">
        <v>108.575</v>
      </c>
      <c r="P9">
        <v>0.91835688669448823</v>
      </c>
      <c r="Q9">
        <v>2.7763099999999999E-2</v>
      </c>
      <c r="R9">
        <v>110.16800000000001</v>
      </c>
      <c r="S9" s="4">
        <v>0.92449532785706212</v>
      </c>
      <c r="T9">
        <v>2.66559E-2</v>
      </c>
      <c r="U9">
        <v>105.402</v>
      </c>
      <c r="AB9" s="4">
        <v>0.92898906880270715</v>
      </c>
      <c r="AC9">
        <v>2.63971E-2</v>
      </c>
      <c r="AD9">
        <v>104.68600000000001</v>
      </c>
    </row>
    <row r="10" spans="1:30" x14ac:dyDescent="0.25">
      <c r="A10">
        <v>0.96412830608501499</v>
      </c>
      <c r="B10">
        <v>23.132619873783071</v>
      </c>
      <c r="C10">
        <v>101.79163996151229</v>
      </c>
      <c r="D10">
        <v>0.97552467248828278</v>
      </c>
      <c r="E10">
        <v>22.918177149226821</v>
      </c>
      <c r="F10">
        <v>102.89700000000001</v>
      </c>
      <c r="G10">
        <v>0.95760041622659142</v>
      </c>
      <c r="H10">
        <v>22.293458238157289</v>
      </c>
      <c r="I10">
        <v>100.13800000000001</v>
      </c>
      <c r="J10">
        <v>0.92109419206005005</v>
      </c>
      <c r="K10">
        <v>22.91676093892227</v>
      </c>
      <c r="L10">
        <v>105.858</v>
      </c>
      <c r="M10">
        <v>0.87919019622613692</v>
      </c>
      <c r="N10">
        <v>23.529213030069322</v>
      </c>
      <c r="O10">
        <v>109.378</v>
      </c>
      <c r="P10">
        <v>0.91193863253316498</v>
      </c>
      <c r="Q10">
        <v>2.8151800000000001E-2</v>
      </c>
      <c r="R10">
        <v>111.71</v>
      </c>
      <c r="S10" s="4">
        <v>0.91894960726139874</v>
      </c>
      <c r="T10">
        <v>2.68271E-2</v>
      </c>
      <c r="U10">
        <v>106.07899999999999</v>
      </c>
      <c r="AB10" s="4">
        <v>0.92231136488828858</v>
      </c>
      <c r="AC10">
        <v>2.66372E-2</v>
      </c>
      <c r="AD10">
        <v>105.63800000000001</v>
      </c>
    </row>
    <row r="11" spans="1:30" x14ac:dyDescent="0.25">
      <c r="A11">
        <v>0.96103516985497528</v>
      </c>
      <c r="B11">
        <v>23.12557511021366</v>
      </c>
      <c r="C11">
        <v>102.0370706867822</v>
      </c>
      <c r="D11">
        <v>0.9724214834587489</v>
      </c>
      <c r="E11">
        <v>22.92771565467136</v>
      </c>
      <c r="F11">
        <v>103.179</v>
      </c>
      <c r="G11">
        <v>0.95387376543340507</v>
      </c>
      <c r="H11">
        <v>22.396311334314952</v>
      </c>
      <c r="I11">
        <v>101.124</v>
      </c>
      <c r="J11">
        <v>0.91565585058223731</v>
      </c>
      <c r="K11">
        <v>22.907113049401019</v>
      </c>
      <c r="L11">
        <v>106.56699999999999</v>
      </c>
      <c r="M11">
        <v>0.87380541478439655</v>
      </c>
      <c r="N11">
        <v>23.621673398305401</v>
      </c>
      <c r="O11">
        <v>110.259</v>
      </c>
      <c r="P11">
        <v>0.90596348610722033</v>
      </c>
      <c r="Q11">
        <v>2.8539499999999999E-2</v>
      </c>
      <c r="R11">
        <v>113.248</v>
      </c>
      <c r="S11" s="4">
        <v>0.91387954422541151</v>
      </c>
      <c r="T11">
        <v>2.7054399999999999E-2</v>
      </c>
      <c r="U11">
        <v>106.977</v>
      </c>
      <c r="AB11" s="4">
        <v>0.91715579629476229</v>
      </c>
      <c r="AC11">
        <v>2.6770599999999999E-2</v>
      </c>
      <c r="AD11">
        <v>106.167</v>
      </c>
    </row>
    <row r="12" spans="1:30" x14ac:dyDescent="0.25">
      <c r="A12">
        <v>0.95616886998875916</v>
      </c>
      <c r="B12">
        <v>23.153887530651321</v>
      </c>
      <c r="C12">
        <v>102.25120955589632</v>
      </c>
      <c r="D12">
        <v>0.96791508102113899</v>
      </c>
      <c r="E12">
        <v>22.91494930934962</v>
      </c>
      <c r="F12">
        <v>103.468</v>
      </c>
      <c r="G12">
        <v>0.9491763178686361</v>
      </c>
      <c r="H12">
        <v>22.333745936902641</v>
      </c>
      <c r="I12">
        <v>101.005</v>
      </c>
      <c r="J12">
        <v>0.91089774418368841</v>
      </c>
      <c r="K12">
        <v>22.979523909714011</v>
      </c>
      <c r="L12">
        <v>107.374</v>
      </c>
      <c r="M12">
        <v>0.86858055870337392</v>
      </c>
      <c r="N12">
        <v>23.608467489955409</v>
      </c>
      <c r="O12">
        <v>109.577</v>
      </c>
      <c r="P12">
        <v>0.90014374806448316</v>
      </c>
      <c r="Q12">
        <v>2.8956699999999998E-2</v>
      </c>
      <c r="R12">
        <v>114.904</v>
      </c>
      <c r="S12" s="4">
        <v>0.90870522591073888</v>
      </c>
      <c r="T12">
        <v>2.7235100000000002E-2</v>
      </c>
      <c r="U12">
        <v>107.69199999999999</v>
      </c>
      <c r="AB12" s="4">
        <v>0.91244697342290393</v>
      </c>
      <c r="AC12">
        <v>2.6949600000000001E-2</v>
      </c>
      <c r="AD12">
        <v>106.877</v>
      </c>
    </row>
    <row r="13" spans="1:30" x14ac:dyDescent="0.25">
      <c r="A13">
        <v>0.95377058076512722</v>
      </c>
      <c r="B13">
        <v>23.203753086249652</v>
      </c>
      <c r="C13">
        <v>102.45184928212842</v>
      </c>
      <c r="D13">
        <v>0.96528250901177004</v>
      </c>
      <c r="E13">
        <v>22.894946182746001</v>
      </c>
      <c r="F13">
        <v>103.557</v>
      </c>
      <c r="G13">
        <v>0.94614231245037117</v>
      </c>
      <c r="H13">
        <v>22.446824745556341</v>
      </c>
      <c r="I13">
        <v>101.443</v>
      </c>
      <c r="J13">
        <v>0.90608358174361292</v>
      </c>
      <c r="K13">
        <v>23.036557165488649</v>
      </c>
      <c r="L13">
        <v>108.23399999999999</v>
      </c>
      <c r="M13">
        <v>0.8650468751866226</v>
      </c>
      <c r="N13">
        <v>23.684430799793208</v>
      </c>
      <c r="O13">
        <v>111.738</v>
      </c>
      <c r="P13">
        <v>0.89440171900324372</v>
      </c>
      <c r="Q13">
        <v>2.9401400000000001E-2</v>
      </c>
      <c r="R13">
        <v>116.66800000000001</v>
      </c>
      <c r="S13" s="4">
        <v>0.90381284967873232</v>
      </c>
      <c r="T13">
        <v>2.73615E-2</v>
      </c>
      <c r="U13">
        <v>108.19199999999999</v>
      </c>
      <c r="AB13" s="4">
        <v>0.90787548477059432</v>
      </c>
      <c r="AC13">
        <v>2.7158399999999999E-2</v>
      </c>
      <c r="AD13">
        <v>107.705</v>
      </c>
    </row>
    <row r="14" spans="1:30" x14ac:dyDescent="0.25">
      <c r="A14">
        <v>0.95060487610339206</v>
      </c>
      <c r="B14">
        <v>23.231695860842041</v>
      </c>
      <c r="C14">
        <v>102.85221093468388</v>
      </c>
      <c r="D14">
        <v>0.96284600512763829</v>
      </c>
      <c r="E14">
        <v>22.894758497591731</v>
      </c>
      <c r="F14">
        <v>103.833</v>
      </c>
      <c r="G14">
        <v>0.94325596681848445</v>
      </c>
      <c r="H14">
        <v>22.395455022489159</v>
      </c>
      <c r="I14">
        <v>102.012</v>
      </c>
      <c r="J14">
        <v>0.90158984700339506</v>
      </c>
      <c r="K14">
        <v>23.041135991415452</v>
      </c>
      <c r="L14">
        <v>108.663</v>
      </c>
      <c r="M14">
        <v>0.86084778054483679</v>
      </c>
      <c r="N14">
        <v>23.74818890711623</v>
      </c>
      <c r="O14">
        <v>112.53700000000001</v>
      </c>
      <c r="P14">
        <v>0.88859270825848102</v>
      </c>
      <c r="Q14">
        <v>2.9735500000000002E-2</v>
      </c>
      <c r="R14">
        <v>117.994</v>
      </c>
      <c r="S14" s="4">
        <v>0.89797107107269625</v>
      </c>
      <c r="T14">
        <v>2.76899E-2</v>
      </c>
      <c r="U14">
        <v>109.49</v>
      </c>
      <c r="AB14" s="4">
        <v>0.90357137732948123</v>
      </c>
      <c r="AC14">
        <v>2.7310299999999999E-2</v>
      </c>
      <c r="AD14">
        <v>108.30800000000001</v>
      </c>
    </row>
    <row r="15" spans="1:30" x14ac:dyDescent="0.25">
      <c r="A15">
        <v>0.94758277419878767</v>
      </c>
      <c r="B15">
        <v>23.275535953823489</v>
      </c>
      <c r="C15">
        <v>103.20071492280023</v>
      </c>
      <c r="D15">
        <v>0.96029394556910863</v>
      </c>
      <c r="E15">
        <v>22.942359958055398</v>
      </c>
      <c r="F15">
        <v>104.379</v>
      </c>
      <c r="G15">
        <v>0.94045608614358467</v>
      </c>
      <c r="H15">
        <v>22.40027195459578</v>
      </c>
      <c r="I15">
        <v>102.20399999999999</v>
      </c>
      <c r="J15">
        <v>0.8971680375471528</v>
      </c>
      <c r="K15">
        <v>23.155379596550631</v>
      </c>
      <c r="L15">
        <v>109.45699999999999</v>
      </c>
      <c r="M15">
        <v>0.85749387193707061</v>
      </c>
      <c r="N15">
        <v>23.831327195872731</v>
      </c>
      <c r="O15">
        <v>113.55500000000001</v>
      </c>
      <c r="P15">
        <v>0.88374138034711369</v>
      </c>
      <c r="Q15">
        <v>3.01295E-2</v>
      </c>
      <c r="R15">
        <v>119.55800000000001</v>
      </c>
      <c r="S15" s="4">
        <v>0.88953782990962305</v>
      </c>
      <c r="T15">
        <v>2.7973899999999999E-2</v>
      </c>
      <c r="U15">
        <v>110.614</v>
      </c>
      <c r="AB15" s="4">
        <v>0.89948696421195906</v>
      </c>
      <c r="AC15">
        <v>2.7514299999999998E-2</v>
      </c>
      <c r="AD15">
        <v>109.117</v>
      </c>
    </row>
    <row r="16" spans="1:30" x14ac:dyDescent="0.25">
      <c r="A16">
        <v>0.94480223706210464</v>
      </c>
      <c r="B16">
        <v>23.31643046150182</v>
      </c>
      <c r="C16">
        <v>103.24927953691834</v>
      </c>
      <c r="D16">
        <v>0.95786498312375701</v>
      </c>
      <c r="E16">
        <v>22.93266778767282</v>
      </c>
      <c r="F16">
        <v>104.48399999999999</v>
      </c>
      <c r="G16">
        <v>0.93772289853605617</v>
      </c>
      <c r="H16">
        <v>22.423442113423079</v>
      </c>
      <c r="I16">
        <v>102.465</v>
      </c>
      <c r="J16">
        <v>0.89295054779698735</v>
      </c>
      <c r="K16">
        <v>23.19795890042478</v>
      </c>
      <c r="L16">
        <v>110.095</v>
      </c>
      <c r="M16">
        <v>0.85394451103538305</v>
      </c>
      <c r="N16">
        <v>23.872313601492461</v>
      </c>
      <c r="O16">
        <v>114.51300000000001</v>
      </c>
      <c r="P16">
        <v>0.87846763321003285</v>
      </c>
      <c r="Q16">
        <v>3.0533299999999999E-2</v>
      </c>
      <c r="R16">
        <v>121.16</v>
      </c>
      <c r="S16" s="4">
        <v>0.87071100790835743</v>
      </c>
      <c r="T16">
        <v>2.8393399999999999E-2</v>
      </c>
      <c r="U16">
        <v>112.27200000000001</v>
      </c>
      <c r="AB16" s="4">
        <v>0.89572221715930866</v>
      </c>
      <c r="AC16">
        <v>2.7650899999999999E-2</v>
      </c>
      <c r="AD16">
        <v>109.658</v>
      </c>
    </row>
    <row r="17" spans="1:30" x14ac:dyDescent="0.25">
      <c r="A17">
        <v>0.94187246298368832</v>
      </c>
      <c r="B17">
        <v>23.338840204459601</v>
      </c>
      <c r="C17">
        <v>103.71819650978382</v>
      </c>
      <c r="D17">
        <v>0.95546391327088342</v>
      </c>
      <c r="E17">
        <v>22.993232683532121</v>
      </c>
      <c r="F17">
        <v>104.83199999999999</v>
      </c>
      <c r="G17">
        <v>0.93509902341796314</v>
      </c>
      <c r="H17">
        <v>22.435181031810838</v>
      </c>
      <c r="I17">
        <v>102.771</v>
      </c>
      <c r="J17">
        <v>0.88887083809315315</v>
      </c>
      <c r="K17">
        <v>23.266145260033561</v>
      </c>
      <c r="L17">
        <v>110.82</v>
      </c>
      <c r="M17">
        <v>0.85045117552901095</v>
      </c>
      <c r="N17">
        <v>23.930861463098239</v>
      </c>
      <c r="O17">
        <v>115.239</v>
      </c>
      <c r="P17">
        <v>0.87347499392249939</v>
      </c>
      <c r="Q17">
        <v>3.1019100000000001E-2</v>
      </c>
      <c r="R17">
        <v>123.08799999999999</v>
      </c>
      <c r="S17" s="4">
        <v>0.8449643855777188</v>
      </c>
      <c r="T17">
        <v>2.9079799999999999E-2</v>
      </c>
      <c r="U17">
        <v>114.986</v>
      </c>
      <c r="AB17" s="4">
        <v>0.89098646128890591</v>
      </c>
      <c r="AC17">
        <v>2.7858899999999999E-2</v>
      </c>
      <c r="AD17">
        <v>110.483</v>
      </c>
    </row>
    <row r="18" spans="1:30" x14ac:dyDescent="0.25">
      <c r="A18">
        <v>0.9390378370163025</v>
      </c>
      <c r="B18">
        <v>23.384508816521318</v>
      </c>
      <c r="C18">
        <v>103.8130804764382</v>
      </c>
      <c r="D18">
        <v>0.95331025217499887</v>
      </c>
      <c r="E18">
        <v>22.989130545524201</v>
      </c>
      <c r="F18">
        <v>105.194</v>
      </c>
      <c r="G18">
        <v>0.93257348311074539</v>
      </c>
      <c r="H18">
        <v>22.46651384783296</v>
      </c>
      <c r="I18">
        <v>102.953</v>
      </c>
      <c r="J18">
        <v>0.88460505135075329</v>
      </c>
      <c r="K18">
        <v>23.30659512725871</v>
      </c>
      <c r="L18">
        <v>111.42100000000001</v>
      </c>
      <c r="M18">
        <v>0.84694217184682807</v>
      </c>
      <c r="N18">
        <v>23.975426993318479</v>
      </c>
      <c r="O18">
        <v>115.958</v>
      </c>
      <c r="P18">
        <v>0.86882234508434819</v>
      </c>
      <c r="Q18">
        <v>3.1542100000000003E-2</v>
      </c>
      <c r="R18">
        <v>125.163</v>
      </c>
      <c r="S18" s="4">
        <v>0.82159581751408695</v>
      </c>
      <c r="T18">
        <v>2.9940700000000001E-2</v>
      </c>
      <c r="U18">
        <v>118.39</v>
      </c>
      <c r="AB18" s="4">
        <v>0.88651155350833011</v>
      </c>
      <c r="AC18">
        <v>2.8107900000000002E-2</v>
      </c>
      <c r="AD18">
        <v>111.471</v>
      </c>
    </row>
    <row r="19" spans="1:30" x14ac:dyDescent="0.25">
      <c r="A19">
        <v>0.93643092972964048</v>
      </c>
      <c r="B19">
        <v>23.40779549591371</v>
      </c>
      <c r="C19">
        <v>104.12499457887499</v>
      </c>
      <c r="D19">
        <v>0.95120716596763755</v>
      </c>
      <c r="E19">
        <v>23.02162369116428</v>
      </c>
      <c r="F19">
        <v>105.29</v>
      </c>
      <c r="G19">
        <v>0.93023947390997253</v>
      </c>
      <c r="H19">
        <v>22.46295048714347</v>
      </c>
      <c r="I19">
        <v>103.07599999999999</v>
      </c>
      <c r="J19">
        <v>0.88079177671726339</v>
      </c>
      <c r="K19">
        <v>23.368151287104389</v>
      </c>
      <c r="L19">
        <v>112.283</v>
      </c>
      <c r="M19">
        <v>0.84480963288033184</v>
      </c>
      <c r="N19">
        <v>24.07554456395583</v>
      </c>
      <c r="O19">
        <v>117.05200000000001</v>
      </c>
      <c r="P19">
        <v>0.86322562669414615</v>
      </c>
      <c r="Q19">
        <v>3.2053999999999999E-2</v>
      </c>
      <c r="R19">
        <v>127.194</v>
      </c>
      <c r="S19" s="4">
        <v>0.79463678056755915</v>
      </c>
      <c r="T19">
        <v>3.1141800000000001E-2</v>
      </c>
      <c r="U19">
        <v>123.14</v>
      </c>
      <c r="AB19" s="4">
        <v>0.88171492187311962</v>
      </c>
      <c r="AC19">
        <v>2.8256099999999999E-2</v>
      </c>
      <c r="AD19">
        <v>112.059</v>
      </c>
    </row>
    <row r="20" spans="1:30" x14ac:dyDescent="0.25">
      <c r="A20">
        <v>0.93320178892140548</v>
      </c>
      <c r="B20">
        <v>23.458933017968381</v>
      </c>
      <c r="C20">
        <v>104.49007805120118</v>
      </c>
      <c r="D20">
        <v>0.94857771663459611</v>
      </c>
      <c r="E20">
        <v>23.03900358499666</v>
      </c>
      <c r="F20">
        <v>105.515</v>
      </c>
      <c r="G20">
        <v>0.92733116486736067</v>
      </c>
      <c r="H20">
        <v>22.505985730546321</v>
      </c>
      <c r="I20">
        <v>103.742</v>
      </c>
      <c r="J20">
        <v>0.87695644859055877</v>
      </c>
      <c r="K20">
        <v>23.384147263594731</v>
      </c>
      <c r="L20">
        <v>112.94799999999999</v>
      </c>
      <c r="M20">
        <v>0.84086440397352968</v>
      </c>
      <c r="N20">
        <v>24.118462074473111</v>
      </c>
      <c r="O20">
        <v>118.03</v>
      </c>
      <c r="P20">
        <v>0.85799605103004306</v>
      </c>
      <c r="Q20">
        <v>3.2801900000000002E-2</v>
      </c>
      <c r="R20">
        <v>130.16200000000001</v>
      </c>
      <c r="AB20" s="4">
        <v>0.87802571737445112</v>
      </c>
      <c r="AC20">
        <v>2.8560499999999999E-2</v>
      </c>
      <c r="AD20">
        <v>113.26600000000001</v>
      </c>
    </row>
    <row r="21" spans="1:30" x14ac:dyDescent="0.25">
      <c r="A21">
        <v>0.930552945887414</v>
      </c>
      <c r="B21">
        <v>23.4919641657144</v>
      </c>
      <c r="C21">
        <v>104.67425252583065</v>
      </c>
      <c r="D21">
        <v>0.9464109005608683</v>
      </c>
      <c r="E21">
        <v>23.077388454842598</v>
      </c>
      <c r="F21">
        <v>106.03100000000001</v>
      </c>
      <c r="G21">
        <v>0.92497905615186138</v>
      </c>
      <c r="H21">
        <v>22.52540117024957</v>
      </c>
      <c r="I21">
        <v>103.809</v>
      </c>
      <c r="J21">
        <v>0.87265523240253451</v>
      </c>
      <c r="K21">
        <v>23.42606254977207</v>
      </c>
      <c r="L21">
        <v>113.611</v>
      </c>
      <c r="M21">
        <v>0.83685136501214252</v>
      </c>
      <c r="N21">
        <v>24.16045595931184</v>
      </c>
      <c r="O21">
        <v>119.033</v>
      </c>
      <c r="P21">
        <v>0.85347155647592299</v>
      </c>
      <c r="Q21">
        <v>3.3212499999999999E-2</v>
      </c>
      <c r="R21">
        <v>131.791</v>
      </c>
      <c r="AB21" s="4">
        <v>0.87343062623409484</v>
      </c>
    </row>
    <row r="22" spans="1:30" x14ac:dyDescent="0.25">
      <c r="A22">
        <v>0.92781813002625058</v>
      </c>
      <c r="B22">
        <v>23.496763817869351</v>
      </c>
      <c r="C22">
        <v>104.74011747129819</v>
      </c>
      <c r="D22">
        <v>0.94438530664007991</v>
      </c>
      <c r="E22">
        <v>23.051829926106912</v>
      </c>
      <c r="F22">
        <v>106.06699999999999</v>
      </c>
      <c r="G22">
        <v>0.92270360657644979</v>
      </c>
      <c r="H22">
        <v>22.538737408840738</v>
      </c>
      <c r="I22">
        <v>104.145</v>
      </c>
      <c r="J22">
        <v>0.86894725984842713</v>
      </c>
      <c r="K22">
        <v>23.47288007357789</v>
      </c>
      <c r="L22">
        <v>114.473</v>
      </c>
      <c r="M22">
        <v>0.83282487221889112</v>
      </c>
      <c r="N22">
        <v>24.2304165657964</v>
      </c>
      <c r="O22">
        <v>119.971</v>
      </c>
    </row>
    <row r="23" spans="1:30" x14ac:dyDescent="0.25">
      <c r="A23">
        <v>0.92710233262236386</v>
      </c>
      <c r="B23">
        <v>23.54740791275141</v>
      </c>
      <c r="C23">
        <v>105.17049472605781</v>
      </c>
      <c r="D23">
        <v>0.94306196117524543</v>
      </c>
      <c r="E23">
        <v>23.066692764141219</v>
      </c>
      <c r="F23">
        <v>106.30200000000001</v>
      </c>
      <c r="G23">
        <v>0.92132060464193954</v>
      </c>
      <c r="H23">
        <v>22.562626411699071</v>
      </c>
      <c r="I23">
        <v>104.452</v>
      </c>
      <c r="J23">
        <v>0.86581710894433905</v>
      </c>
      <c r="K23">
        <v>23.56136633680639</v>
      </c>
      <c r="L23">
        <v>115.392</v>
      </c>
      <c r="M23">
        <v>0.82917945468263288</v>
      </c>
      <c r="N23">
        <v>24.287976384868461</v>
      </c>
      <c r="O23">
        <v>120.85899999999999</v>
      </c>
    </row>
    <row r="24" spans="1:30" x14ac:dyDescent="0.25">
      <c r="L24">
        <f t="shared" ref="L24:L25" si="0">K24/$K$3*100</f>
        <v>0</v>
      </c>
      <c r="M24">
        <v>0.82492155585835059</v>
      </c>
      <c r="N24">
        <v>24.33082479253089</v>
      </c>
      <c r="O24">
        <v>121.91500000000001</v>
      </c>
    </row>
    <row r="25" spans="1:30" x14ac:dyDescent="0.25">
      <c r="L25">
        <f t="shared" si="0"/>
        <v>0</v>
      </c>
      <c r="M25">
        <v>0.82154369786797665</v>
      </c>
      <c r="N25">
        <v>24.405026267499601</v>
      </c>
      <c r="O25">
        <v>122.94</v>
      </c>
    </row>
    <row r="27" spans="1:30" x14ac:dyDescent="0.25">
      <c r="I27" s="6" t="s">
        <v>32</v>
      </c>
      <c r="O27" t="s">
        <v>28</v>
      </c>
      <c r="R27" t="s">
        <v>27</v>
      </c>
      <c r="U27" t="s">
        <v>29</v>
      </c>
      <c r="X27" t="s">
        <v>28</v>
      </c>
      <c r="AA27" t="s">
        <v>27</v>
      </c>
    </row>
    <row r="28" spans="1:30" x14ac:dyDescent="0.25">
      <c r="A28">
        <v>1.117657348172485</v>
      </c>
      <c r="B28">
        <v>100</v>
      </c>
      <c r="H28">
        <v>1.1263283471746921</v>
      </c>
      <c r="I28">
        <v>100</v>
      </c>
      <c r="L28" t="s">
        <v>29</v>
      </c>
      <c r="N28">
        <v>1.1239884006301111</v>
      </c>
      <c r="O28">
        <v>100</v>
      </c>
      <c r="Q28">
        <v>1.127087972644381</v>
      </c>
      <c r="R28">
        <v>100</v>
      </c>
      <c r="T28">
        <v>1.1223774231833989</v>
      </c>
      <c r="U28">
        <v>100</v>
      </c>
      <c r="W28">
        <v>1.1216743574270449</v>
      </c>
      <c r="X28">
        <v>100</v>
      </c>
      <c r="Z28">
        <v>1.1218665491405531</v>
      </c>
      <c r="AA28">
        <v>100</v>
      </c>
      <c r="AC28" s="6" t="s">
        <v>31</v>
      </c>
      <c r="AD28" t="s">
        <v>30</v>
      </c>
    </row>
    <row r="29" spans="1:30" x14ac:dyDescent="0.25">
      <c r="A29">
        <v>51.951251511525577</v>
      </c>
      <c r="B29">
        <v>100.07498385873571</v>
      </c>
      <c r="H29">
        <v>54.545062144095219</v>
      </c>
      <c r="I29">
        <v>99.215500000000006</v>
      </c>
      <c r="K29">
        <v>1.12407546688017</v>
      </c>
      <c r="L29">
        <v>100</v>
      </c>
      <c r="N29">
        <v>56.205969013545158</v>
      </c>
      <c r="O29">
        <v>102.012</v>
      </c>
      <c r="Q29">
        <v>53.612661163475309</v>
      </c>
      <c r="R29">
        <v>101.898</v>
      </c>
      <c r="T29">
        <v>55.47029801103303</v>
      </c>
      <c r="U29">
        <v>101.21</v>
      </c>
      <c r="W29">
        <v>53.509830738723373</v>
      </c>
      <c r="X29">
        <v>112.57599999999999</v>
      </c>
      <c r="Z29">
        <v>47.014471803366433</v>
      </c>
      <c r="AA29">
        <v>154.208</v>
      </c>
    </row>
    <row r="30" spans="1:30" x14ac:dyDescent="0.25">
      <c r="A30">
        <v>100.1714603117663</v>
      </c>
      <c r="B30">
        <v>100.68255952099827</v>
      </c>
      <c r="H30">
        <v>103.2070745601348</v>
      </c>
      <c r="I30">
        <v>99.406400000000005</v>
      </c>
      <c r="K30">
        <v>55.043592147528678</v>
      </c>
      <c r="L30">
        <v>100.384</v>
      </c>
      <c r="N30">
        <v>106.0806792939922</v>
      </c>
      <c r="O30">
        <v>103.968</v>
      </c>
      <c r="Q30">
        <v>103.1843955037706</v>
      </c>
      <c r="R30">
        <v>104.187</v>
      </c>
      <c r="T30">
        <v>103.1988473549473</v>
      </c>
      <c r="U30">
        <v>102.139</v>
      </c>
      <c r="W30">
        <v>92.227672557109472</v>
      </c>
      <c r="X30">
        <v>160.64699999999999</v>
      </c>
      <c r="AC30">
        <v>1.123101646066536</v>
      </c>
      <c r="AD30">
        <v>100</v>
      </c>
    </row>
    <row r="31" spans="1:30" x14ac:dyDescent="0.25">
      <c r="A31">
        <v>149.46175171335051</v>
      </c>
      <c r="B31">
        <v>100.63251382204695</v>
      </c>
      <c r="H31">
        <v>157.29138735040681</v>
      </c>
      <c r="I31">
        <v>99.644999999999996</v>
      </c>
      <c r="K31">
        <v>103.3976138183458</v>
      </c>
      <c r="L31">
        <v>101.505</v>
      </c>
      <c r="N31">
        <v>158.27937820601539</v>
      </c>
      <c r="O31">
        <v>105.621</v>
      </c>
      <c r="Q31">
        <v>155.65313250822359</v>
      </c>
      <c r="R31">
        <v>105.824</v>
      </c>
      <c r="T31">
        <v>165.9033302315712</v>
      </c>
      <c r="U31">
        <v>103.29300000000001</v>
      </c>
      <c r="AC31">
        <v>54.561095464750167</v>
      </c>
      <c r="AD31">
        <v>100.785</v>
      </c>
    </row>
    <row r="32" spans="1:30" x14ac:dyDescent="0.25">
      <c r="A32">
        <v>200.0503117002861</v>
      </c>
      <c r="B32">
        <v>100.84841344892781</v>
      </c>
      <c r="H32">
        <v>205.7056561385015</v>
      </c>
      <c r="I32">
        <v>99.909499999999994</v>
      </c>
      <c r="K32">
        <v>157.5790648393683</v>
      </c>
      <c r="L32">
        <v>102.749</v>
      </c>
      <c r="N32">
        <v>204.40930408157141</v>
      </c>
      <c r="O32">
        <v>106.822</v>
      </c>
      <c r="Q32">
        <v>204.7064745568421</v>
      </c>
      <c r="R32">
        <v>107.455</v>
      </c>
      <c r="T32">
        <v>205.3344847292332</v>
      </c>
      <c r="U32">
        <v>103.87</v>
      </c>
      <c r="AC32">
        <v>103.2763475659233</v>
      </c>
      <c r="AD32">
        <v>101.65900000000001</v>
      </c>
    </row>
    <row r="33" spans="1:30" x14ac:dyDescent="0.25">
      <c r="A33">
        <v>250.0651384373655</v>
      </c>
      <c r="B33">
        <v>101.13401860029802</v>
      </c>
      <c r="H33">
        <v>251.41623270071531</v>
      </c>
      <c r="I33">
        <v>100.22799999999999</v>
      </c>
      <c r="K33">
        <v>204.95752579840351</v>
      </c>
      <c r="L33">
        <v>103.622</v>
      </c>
      <c r="N33">
        <v>250.20152549355601</v>
      </c>
      <c r="O33">
        <v>107.45099999999999</v>
      </c>
      <c r="Q33">
        <v>253.2958501760273</v>
      </c>
      <c r="R33">
        <v>108.949</v>
      </c>
      <c r="T33">
        <v>250.82782027422871</v>
      </c>
      <c r="U33">
        <v>104.575</v>
      </c>
      <c r="AC33">
        <v>156.9624755209891</v>
      </c>
      <c r="AD33">
        <v>102.503</v>
      </c>
    </row>
    <row r="34" spans="1:30" x14ac:dyDescent="0.25">
      <c r="A34">
        <v>300.56936781811561</v>
      </c>
      <c r="B34">
        <v>101.39346448470835</v>
      </c>
      <c r="H34">
        <v>301.61263517806248</v>
      </c>
      <c r="I34">
        <v>100.527</v>
      </c>
      <c r="K34">
        <v>252.0058631118979</v>
      </c>
      <c r="L34">
        <v>104.258</v>
      </c>
      <c r="N34">
        <v>299.7712367465669</v>
      </c>
      <c r="O34">
        <v>108.575</v>
      </c>
      <c r="Q34">
        <v>299.7214410642643</v>
      </c>
      <c r="R34">
        <v>110.16800000000001</v>
      </c>
      <c r="T34">
        <v>301.42546009332978</v>
      </c>
      <c r="U34">
        <v>105.402</v>
      </c>
      <c r="AC34">
        <v>210.15173082045541</v>
      </c>
      <c r="AD34">
        <v>103.292</v>
      </c>
    </row>
    <row r="35" spans="1:30" x14ac:dyDescent="0.25">
      <c r="A35">
        <v>350.34526047247448</v>
      </c>
      <c r="B35">
        <v>101.79163996151229</v>
      </c>
      <c r="H35">
        <v>351.55665670609318</v>
      </c>
      <c r="I35">
        <v>100.13800000000001</v>
      </c>
      <c r="K35">
        <v>301.44452850760842</v>
      </c>
      <c r="L35">
        <v>105.098</v>
      </c>
      <c r="N35">
        <v>350.59548336575779</v>
      </c>
      <c r="O35">
        <v>109.378</v>
      </c>
      <c r="Q35">
        <v>349.99689400162782</v>
      </c>
      <c r="R35">
        <v>111.71</v>
      </c>
      <c r="T35">
        <v>351.69240744612119</v>
      </c>
      <c r="U35">
        <v>106.07899999999999</v>
      </c>
      <c r="AC35">
        <v>251.25471251040409</v>
      </c>
      <c r="AD35">
        <v>104.111</v>
      </c>
    </row>
    <row r="36" spans="1:30" x14ac:dyDescent="0.25">
      <c r="A36">
        <v>399.70413060554711</v>
      </c>
      <c r="B36">
        <v>102.0370706867822</v>
      </c>
      <c r="H36">
        <v>400.57457766779311</v>
      </c>
      <c r="I36">
        <v>101.124</v>
      </c>
      <c r="K36">
        <v>350.57758142795689</v>
      </c>
      <c r="L36">
        <v>105.858</v>
      </c>
      <c r="N36">
        <v>401.00522477436817</v>
      </c>
      <c r="O36">
        <v>110.259</v>
      </c>
      <c r="Q36">
        <v>399.8926062716971</v>
      </c>
      <c r="R36">
        <v>113.248</v>
      </c>
      <c r="T36">
        <v>398.12250520923658</v>
      </c>
      <c r="U36">
        <v>106.977</v>
      </c>
      <c r="AC36">
        <v>292.13071492757359</v>
      </c>
      <c r="AD36">
        <v>104.68600000000001</v>
      </c>
    </row>
    <row r="37" spans="1:30" x14ac:dyDescent="0.25">
      <c r="A37">
        <v>451.04641677220837</v>
      </c>
      <c r="B37">
        <v>102.25120955589632</v>
      </c>
      <c r="H37">
        <v>451.2729156835149</v>
      </c>
      <c r="I37">
        <v>101.005</v>
      </c>
      <c r="K37">
        <v>400.3038918496589</v>
      </c>
      <c r="L37">
        <v>106.56699999999999</v>
      </c>
      <c r="N37">
        <v>450.25964200317298</v>
      </c>
      <c r="O37">
        <v>109.577</v>
      </c>
      <c r="Q37">
        <v>449.25007924285472</v>
      </c>
      <c r="R37">
        <v>114.904</v>
      </c>
      <c r="T37">
        <v>448.12661501932507</v>
      </c>
      <c r="U37">
        <v>107.69199999999999</v>
      </c>
      <c r="AC37">
        <v>351.52661085844068</v>
      </c>
      <c r="AD37">
        <v>105.63800000000001</v>
      </c>
    </row>
    <row r="38" spans="1:30" x14ac:dyDescent="0.25">
      <c r="A38">
        <v>498.97843570062128</v>
      </c>
      <c r="B38">
        <v>102.45184928212842</v>
      </c>
      <c r="H38">
        <v>500.34307551168649</v>
      </c>
      <c r="I38">
        <v>101.443</v>
      </c>
      <c r="K38">
        <v>450.94164234894879</v>
      </c>
      <c r="L38">
        <v>107.374</v>
      </c>
      <c r="N38">
        <v>501.18893968271169</v>
      </c>
      <c r="O38">
        <v>111.738</v>
      </c>
      <c r="Q38">
        <v>499.46884365483942</v>
      </c>
      <c r="R38">
        <v>116.66800000000001</v>
      </c>
      <c r="T38">
        <v>497.5351411138065</v>
      </c>
      <c r="U38">
        <v>108.19199999999999</v>
      </c>
      <c r="AC38">
        <v>401.76994185671549</v>
      </c>
      <c r="AD38">
        <v>106.167</v>
      </c>
    </row>
    <row r="39" spans="1:30" x14ac:dyDescent="0.25">
      <c r="A39">
        <v>549.24026549053781</v>
      </c>
      <c r="B39">
        <v>102.85221093468388</v>
      </c>
      <c r="H39">
        <v>550.00433833829618</v>
      </c>
      <c r="I39">
        <v>102.012</v>
      </c>
      <c r="K39">
        <v>500.12237225270889</v>
      </c>
      <c r="L39">
        <v>108.23399999999999</v>
      </c>
      <c r="N39">
        <v>550.07485252576225</v>
      </c>
      <c r="O39">
        <v>112.53700000000001</v>
      </c>
      <c r="Q39">
        <v>549.75011733010876</v>
      </c>
      <c r="R39">
        <v>117.994</v>
      </c>
      <c r="T39">
        <v>550.11986818145544</v>
      </c>
      <c r="U39">
        <v>109.49</v>
      </c>
      <c r="AC39">
        <v>450.75167055627321</v>
      </c>
      <c r="AD39">
        <v>106.877</v>
      </c>
    </row>
    <row r="40" spans="1:30" x14ac:dyDescent="0.25">
      <c r="A40">
        <v>598.96551739361678</v>
      </c>
      <c r="B40">
        <v>103.20071492280023</v>
      </c>
      <c r="H40">
        <v>599.87281125459458</v>
      </c>
      <c r="I40">
        <v>102.20399999999999</v>
      </c>
      <c r="K40">
        <v>549.91931745206239</v>
      </c>
      <c r="L40">
        <v>108.663</v>
      </c>
      <c r="N40">
        <v>599.52122756098095</v>
      </c>
      <c r="O40">
        <v>113.55500000000001</v>
      </c>
      <c r="Q40">
        <v>598.0251994932122</v>
      </c>
      <c r="R40">
        <v>119.55800000000001</v>
      </c>
      <c r="T40">
        <v>599.6853990022579</v>
      </c>
      <c r="U40">
        <v>110.614</v>
      </c>
      <c r="AC40">
        <v>500.35886839428088</v>
      </c>
      <c r="AD40">
        <v>107.705</v>
      </c>
    </row>
    <row r="41" spans="1:30" x14ac:dyDescent="0.25">
      <c r="A41">
        <v>649.18295638323298</v>
      </c>
      <c r="B41">
        <v>103.24927953691834</v>
      </c>
      <c r="H41">
        <v>649.93641707498477</v>
      </c>
      <c r="I41">
        <v>102.465</v>
      </c>
      <c r="K41">
        <v>600.3198245041583</v>
      </c>
      <c r="L41">
        <v>109.45699999999999</v>
      </c>
      <c r="N41">
        <v>649.52659307977865</v>
      </c>
      <c r="O41">
        <v>114.51300000000001</v>
      </c>
      <c r="Q41">
        <v>648.98053862063</v>
      </c>
      <c r="R41">
        <v>121.16</v>
      </c>
      <c r="T41">
        <v>649.26349757952926</v>
      </c>
      <c r="U41">
        <v>112.27200000000001</v>
      </c>
      <c r="AC41" s="5">
        <v>549.71854133254055</v>
      </c>
      <c r="AD41">
        <v>108.30800000000001</v>
      </c>
    </row>
    <row r="42" spans="1:30" x14ac:dyDescent="0.25">
      <c r="A42">
        <v>698.83086522293377</v>
      </c>
      <c r="B42">
        <v>103.71819650978382</v>
      </c>
      <c r="H42">
        <v>699.76716357560883</v>
      </c>
      <c r="I42">
        <v>102.771</v>
      </c>
      <c r="K42">
        <v>649.60972567746876</v>
      </c>
      <c r="L42">
        <v>110.095</v>
      </c>
      <c r="N42">
        <v>699.28131349188322</v>
      </c>
      <c r="O42">
        <v>115.239</v>
      </c>
      <c r="Q42">
        <v>699.41766330636369</v>
      </c>
      <c r="R42">
        <v>123.08799999999999</v>
      </c>
      <c r="T42">
        <v>698.21498841254038</v>
      </c>
      <c r="U42">
        <v>114.986</v>
      </c>
      <c r="AC42">
        <v>599.71055642916679</v>
      </c>
      <c r="AD42">
        <v>109.117</v>
      </c>
    </row>
    <row r="43" spans="1:30" x14ac:dyDescent="0.25">
      <c r="A43">
        <v>749.00133905312373</v>
      </c>
      <c r="B43">
        <v>103.8130804764382</v>
      </c>
      <c r="H43">
        <v>749.78967911788391</v>
      </c>
      <c r="I43">
        <v>102.953</v>
      </c>
      <c r="K43">
        <v>699.51127028679912</v>
      </c>
      <c r="L43">
        <v>110.82</v>
      </c>
      <c r="N43">
        <v>749.58126910880742</v>
      </c>
      <c r="O43">
        <v>115.958</v>
      </c>
      <c r="Q43">
        <v>749.04716981189256</v>
      </c>
      <c r="R43">
        <v>125.163</v>
      </c>
      <c r="T43">
        <v>747.98170612422973</v>
      </c>
      <c r="U43">
        <v>118.39</v>
      </c>
      <c r="AC43">
        <v>650.31613270976447</v>
      </c>
      <c r="AD43">
        <v>109.658</v>
      </c>
    </row>
    <row r="44" spans="1:30" x14ac:dyDescent="0.25">
      <c r="A44">
        <v>799.13468788578143</v>
      </c>
      <c r="B44">
        <v>104.12499457887499</v>
      </c>
      <c r="H44">
        <v>800.02033377043233</v>
      </c>
      <c r="I44">
        <v>103.07599999999999</v>
      </c>
      <c r="K44">
        <v>750.01886270112425</v>
      </c>
      <c r="L44">
        <v>111.42100000000001</v>
      </c>
      <c r="N44">
        <v>799.81146153275006</v>
      </c>
      <c r="O44">
        <v>117.05200000000001</v>
      </c>
      <c r="Q44">
        <v>799.51553283351438</v>
      </c>
      <c r="R44">
        <v>127.194</v>
      </c>
      <c r="T44">
        <v>798.44509634560995</v>
      </c>
      <c r="U44">
        <v>123.14</v>
      </c>
      <c r="AC44">
        <v>700.67379490755593</v>
      </c>
      <c r="AD44">
        <v>110.483</v>
      </c>
    </row>
    <row r="45" spans="1:30" x14ac:dyDescent="0.25">
      <c r="A45">
        <v>849.162463493416</v>
      </c>
      <c r="B45">
        <v>104.49007805120118</v>
      </c>
      <c r="H45">
        <v>850.00997411080141</v>
      </c>
      <c r="I45">
        <v>103.742</v>
      </c>
      <c r="K45">
        <v>799.44325184951344</v>
      </c>
      <c r="L45">
        <v>112.283</v>
      </c>
      <c r="N45">
        <v>849.74855794865289</v>
      </c>
      <c r="O45">
        <v>118.03</v>
      </c>
      <c r="Q45">
        <v>850.03622284284995</v>
      </c>
      <c r="R45">
        <v>130.16200000000001</v>
      </c>
      <c r="AC45">
        <v>749.92172952818339</v>
      </c>
      <c r="AD45">
        <v>111.471</v>
      </c>
    </row>
    <row r="46" spans="1:30" x14ac:dyDescent="0.25">
      <c r="A46">
        <v>899.1612428597756</v>
      </c>
      <c r="B46">
        <v>104.67425252583065</v>
      </c>
      <c r="H46">
        <v>899.81942142510013</v>
      </c>
      <c r="I46">
        <v>103.809</v>
      </c>
      <c r="K46">
        <v>849.47918217227118</v>
      </c>
      <c r="L46">
        <v>112.94799999999999</v>
      </c>
      <c r="N46">
        <v>899.42024778183293</v>
      </c>
      <c r="O46">
        <v>119.033</v>
      </c>
      <c r="Q46">
        <v>891.93094760089457</v>
      </c>
      <c r="R46">
        <v>131.791</v>
      </c>
      <c r="AC46">
        <v>798.92616103402952</v>
      </c>
      <c r="AD46">
        <v>112.059</v>
      </c>
    </row>
    <row r="47" spans="1:30" x14ac:dyDescent="0.25">
      <c r="A47">
        <v>948.97669078524098</v>
      </c>
      <c r="B47">
        <v>104.74011747129819</v>
      </c>
      <c r="H47">
        <v>949.86121067252896</v>
      </c>
      <c r="I47">
        <v>104.145</v>
      </c>
      <c r="K47">
        <v>900.13088212520199</v>
      </c>
      <c r="L47">
        <v>113.611</v>
      </c>
      <c r="N47">
        <v>949.56818872632755</v>
      </c>
      <c r="O47">
        <v>119.971</v>
      </c>
      <c r="Q47">
        <v>891.93094760089457</v>
      </c>
      <c r="AC47">
        <v>850.22097701712232</v>
      </c>
      <c r="AD47">
        <v>113.26600000000001</v>
      </c>
    </row>
    <row r="48" spans="1:30" x14ac:dyDescent="0.25">
      <c r="A48">
        <v>998.88033792285023</v>
      </c>
      <c r="B48">
        <v>105.17049472605781</v>
      </c>
      <c r="H48">
        <v>999.53087156777258</v>
      </c>
      <c r="I48">
        <v>104.452</v>
      </c>
      <c r="K48">
        <v>950.55284293069872</v>
      </c>
      <c r="L48">
        <v>114.473</v>
      </c>
      <c r="N48">
        <v>999.4454855964126</v>
      </c>
      <c r="O48">
        <v>120.85899999999999</v>
      </c>
      <c r="AC48">
        <v>899.53729834247144</v>
      </c>
    </row>
    <row r="49" spans="1:15" x14ac:dyDescent="0.25">
      <c r="K49">
        <v>999.93951210444652</v>
      </c>
      <c r="L49">
        <v>115.392</v>
      </c>
      <c r="N49">
        <v>1049.801285275857</v>
      </c>
      <c r="O49">
        <v>121.91500000000001</v>
      </c>
    </row>
    <row r="50" spans="1:15" x14ac:dyDescent="0.25">
      <c r="I50">
        <v>60</v>
      </c>
      <c r="N50">
        <v>1099.120002401952</v>
      </c>
      <c r="O50">
        <v>122.94</v>
      </c>
    </row>
    <row r="51" spans="1:15" x14ac:dyDescent="0.25">
      <c r="N51">
        <v>1149.6354162438899</v>
      </c>
    </row>
    <row r="52" spans="1:15" x14ac:dyDescent="0.25">
      <c r="B52" t="s">
        <v>33</v>
      </c>
      <c r="D52" t="s">
        <v>34</v>
      </c>
      <c r="F52" t="s">
        <v>35</v>
      </c>
    </row>
    <row r="53" spans="1:15" x14ac:dyDescent="0.25">
      <c r="A53">
        <v>1.117657348172485</v>
      </c>
      <c r="B53">
        <v>100</v>
      </c>
      <c r="C53" s="8">
        <v>1.11973435671861</v>
      </c>
      <c r="D53">
        <v>100</v>
      </c>
      <c r="E53">
        <v>1.1263283471746921</v>
      </c>
      <c r="F53">
        <v>100</v>
      </c>
    </row>
    <row r="54" spans="1:15" x14ac:dyDescent="0.25">
      <c r="A54">
        <v>51.951251511525577</v>
      </c>
      <c r="B54">
        <v>100.07498385873571</v>
      </c>
      <c r="C54" s="8">
        <v>52.66583037344602</v>
      </c>
      <c r="D54">
        <v>99.879400000000004</v>
      </c>
      <c r="E54">
        <v>54.545062144095219</v>
      </c>
      <c r="F54">
        <v>99.215500000000006</v>
      </c>
    </row>
    <row r="55" spans="1:15" x14ac:dyDescent="0.25">
      <c r="A55">
        <v>100.1714603117663</v>
      </c>
      <c r="B55">
        <v>100.68255952099827</v>
      </c>
      <c r="C55" s="8">
        <v>100.6396176407804</v>
      </c>
      <c r="D55">
        <v>100.738</v>
      </c>
      <c r="E55">
        <v>103.2070745601348</v>
      </c>
      <c r="F55">
        <v>99.406400000000005</v>
      </c>
    </row>
    <row r="56" spans="1:15" x14ac:dyDescent="0.25">
      <c r="A56">
        <v>149.46175171335051</v>
      </c>
      <c r="B56">
        <v>100.63251382204695</v>
      </c>
      <c r="C56" s="8">
        <v>156.40589708022279</v>
      </c>
      <c r="D56">
        <v>101.306</v>
      </c>
      <c r="E56">
        <v>157.29138735040681</v>
      </c>
      <c r="F56">
        <v>99.644999999999996</v>
      </c>
    </row>
    <row r="57" spans="1:15" x14ac:dyDescent="0.25">
      <c r="A57">
        <v>200.0503117002861</v>
      </c>
      <c r="B57">
        <v>100.84841344892781</v>
      </c>
      <c r="C57" s="8">
        <v>206.28867680513099</v>
      </c>
      <c r="D57">
        <v>101.67100000000001</v>
      </c>
      <c r="E57">
        <v>205.7056561385015</v>
      </c>
      <c r="F57">
        <v>99.909499999999994</v>
      </c>
    </row>
    <row r="58" spans="1:15" x14ac:dyDescent="0.25">
      <c r="A58">
        <v>250.0651384373655</v>
      </c>
      <c r="B58">
        <v>101.13401860029802</v>
      </c>
      <c r="C58" s="8">
        <v>249.81771882951921</v>
      </c>
      <c r="D58">
        <v>102</v>
      </c>
      <c r="E58">
        <v>251.41623270071531</v>
      </c>
      <c r="F58">
        <v>100.22799999999999</v>
      </c>
    </row>
    <row r="59" spans="1:15" x14ac:dyDescent="0.25">
      <c r="A59">
        <v>300.56936781811561</v>
      </c>
      <c r="B59">
        <v>101.39346448470835</v>
      </c>
      <c r="C59" s="8">
        <v>301.16421960662848</v>
      </c>
      <c r="D59">
        <v>102.352</v>
      </c>
      <c r="E59">
        <v>301.61263517806248</v>
      </c>
      <c r="F59">
        <v>100.527</v>
      </c>
    </row>
    <row r="60" spans="1:15" x14ac:dyDescent="0.25">
      <c r="A60">
        <v>350.34526047247448</v>
      </c>
      <c r="B60">
        <v>101.79163996151229</v>
      </c>
      <c r="C60" s="8">
        <v>350.83554133077598</v>
      </c>
      <c r="D60">
        <v>102.89700000000001</v>
      </c>
      <c r="E60">
        <v>351.55665670609318</v>
      </c>
      <c r="F60">
        <v>100.13800000000001</v>
      </c>
    </row>
    <row r="61" spans="1:15" x14ac:dyDescent="0.25">
      <c r="A61">
        <v>399.70413060554711</v>
      </c>
      <c r="B61">
        <v>102.0370706867822</v>
      </c>
      <c r="C61" s="8">
        <v>399.53264520071622</v>
      </c>
      <c r="D61">
        <v>103.179</v>
      </c>
      <c r="E61">
        <v>400.57457766779311</v>
      </c>
      <c r="F61">
        <v>101.124</v>
      </c>
    </row>
    <row r="62" spans="1:15" x14ac:dyDescent="0.25">
      <c r="A62">
        <v>451.04641677220837</v>
      </c>
      <c r="B62">
        <v>102.25120955589632</v>
      </c>
      <c r="C62" s="8">
        <v>450.84217946980419</v>
      </c>
      <c r="D62">
        <v>103.468</v>
      </c>
      <c r="E62">
        <v>451.2729156835149</v>
      </c>
      <c r="F62">
        <v>101.005</v>
      </c>
    </row>
    <row r="63" spans="1:15" x14ac:dyDescent="0.25">
      <c r="A63">
        <v>498.97843570062128</v>
      </c>
      <c r="B63">
        <v>102.45184928212842</v>
      </c>
      <c r="C63" s="8">
        <v>499.18746052890879</v>
      </c>
      <c r="D63">
        <v>103.557</v>
      </c>
      <c r="E63">
        <v>500.34307551168649</v>
      </c>
      <c r="F63">
        <v>101.443</v>
      </c>
    </row>
    <row r="64" spans="1:15" x14ac:dyDescent="0.25">
      <c r="A64">
        <v>549.24026549053781</v>
      </c>
      <c r="B64">
        <v>102.85221093468388</v>
      </c>
      <c r="C64" s="8">
        <v>549.8407697819714</v>
      </c>
      <c r="D64">
        <v>103.833</v>
      </c>
      <c r="E64">
        <v>550.00433833829618</v>
      </c>
      <c r="F64">
        <v>102.012</v>
      </c>
    </row>
    <row r="65" spans="1:6" x14ac:dyDescent="0.25">
      <c r="A65">
        <v>598.96551739361678</v>
      </c>
      <c r="B65">
        <v>103.20071492280023</v>
      </c>
      <c r="C65" s="8">
        <v>599.24269296658213</v>
      </c>
      <c r="D65">
        <v>104.379</v>
      </c>
      <c r="E65">
        <v>599.87281125459458</v>
      </c>
      <c r="F65">
        <v>102.20399999999999</v>
      </c>
    </row>
    <row r="66" spans="1:6" x14ac:dyDescent="0.25">
      <c r="A66">
        <v>649.18295638323298</v>
      </c>
      <c r="B66">
        <v>103.24927953691834</v>
      </c>
      <c r="C66" s="8">
        <v>649.51275269568691</v>
      </c>
      <c r="D66">
        <v>104.48399999999999</v>
      </c>
      <c r="E66">
        <v>649.93641707498477</v>
      </c>
      <c r="F66">
        <v>102.465</v>
      </c>
    </row>
    <row r="67" spans="1:6" x14ac:dyDescent="0.25">
      <c r="A67">
        <v>698.83086522293377</v>
      </c>
      <c r="B67">
        <v>103.71819650978382</v>
      </c>
      <c r="C67" s="8">
        <v>698.55857229403932</v>
      </c>
      <c r="D67">
        <v>104.83199999999999</v>
      </c>
      <c r="E67">
        <v>699.76716357560883</v>
      </c>
      <c r="F67">
        <v>102.771</v>
      </c>
    </row>
    <row r="68" spans="1:6" x14ac:dyDescent="0.25">
      <c r="A68">
        <v>749.00133905312373</v>
      </c>
      <c r="B68">
        <v>103.8130804764382</v>
      </c>
      <c r="C68" s="8">
        <v>749.50894368450167</v>
      </c>
      <c r="D68">
        <v>105.194</v>
      </c>
      <c r="E68">
        <v>749.78967911788391</v>
      </c>
      <c r="F68">
        <v>102.953</v>
      </c>
    </row>
    <row r="69" spans="1:6" x14ac:dyDescent="0.25">
      <c r="A69">
        <v>799.13468788578143</v>
      </c>
      <c r="B69">
        <v>104.12499457887499</v>
      </c>
      <c r="C69" s="8">
        <v>795.49623693956551</v>
      </c>
      <c r="D69">
        <v>105.29</v>
      </c>
      <c r="E69">
        <v>800.02033377043233</v>
      </c>
      <c r="F69">
        <v>103.07599999999999</v>
      </c>
    </row>
    <row r="70" spans="1:6" x14ac:dyDescent="0.25">
      <c r="A70">
        <v>849.162463493416</v>
      </c>
      <c r="B70">
        <v>104.49007805120118</v>
      </c>
      <c r="C70" s="8">
        <v>849.30314992139995</v>
      </c>
      <c r="D70">
        <v>105.515</v>
      </c>
      <c r="E70">
        <v>850.00997411080141</v>
      </c>
      <c r="F70">
        <v>103.742</v>
      </c>
    </row>
    <row r="71" spans="1:6" x14ac:dyDescent="0.25">
      <c r="A71">
        <v>899.1612428597756</v>
      </c>
      <c r="B71">
        <v>104.67425252583065</v>
      </c>
      <c r="C71" s="8">
        <v>899.41709002168227</v>
      </c>
      <c r="D71">
        <v>106.03100000000001</v>
      </c>
      <c r="E71">
        <v>899.81942142510013</v>
      </c>
      <c r="F71">
        <v>103.809</v>
      </c>
    </row>
    <row r="72" spans="1:6" x14ac:dyDescent="0.25">
      <c r="A72">
        <v>948.97669078524098</v>
      </c>
      <c r="B72">
        <v>104.74011747129819</v>
      </c>
      <c r="C72" s="8">
        <v>945.46143633278746</v>
      </c>
      <c r="D72">
        <v>106.06699999999999</v>
      </c>
      <c r="E72">
        <v>949.86121067252896</v>
      </c>
      <c r="F72">
        <v>104.145</v>
      </c>
    </row>
    <row r="73" spans="1:6" x14ac:dyDescent="0.25">
      <c r="A73">
        <v>998.88033792285023</v>
      </c>
      <c r="B73">
        <v>105.17049472605781</v>
      </c>
      <c r="C73" s="8">
        <v>999.08470668725568</v>
      </c>
      <c r="D73">
        <v>106.30200000000001</v>
      </c>
      <c r="E73">
        <v>999.53087156777258</v>
      </c>
      <c r="F73">
        <v>104.452</v>
      </c>
    </row>
  </sheetData>
  <mergeCells count="10">
    <mergeCell ref="S1:U1"/>
    <mergeCell ref="V1:X1"/>
    <mergeCell ref="Y1:AA1"/>
    <mergeCell ref="AB1:AD1"/>
    <mergeCell ref="A1:C1"/>
    <mergeCell ref="D1:F1"/>
    <mergeCell ref="G1:I1"/>
    <mergeCell ref="J1:L1"/>
    <mergeCell ref="M1:O1"/>
    <mergeCell ref="P1:R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C-rate</vt:lpstr>
      <vt:lpstr>DoD</vt:lpstr>
      <vt:lpstr>SoC</vt:lpstr>
      <vt:lpstr>r-soc-temp (1Hz)</vt:lpstr>
      <vt:lpstr>Raw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BHOIR Shubham Sharad</dc:creator>
  <cp:lastModifiedBy>BHOIR Shubham Sharad</cp:lastModifiedBy>
  <dcterms:created xsi:type="dcterms:W3CDTF">2020-11-29T11:30:07Z</dcterms:created>
  <dcterms:modified xsi:type="dcterms:W3CDTF">2021-03-15T13:59:11Z</dcterms:modified>
</cp:coreProperties>
</file>