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Admin\Documents\git-repos\published-In-Vivo-Analysis\In-Vivo-Analysis\"/>
    </mc:Choice>
  </mc:AlternateContent>
  <bookViews>
    <workbookView xWindow="0" yWindow="0" windowWidth="153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4" i="1"/>
  <c r="K23" i="1"/>
  <c r="N84" i="1" l="1"/>
  <c r="N85" i="1"/>
  <c r="N86" i="1"/>
  <c r="N87" i="1"/>
  <c r="K85" i="1"/>
  <c r="K86" i="1"/>
  <c r="K87" i="1"/>
  <c r="K84" i="1"/>
  <c r="N83" i="1" l="1"/>
  <c r="N82" i="1"/>
  <c r="N81" i="1"/>
  <c r="N80" i="1"/>
  <c r="N79" i="1"/>
  <c r="N78" i="1"/>
  <c r="N77" i="1"/>
  <c r="N76" i="1"/>
  <c r="N75" i="1"/>
  <c r="N74" i="1"/>
  <c r="N73" i="1"/>
  <c r="K73" i="1"/>
  <c r="K74" i="1"/>
  <c r="K75" i="1"/>
  <c r="K76" i="1"/>
  <c r="K77" i="1"/>
  <c r="K78" i="1"/>
  <c r="K79" i="1"/>
  <c r="K80" i="1"/>
  <c r="K81" i="1"/>
  <c r="K82" i="1"/>
  <c r="K83" i="1"/>
  <c r="N72" i="1"/>
  <c r="K72" i="1"/>
  <c r="K71" i="1"/>
  <c r="N71" i="1"/>
  <c r="K70" i="1"/>
  <c r="N70" i="1"/>
  <c r="N69" i="1" l="1"/>
  <c r="N68" i="1"/>
  <c r="N67" i="1"/>
  <c r="N66" i="1"/>
  <c r="K67" i="1"/>
  <c r="K68" i="1"/>
  <c r="K69" i="1"/>
  <c r="K66" i="1"/>
  <c r="N57" i="1" l="1"/>
  <c r="N58" i="1"/>
  <c r="N59" i="1"/>
  <c r="N60" i="1"/>
  <c r="N61" i="1"/>
  <c r="N62" i="1"/>
  <c r="N63" i="1"/>
  <c r="N64" i="1"/>
  <c r="N65" i="1"/>
  <c r="K58" i="1"/>
  <c r="K59" i="1"/>
  <c r="K60" i="1"/>
  <c r="K61" i="1"/>
  <c r="K62" i="1"/>
  <c r="K63" i="1"/>
  <c r="K64" i="1"/>
  <c r="K65" i="1"/>
  <c r="K57" i="1"/>
  <c r="N56" i="1" l="1"/>
  <c r="K55" i="1"/>
  <c r="K56" i="1"/>
  <c r="N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N46" i="1"/>
  <c r="N47" i="1"/>
  <c r="N48" i="1"/>
  <c r="N49" i="1"/>
  <c r="N50" i="1"/>
  <c r="N51" i="1"/>
  <c r="N52" i="1"/>
  <c r="N53" i="1"/>
  <c r="N54" i="1"/>
  <c r="N45" i="1"/>
  <c r="N44" i="1"/>
  <c r="N43" i="1"/>
  <c r="N42" i="1"/>
  <c r="N31" i="1"/>
  <c r="N32" i="1"/>
  <c r="N33" i="1"/>
  <c r="N34" i="1"/>
  <c r="N35" i="1"/>
  <c r="N36" i="1"/>
  <c r="N37" i="1"/>
  <c r="N38" i="1"/>
  <c r="N39" i="1"/>
  <c r="N40" i="1"/>
  <c r="N41" i="1"/>
  <c r="N30" i="1"/>
  <c r="N29" i="1" l="1"/>
  <c r="N24" i="1" l="1"/>
  <c r="N22" i="1"/>
  <c r="N23" i="1"/>
  <c r="N25" i="1"/>
  <c r="N26" i="1"/>
  <c r="N27" i="1"/>
  <c r="N28" i="1"/>
  <c r="N21" i="1"/>
  <c r="N20" i="1"/>
  <c r="N19" i="1"/>
  <c r="N18" i="1" l="1"/>
  <c r="N12" i="1" l="1"/>
  <c r="N13" i="1"/>
  <c r="N14" i="1"/>
  <c r="N15" i="1"/>
  <c r="N16" i="1"/>
  <c r="N17" i="1"/>
  <c r="N11" i="1"/>
  <c r="N10" i="1"/>
  <c r="N9" i="1"/>
  <c r="N8" i="1"/>
  <c r="N7" i="1"/>
  <c r="N6" i="1"/>
  <c r="N5" i="1"/>
  <c r="N4" i="1"/>
  <c r="K2" i="1"/>
  <c r="N3" i="1"/>
  <c r="N2" i="1"/>
</calcChain>
</file>

<file path=xl/sharedStrings.xml><?xml version="1.0" encoding="utf-8"?>
<sst xmlns="http://schemas.openxmlformats.org/spreadsheetml/2006/main" count="360" uniqueCount="175">
  <si>
    <t>Date</t>
  </si>
  <si>
    <t>Mouse ID</t>
  </si>
  <si>
    <t>Age</t>
  </si>
  <si>
    <t>Folder</t>
  </si>
  <si>
    <t>Objective</t>
  </si>
  <si>
    <t>Pixel width</t>
  </si>
  <si>
    <t>um width</t>
  </si>
  <si>
    <t>fps</t>
  </si>
  <si>
    <t>2022.11.07</t>
  </si>
  <si>
    <t>Z:\Users\Francesca\Data\2022\2022_11_07_Pax2-cre-GCaMP6f_P6_in vivo_16X\1</t>
  </si>
  <si>
    <t>16X</t>
  </si>
  <si>
    <t>discard</t>
  </si>
  <si>
    <t>Z:\Users\Francesca\Data\2022\2022_11_07_Pax2-cre-GCaMP6f_P6_in vivo_16X\2</t>
  </si>
  <si>
    <t>frames</t>
  </si>
  <si>
    <t>seconds</t>
  </si>
  <si>
    <t>2022.11.08</t>
  </si>
  <si>
    <t>Z:\Users\Francesca\Data\2022\2022_11_08_Pax2-cre-GCaMP6f_P7_in vivo\2</t>
  </si>
  <si>
    <t>um/pixel</t>
  </si>
  <si>
    <t>25X</t>
  </si>
  <si>
    <t>Z:\Users\Francesca\Data\2022\2022_11_08_Pax2-cre-GCaMP6f_P7_in vivo\3_001</t>
  </si>
  <si>
    <t>Z:\Users\Francesca\Data\2022\2022_11_08_Pax2-cre-GCaMP6f_P7_in vivo\5</t>
  </si>
  <si>
    <t>2022.11.23</t>
  </si>
  <si>
    <t>Z:\Users\Francesca\Data\2022\2022_11_23_Pax2-Cre-GCaMP6f_P7_in vivo\2_001</t>
  </si>
  <si>
    <t>Z:\Users\Francesca\Data\2022\2022_11_23_Pax2-Cre-GCaMP6f_P7_in vivo\3</t>
  </si>
  <si>
    <t>Z:\Users\Francesca\Data\2022\2022_11_23_Pax2-Cre-GCaMP6f_P7_in vivo\4</t>
  </si>
  <si>
    <t>2022.12.09</t>
  </si>
  <si>
    <t>2022.12.13</t>
  </si>
  <si>
    <t>Z:\Users\Francesca\Data\2022\2022_12_09_Pax2-Cre-GCaMP6f_P6_in vivo\1</t>
  </si>
  <si>
    <t>Z:\Users\Francesca\Data\2022\2022_12_09_Pax2-Cre-GCaMP6f_P6_in vivo\2</t>
  </si>
  <si>
    <t>Z:\Users\Francesca\Data\2022\2022_12_09_Pax2-Cre-GCaMP6f_P6_in vivo\3</t>
  </si>
  <si>
    <t>Z:\Users\Francesca\Data\2022\2022_12_13_Pax2Cre-GCaMP6f_P8_in vivo\5</t>
  </si>
  <si>
    <t>Z:\Users\Francesca\Data\2022\2022_12_13_Pax2Cre-GCaMP6f_P8_in vivo\3</t>
  </si>
  <si>
    <t>Z:\Users\Francesca\Data\2022\2022_12_13_Pax2Cre-GCaMP6f_P8_in vivo\6</t>
  </si>
  <si>
    <t>Z:\Users\Francesca\Data\2022\2022_12_13_Pax2Cre-GCaMP6f_P8_in vivo\9</t>
  </si>
  <si>
    <t>Z:\Users\Francesca\Data\2022\2022_12_13_Pax2Cre-GCaMP6f_P8_in vivo\7</t>
  </si>
  <si>
    <t>2023.01.26</t>
  </si>
  <si>
    <t>Pixel height</t>
  </si>
  <si>
    <t>Z:\Users\Francesca\Data\2023\2023_01_26_Pax2-Cre-GCaMP6f_P9_in vivo\1_000</t>
  </si>
  <si>
    <t>Z:\Users\Francesca\Data\2023\2023_01_26_Pax2-Cre-GCaMP6f_P9_in vivo\2_002</t>
  </si>
  <si>
    <t>Z:\Users\Francesca\Data\2023\2023_01_26_Pax2-Cre-GCaMP6f_P9_in vivo\5</t>
  </si>
  <si>
    <t>Z:\Users\Francesca\Data\2023\2023_02_02_Pax2-Cre-GCaMP6f_P9_in vivo\1</t>
  </si>
  <si>
    <t>Z:\Users\Francesca\Data\2023\2023_02_02_Pax2-Cre-GCaMP6f_P9_in vivo\2</t>
  </si>
  <si>
    <t>Z:\Users\Francesca\Data\2023\2023_02_02_Pax2-Cre-GCaMP6f_P9_in vivo\1_001</t>
  </si>
  <si>
    <t>Z:\Users\Francesca\Data\2023\2023_02_02_Pax2-Cre-GCaMP6f_P9_in vivo\1_002</t>
  </si>
  <si>
    <t>20X</t>
  </si>
  <si>
    <t>Z:\Users\Francesca\Data\2023\2023_02_02_Pax2-Cre-GCaMP6f_P9_in vivo\4</t>
  </si>
  <si>
    <t>Z:\Users\Francesca\Data\2023\2023_02_02_Pax2-Cre-GCaMP6f_P9_in vivo\3_001</t>
  </si>
  <si>
    <t>Z:\Users\Francesca\Data\2023\2023_02_02_Pax2-Cre-GCaMP6f_P9_in vivo\3_003</t>
  </si>
  <si>
    <t>Z:\Users\Francesca\Data\2023\2023_02_02_Pax2-Cre-GCaMP6f_P9_in vivo\3_004</t>
  </si>
  <si>
    <t>2023.02.02</t>
  </si>
  <si>
    <t>1-6000</t>
  </si>
  <si>
    <t>first-last</t>
  </si>
  <si>
    <t>1-6500</t>
  </si>
  <si>
    <t>1-5000</t>
  </si>
  <si>
    <t>1-8825</t>
  </si>
  <si>
    <t>1-9601</t>
  </si>
  <si>
    <t>1-8650</t>
  </si>
  <si>
    <t>1-8000</t>
  </si>
  <si>
    <t>1-6949</t>
  </si>
  <si>
    <t>Z:\Users\Francesca\Data\2023\2023_02_08_Pax2-Cre-GCaMP6f_P8_in vivo\1</t>
  </si>
  <si>
    <t>2023.02.08</t>
  </si>
  <si>
    <t>Z:\Users\Francesca\Data\2023\2023_02_08_Pax2-Cre-GCaMP6f_P8_in vivo\1_001</t>
  </si>
  <si>
    <t>Z:\Users\Francesca\Data\2023\2023_02_08_Pax2-Cre-GCaMP6f_P8_in vivo\1_002</t>
  </si>
  <si>
    <t>Z:\Users\Francesca\Data\2023\2023_02_08_Pax2-Cre-GCaMP6f_P8_in vivo\1_003</t>
  </si>
  <si>
    <t>Z:\Users\Francesca\Data\2023\2023_02_08_Pax2-Cre-GCaMP6f_P8_in vivo\2</t>
  </si>
  <si>
    <t>Z:\Users\Francesca\Data\2023\2023_02_08_Pax2-Cre-GCaMP6f_P8_in vivo\2_002</t>
  </si>
  <si>
    <t>Z:\Users\Francesca\Data\2023\2023_02_08_Pax2-Cre-GCaMP6f_P8_in vivo\2_003</t>
  </si>
  <si>
    <t>Z:\Users\Francesca\Data\2023\2023_02_08_Pax2-Cre-GCaMP6f_P8_in vivo\4</t>
  </si>
  <si>
    <t>Z:\Users\Francesca\Data\2023\2023_02_08_Pax2-Cre-GCaMP6f_P8_in vivo\4_001</t>
  </si>
  <si>
    <t>Z:\Users\Francesca\Data\2023\2023_02_08_Pax2-Cre-GCaMP6f_P8_in vivo\4_002</t>
  </si>
  <si>
    <t>Z:\Users\Francesca\Data\2023\2023_02_08_Pax2-Cre-GCaMP6f_P8_in vivo\4_003</t>
  </si>
  <si>
    <t>Z:\Users\Francesca\Data\2023\2023_02_08_Pax2-Cre-GCaMP6f_P8_in vivo\4_004</t>
  </si>
  <si>
    <t>Z:\Users\Francesca\Data\2023\2023_02_08_Pax2-Cre-GCaMP6f_P8_in vivo\4_006</t>
  </si>
  <si>
    <t>2023.02.10</t>
  </si>
  <si>
    <t>1-15884</t>
  </si>
  <si>
    <t>1-12716</t>
  </si>
  <si>
    <t>1-12155</t>
  </si>
  <si>
    <t>1-12000</t>
  </si>
  <si>
    <t>1-11022</t>
  </si>
  <si>
    <t>1-23000</t>
  </si>
  <si>
    <t>1-10000</t>
  </si>
  <si>
    <t>1-5900</t>
  </si>
  <si>
    <t>Z:\Users\Francesca\Data\2023\2023_02_10_Pax2Cre-GCaMP6f_P4_in vivo\1</t>
  </si>
  <si>
    <t>1-15103</t>
  </si>
  <si>
    <t>1-14313</t>
  </si>
  <si>
    <t>1-13000</t>
  </si>
  <si>
    <t>1-3836</t>
  </si>
  <si>
    <t>Z:\Users\Francesca\Data\2023\2023_02_10_Pax2Cre-GCaMP6f_P4_in vivo\3</t>
  </si>
  <si>
    <t>Z:\Users\Francesca\Data\2023\2023_02_10_Pax2Cre-GCaMP6f_P4_in vivo\4</t>
  </si>
  <si>
    <t>Z:\Users\Francesca\Data\2023\2023_02_10_Pax2Cre-GCaMP6f_P4_in vivo\8</t>
  </si>
  <si>
    <t>Z:\Users\Francesca\Data\2023\2023_02_10_Pax2Cre-GCaMP6f_P4_in vivo\8_001</t>
  </si>
  <si>
    <t>Z:\Users\Francesca\Data\2023\2023_02_10_Pax2Cre-GCaMP6f_P4_in vivo\8_003</t>
  </si>
  <si>
    <t>Z:\Users\Francesca\Data\2023\2023_02_10_Pax2Cre-GCaMP6f_P4_in vivo\9</t>
  </si>
  <si>
    <t>Z:\Users\Francesca\Data\2023\2023_02_10_Pax2Cre-GCaMP6f_P4_in vivo\10</t>
  </si>
  <si>
    <t>Z:\Users\Francesca\Data\2023\2023_02_10_Pax2Cre-GCaMP6f_P4_in vivo\11</t>
  </si>
  <si>
    <t>Z:\Users\Francesca\Data\2023\2023_02_10_Pax2Cre-GCaMP6f_P4_in vivo\12</t>
  </si>
  <si>
    <t>Z:\Users\Francesca\Data\2023\2023_02_10_Pax2Cre-GCaMP6f_P4_in vivo\12_001</t>
  </si>
  <si>
    <t>Z:\Users\Francesca\Data\2023\2023_02_10_Pax2Cre-GCaMP6f_P4_in vivo\12_002</t>
  </si>
  <si>
    <t>Z:\Users\Francesca\Data\2023\2023_02_10_Pax2Cre-GCaMP6f_P4_in vivo\12_003</t>
  </si>
  <si>
    <t>1-2020</t>
  </si>
  <si>
    <t>1-4000</t>
  </si>
  <si>
    <t>1-1584</t>
  </si>
  <si>
    <t>1-2827</t>
  </si>
  <si>
    <t>Z:\Users\Francesca\Data\2023\2023_02_10_Pax2Cre-GCaMP6f_P4_in vivo\14</t>
  </si>
  <si>
    <t>Z:\Users\Francesca\Data\2023\2023_02_10_Pax2Cre-GCaMP6f_P4_in vivo\14_000</t>
  </si>
  <si>
    <t>1-4700</t>
  </si>
  <si>
    <t>1-2000</t>
  </si>
  <si>
    <t>1-2600</t>
  </si>
  <si>
    <t>2023.02.14</t>
  </si>
  <si>
    <t>Z:\Users\Francesca\Data\2023\2023_02_14_Pax2Cre-GCaMP6f_P5_in vivo\1</t>
  </si>
  <si>
    <t>Z:\Users\Francesca\Data\2023\2023_02_14_Pax2Cre-GCaMP6f_P5_in vivo\2</t>
  </si>
  <si>
    <t>Z:\Users\Francesca\Data\2023\2023_02_14_Pax2Cre-GCaMP6f_P5_in vivo\2_001</t>
  </si>
  <si>
    <t>Z:\Users\Francesca\Data\2023\2023_02_14_Pax2Cre-GCaMP6f_P5_in vivo\2_003</t>
  </si>
  <si>
    <t>Z:\Users\Francesca\Data\2023\2023_02_14_Pax2Cre-GCaMP6f_P5_in vivo\4</t>
  </si>
  <si>
    <t>Z:\Users\Francesca\Data\2023\2023_02_14_Pax2Cre-GCaMP6f_P5_in vivo\4_001</t>
  </si>
  <si>
    <t>Z:\Users\Francesca\Data\2023\2023_02_14_Pax2Cre-GCaMP6f_P5_in vivo\4_002</t>
  </si>
  <si>
    <t>Z:\Users\Francesca\Data\2023\2023_02_14_Pax2Cre-GCaMP6f_P5_in vivo\4_003</t>
  </si>
  <si>
    <t>1-7000</t>
  </si>
  <si>
    <t>1-9500</t>
  </si>
  <si>
    <t>Z:\Users\Francesca\Data\2023\2023_02_14_Pax2Cre-GCaMP6f_P5_in vivo\1_001</t>
  </si>
  <si>
    <t>1-14430</t>
  </si>
  <si>
    <t>1-9700</t>
  </si>
  <si>
    <t>1-6300</t>
  </si>
  <si>
    <t>1-5600</t>
  </si>
  <si>
    <t>1-3178</t>
  </si>
  <si>
    <t>1-3069</t>
  </si>
  <si>
    <t>1-20000</t>
  </si>
  <si>
    <t>1-10900</t>
  </si>
  <si>
    <t>1-16000</t>
  </si>
  <si>
    <t>1-3000</t>
  </si>
  <si>
    <t>1-4600</t>
  </si>
  <si>
    <t>1-850</t>
  </si>
  <si>
    <t>1-8580</t>
  </si>
  <si>
    <t>Z:\Users\Francesca\Data\2023\2023_03_07_Pax2Cre-GCaMP6f_P3_in vivo\2</t>
  </si>
  <si>
    <t>2023.03.07</t>
  </si>
  <si>
    <t>Z:\Users\Francesca\Data\2023\2023_03_07_Pax2Cre-GCaMP6f_P3_in vivo\2_001</t>
  </si>
  <si>
    <t>Z:\Users\Francesca\Data\2023\2023_03_07_Pax2Cre-GCaMP6f_P3_in vivo\2_002</t>
  </si>
  <si>
    <t>Z:\Users\Francesca\Data\2023\2023_03_07_Pax2Cre-GCaMP6f_P3_in vivo\2_003</t>
  </si>
  <si>
    <t>1-16500</t>
  </si>
  <si>
    <t>1-23578</t>
  </si>
  <si>
    <t>1-10030</t>
  </si>
  <si>
    <t>1-6654</t>
  </si>
  <si>
    <t>2023.03.14</t>
  </si>
  <si>
    <t>Z:\Users\Francesca\Data\2023\2023_03_14_Pax2-GCaMP6f_P6_in vivo\1</t>
  </si>
  <si>
    <t>Z:\Users\Francesca\Data\2023\2023_03_14_Pax2-GCaMP6f_P6_in vivo\1_000</t>
  </si>
  <si>
    <t>Z:\Users\Francesca\Data\2023\2023_03_14_Pax2-GCaMP6f_P6_in vivo\2</t>
  </si>
  <si>
    <t>Z:\Users\Francesca\Data\2023\2023_03_14_Pax2-GCaMP6f_P6_in vivo\2_001</t>
  </si>
  <si>
    <t>Z:\Users\Francesca\Data\2023\2023_03_14_Pax2-GCaMP6f_P6_in vivo\2_002</t>
  </si>
  <si>
    <t>Z:\Users\Francesca\Data\2023\2023_03_14_Pax2-GCaMP6f_P6_in vivo\2_003</t>
  </si>
  <si>
    <t>Z:\Users\Francesca\Data\2023\2023_03_14_Pax2-GCaMP6f_P6_in vivo\2_004</t>
  </si>
  <si>
    <t>Z:\Users\Francesca\Data\2023\2023_03_14_Pax2-GCaMP6f_P6_in vivo\2_005</t>
  </si>
  <si>
    <t>Z:\Users\Francesca\Data\2023\2023_03_14_Pax2-GCaMP6f_P6_in vivo\2_007</t>
  </si>
  <si>
    <t>Z:\Users\Francesca\Data\2023\2023_03_14_Pax2-GCaMP6f_P6_in vivo\2_008</t>
  </si>
  <si>
    <t>Z:\Users\Francesca\Data\2023\2023_03_14_Pax2-GCaMP6f_P6_in vivo\2_009</t>
  </si>
  <si>
    <t>Z:\Users\Francesca\Data\2023\2023_03_14_Pax2-GCaMP6f_P6_in vivo\2_010</t>
  </si>
  <si>
    <t>Z:\Users\Francesca\Data\2023\2023_03_14_Pax2-GCaMP6f_P6_in vivo\2_011</t>
  </si>
  <si>
    <t>Z:\Users\Francesca\Data\2023\2023_03_14_Pax2-GCaMP6f_P6_in vivo\2_012</t>
  </si>
  <si>
    <t>1-1800</t>
  </si>
  <si>
    <t>1-2100</t>
  </si>
  <si>
    <t>1-2800</t>
  </si>
  <si>
    <t>1-2649</t>
  </si>
  <si>
    <t>1-3111</t>
  </si>
  <si>
    <t>1-3204</t>
  </si>
  <si>
    <t>1-3158</t>
  </si>
  <si>
    <t>1-2947</t>
  </si>
  <si>
    <t>1-1725</t>
  </si>
  <si>
    <t>2023.03.22</t>
  </si>
  <si>
    <t>Z:\Users\Francesca\Data\2023\2023_03_22_Pax2-GCaMP6f_P4_in vivo\2</t>
  </si>
  <si>
    <t>Z:\Users\Francesca\Data\2023\2023_03_22_Pax2-GCaMP6f_P4_in vivo\2_001</t>
  </si>
  <si>
    <t>Z:\Users\Francesca\Data\2023\2023_03_22_Pax2-GCaMP6f_P4_in vivo\2_002</t>
  </si>
  <si>
    <t>Z:\Users\Francesca\Data\2023\2023_03_22_Pax2-GCaMP6f_P4_in vivo\2_003</t>
  </si>
  <si>
    <t>1-3500</t>
  </si>
  <si>
    <t>1-15063</t>
  </si>
  <si>
    <t>Independent recordings number</t>
  </si>
  <si>
    <t>Number in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</si>
</sst>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zoomScaleNormal="100" workbookViewId="0">
      <selection activeCell="Q6" sqref="Q6"/>
    </sheetView>
  </sheetViews>
  <sheetFormatPr defaultRowHeight="15" x14ac:dyDescent="0.25"/>
  <cols>
    <col min="1" max="1" width="12.42578125" style="1" bestFit="1" customWidth="1"/>
    <col min="2" max="2" width="9.28515625" style="1" bestFit="1" customWidth="1"/>
    <col min="3" max="3" width="4.42578125" style="1" bestFit="1" customWidth="1"/>
    <col min="4" max="4" width="84.42578125" style="10" bestFit="1" customWidth="1"/>
    <col min="5" max="5" width="31.5703125" style="1" bestFit="1" customWidth="1"/>
    <col min="6" max="6" width="27" style="1" bestFit="1" customWidth="1"/>
    <col min="7" max="7" width="9.5703125" style="1" bestFit="1" customWidth="1"/>
    <col min="8" max="8" width="11.5703125" style="1" bestFit="1" customWidth="1"/>
    <col min="9" max="9" width="11" style="1" bestFit="1" customWidth="1"/>
    <col min="10" max="10" width="9.42578125" style="1" bestFit="1" customWidth="1"/>
    <col min="11" max="11" width="10" style="1" bestFit="1" customWidth="1"/>
    <col min="12" max="12" width="9.140625" style="3"/>
    <col min="13" max="14" width="9.140625" style="1"/>
    <col min="15" max="15" width="10.85546875" style="4" bestFit="1" customWidth="1"/>
    <col min="16" max="16" width="9.140625" style="1"/>
    <col min="17" max="17" width="9.7109375" style="1" bestFit="1" customWidth="1"/>
    <col min="18" max="18" width="8" style="10" customWidth="1"/>
    <col min="19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0" t="s">
        <v>3</v>
      </c>
      <c r="E1" s="1" t="s">
        <v>173</v>
      </c>
      <c r="F1" s="1" t="s">
        <v>174</v>
      </c>
      <c r="G1" s="1" t="s">
        <v>4</v>
      </c>
      <c r="H1" s="1" t="s">
        <v>36</v>
      </c>
      <c r="I1" s="1" t="s">
        <v>5</v>
      </c>
      <c r="J1" s="1" t="s">
        <v>6</v>
      </c>
      <c r="K1" s="1" t="s">
        <v>17</v>
      </c>
      <c r="L1" s="3" t="s">
        <v>7</v>
      </c>
      <c r="M1" s="1" t="s">
        <v>13</v>
      </c>
      <c r="N1" s="1" t="s">
        <v>14</v>
      </c>
      <c r="O1" s="4" t="s">
        <v>51</v>
      </c>
      <c r="P1" s="1" t="s">
        <v>11</v>
      </c>
    </row>
    <row r="2" spans="1:16" x14ac:dyDescent="0.25">
      <c r="A2" s="1" t="s">
        <v>8</v>
      </c>
      <c r="B2" s="1">
        <v>1</v>
      </c>
      <c r="C2" s="1">
        <v>6</v>
      </c>
      <c r="D2" s="10" t="s">
        <v>9</v>
      </c>
      <c r="E2" s="1">
        <v>1</v>
      </c>
      <c r="F2" s="1">
        <v>1</v>
      </c>
      <c r="G2" s="1" t="s">
        <v>10</v>
      </c>
      <c r="H2" s="1">
        <v>512</v>
      </c>
      <c r="I2" s="1">
        <v>512</v>
      </c>
      <c r="J2" s="1">
        <v>424.51</v>
      </c>
      <c r="K2" s="3">
        <f t="shared" ref="K2:K61" si="0">J2/I2</f>
        <v>0.82912109374999998</v>
      </c>
      <c r="L2" s="3">
        <v>15.253</v>
      </c>
      <c r="M2" s="1">
        <v>6000</v>
      </c>
      <c r="N2" s="5">
        <f t="shared" ref="N2:N11" si="1">M2/L2</f>
        <v>393.36523962499183</v>
      </c>
      <c r="O2" s="4" t="s">
        <v>50</v>
      </c>
    </row>
    <row r="3" spans="1:16" x14ac:dyDescent="0.25">
      <c r="A3" s="1" t="s">
        <v>8</v>
      </c>
      <c r="B3" s="1">
        <v>1</v>
      </c>
      <c r="C3" s="1">
        <v>6</v>
      </c>
      <c r="D3" s="10" t="s">
        <v>12</v>
      </c>
      <c r="E3" s="1">
        <v>2</v>
      </c>
      <c r="F3" s="1">
        <v>1</v>
      </c>
      <c r="G3" s="1" t="s">
        <v>10</v>
      </c>
      <c r="H3" s="1">
        <v>512</v>
      </c>
      <c r="I3" s="1">
        <v>512</v>
      </c>
      <c r="J3" s="1">
        <v>282.69</v>
      </c>
      <c r="K3" s="3">
        <f t="shared" si="0"/>
        <v>0.55212890625</v>
      </c>
      <c r="L3" s="3">
        <v>15.311999999999999</v>
      </c>
      <c r="M3" s="1">
        <v>6000</v>
      </c>
      <c r="N3" s="5">
        <f t="shared" si="1"/>
        <v>391.8495297805643</v>
      </c>
      <c r="O3" s="4" t="s">
        <v>50</v>
      </c>
    </row>
    <row r="4" spans="1:16" x14ac:dyDescent="0.25">
      <c r="A4" s="1" t="s">
        <v>15</v>
      </c>
      <c r="B4" s="1">
        <v>2</v>
      </c>
      <c r="C4" s="1">
        <v>7</v>
      </c>
      <c r="D4" s="10" t="s">
        <v>16</v>
      </c>
      <c r="E4" s="1">
        <v>3</v>
      </c>
      <c r="F4" s="1">
        <v>1</v>
      </c>
      <c r="G4" s="1" t="s">
        <v>18</v>
      </c>
      <c r="H4" s="1">
        <v>512</v>
      </c>
      <c r="I4" s="1">
        <v>512</v>
      </c>
      <c r="J4" s="1">
        <v>247.66</v>
      </c>
      <c r="K4" s="3">
        <f t="shared" si="0"/>
        <v>0.48371093749999999</v>
      </c>
      <c r="L4" s="3">
        <v>15.253</v>
      </c>
      <c r="M4" s="1">
        <v>6000</v>
      </c>
      <c r="N4" s="5">
        <f t="shared" si="1"/>
        <v>393.36523962499183</v>
      </c>
      <c r="O4" s="4" t="s">
        <v>50</v>
      </c>
    </row>
    <row r="5" spans="1:16" x14ac:dyDescent="0.25">
      <c r="A5" s="1" t="s">
        <v>15</v>
      </c>
      <c r="B5" s="1">
        <v>2</v>
      </c>
      <c r="C5" s="1">
        <v>7</v>
      </c>
      <c r="D5" s="10" t="s">
        <v>19</v>
      </c>
      <c r="E5" s="1">
        <v>4</v>
      </c>
      <c r="F5" s="1">
        <v>1</v>
      </c>
      <c r="G5" s="1" t="s">
        <v>18</v>
      </c>
      <c r="H5" s="1">
        <v>512</v>
      </c>
      <c r="I5" s="1">
        <v>512</v>
      </c>
      <c r="J5" s="1">
        <v>247.66</v>
      </c>
      <c r="K5" s="3">
        <f t="shared" si="0"/>
        <v>0.48371093749999999</v>
      </c>
      <c r="L5" s="3">
        <v>15.253</v>
      </c>
      <c r="M5" s="1">
        <v>6000</v>
      </c>
      <c r="N5" s="5">
        <f t="shared" si="1"/>
        <v>393.36523962499183</v>
      </c>
      <c r="O5" s="4" t="s">
        <v>50</v>
      </c>
    </row>
    <row r="6" spans="1:16" x14ac:dyDescent="0.25">
      <c r="A6" s="1" t="s">
        <v>15</v>
      </c>
      <c r="B6" s="1">
        <v>2</v>
      </c>
      <c r="C6" s="1">
        <v>7</v>
      </c>
      <c r="D6" s="10" t="s">
        <v>20</v>
      </c>
      <c r="E6" s="1">
        <v>5</v>
      </c>
      <c r="F6" s="1">
        <v>1</v>
      </c>
      <c r="G6" s="1" t="s">
        <v>18</v>
      </c>
      <c r="H6" s="1">
        <v>512</v>
      </c>
      <c r="I6" s="1">
        <v>512</v>
      </c>
      <c r="J6" s="1">
        <v>123.56</v>
      </c>
      <c r="K6" s="3">
        <f t="shared" si="0"/>
        <v>0.241328125</v>
      </c>
      <c r="L6" s="3">
        <v>15.311999999999999</v>
      </c>
      <c r="M6" s="1">
        <v>2272</v>
      </c>
      <c r="N6" s="5">
        <f t="shared" si="1"/>
        <v>148.38035527690701</v>
      </c>
      <c r="O6" s="4" t="s">
        <v>106</v>
      </c>
    </row>
    <row r="7" spans="1:16" x14ac:dyDescent="0.25">
      <c r="A7" s="1" t="s">
        <v>21</v>
      </c>
      <c r="B7" s="1">
        <v>3</v>
      </c>
      <c r="C7" s="1">
        <v>7</v>
      </c>
      <c r="D7" s="10" t="s">
        <v>22</v>
      </c>
      <c r="E7" s="1">
        <v>6</v>
      </c>
      <c r="F7" s="1">
        <v>1</v>
      </c>
      <c r="G7" s="1" t="s">
        <v>18</v>
      </c>
      <c r="H7" s="1">
        <v>512</v>
      </c>
      <c r="I7" s="1">
        <v>512</v>
      </c>
      <c r="J7" s="1">
        <v>241.69</v>
      </c>
      <c r="K7" s="3">
        <f t="shared" si="0"/>
        <v>0.47205078125</v>
      </c>
      <c r="L7" s="3">
        <v>15.253</v>
      </c>
      <c r="M7" s="1">
        <v>6000</v>
      </c>
      <c r="N7" s="5">
        <f t="shared" si="1"/>
        <v>393.36523962499183</v>
      </c>
      <c r="O7" s="4" t="s">
        <v>50</v>
      </c>
    </row>
    <row r="8" spans="1:16" x14ac:dyDescent="0.25">
      <c r="A8" s="1" t="s">
        <v>21</v>
      </c>
      <c r="B8" s="1">
        <v>3</v>
      </c>
      <c r="C8" s="1">
        <v>7</v>
      </c>
      <c r="D8" s="10" t="s">
        <v>23</v>
      </c>
      <c r="E8" s="1">
        <v>7</v>
      </c>
      <c r="F8" s="1">
        <v>1</v>
      </c>
      <c r="G8" s="1" t="s">
        <v>18</v>
      </c>
      <c r="H8" s="1">
        <v>512</v>
      </c>
      <c r="I8" s="1">
        <v>512</v>
      </c>
      <c r="J8" s="1">
        <v>235.72</v>
      </c>
      <c r="K8" s="3">
        <f t="shared" si="0"/>
        <v>0.460390625</v>
      </c>
      <c r="L8" s="3">
        <v>15.253</v>
      </c>
      <c r="M8" s="1">
        <v>3069</v>
      </c>
      <c r="N8" s="5">
        <f t="shared" si="1"/>
        <v>201.20632006818332</v>
      </c>
      <c r="O8" s="4" t="s">
        <v>125</v>
      </c>
    </row>
    <row r="9" spans="1:16" x14ac:dyDescent="0.25">
      <c r="A9" s="1" t="s">
        <v>21</v>
      </c>
      <c r="B9" s="1">
        <v>3</v>
      </c>
      <c r="C9" s="1">
        <v>7</v>
      </c>
      <c r="D9" s="10" t="s">
        <v>24</v>
      </c>
      <c r="E9" s="1">
        <v>8</v>
      </c>
      <c r="F9" s="1">
        <v>1</v>
      </c>
      <c r="G9" s="1" t="s">
        <v>18</v>
      </c>
      <c r="H9" s="1">
        <v>512</v>
      </c>
      <c r="I9" s="1">
        <v>512</v>
      </c>
      <c r="J9" s="1">
        <v>120.55</v>
      </c>
      <c r="K9" s="3">
        <f t="shared" si="0"/>
        <v>0.23544921874999999</v>
      </c>
      <c r="L9" s="3">
        <v>15.311999999999999</v>
      </c>
      <c r="M9" s="1">
        <v>3451</v>
      </c>
      <c r="N9" s="5">
        <f t="shared" si="1"/>
        <v>225.37878787878788</v>
      </c>
      <c r="O9" s="4" t="s">
        <v>107</v>
      </c>
    </row>
    <row r="10" spans="1:16" x14ac:dyDescent="0.25">
      <c r="A10" s="1" t="s">
        <v>25</v>
      </c>
      <c r="B10" s="1">
        <v>5</v>
      </c>
      <c r="C10" s="1">
        <v>6</v>
      </c>
      <c r="D10" s="10" t="s">
        <v>27</v>
      </c>
      <c r="E10" s="1">
        <v>9</v>
      </c>
      <c r="F10" s="1">
        <v>1</v>
      </c>
      <c r="G10" s="1" t="s">
        <v>10</v>
      </c>
      <c r="H10" s="1">
        <v>448</v>
      </c>
      <c r="I10" s="1">
        <v>1024</v>
      </c>
      <c r="J10" s="1">
        <v>174.33</v>
      </c>
      <c r="K10" s="3">
        <f t="shared" si="0"/>
        <v>0.17024414062500001</v>
      </c>
      <c r="L10" s="3">
        <v>17.547999999999998</v>
      </c>
      <c r="M10" s="1">
        <v>3178</v>
      </c>
      <c r="N10" s="5">
        <f t="shared" si="1"/>
        <v>181.10325963072717</v>
      </c>
      <c r="O10" s="4" t="s">
        <v>124</v>
      </c>
    </row>
    <row r="11" spans="1:16" x14ac:dyDescent="0.25">
      <c r="A11" s="1" t="s">
        <v>25</v>
      </c>
      <c r="B11" s="1">
        <v>5</v>
      </c>
      <c r="C11" s="1">
        <v>6</v>
      </c>
      <c r="D11" s="10" t="s">
        <v>28</v>
      </c>
      <c r="E11" s="1">
        <v>10</v>
      </c>
      <c r="F11" s="1">
        <v>1</v>
      </c>
      <c r="G11" s="1" t="s">
        <v>10</v>
      </c>
      <c r="H11" s="1">
        <v>448</v>
      </c>
      <c r="I11" s="1">
        <v>1024</v>
      </c>
      <c r="J11" s="1">
        <v>221.44</v>
      </c>
      <c r="K11" s="3">
        <f t="shared" si="0"/>
        <v>0.21625</v>
      </c>
      <c r="L11" s="3">
        <v>17.547999999999998</v>
      </c>
      <c r="M11" s="1">
        <v>10000</v>
      </c>
      <c r="N11" s="5">
        <f t="shared" si="1"/>
        <v>569.86551173922965</v>
      </c>
      <c r="O11" s="4" t="s">
        <v>117</v>
      </c>
    </row>
    <row r="12" spans="1:16" x14ac:dyDescent="0.25">
      <c r="A12" s="1" t="s">
        <v>25</v>
      </c>
      <c r="B12" s="1">
        <v>5</v>
      </c>
      <c r="C12" s="1">
        <v>6</v>
      </c>
      <c r="D12" s="10" t="s">
        <v>29</v>
      </c>
      <c r="E12" s="1">
        <v>11</v>
      </c>
      <c r="F12" s="1">
        <v>1</v>
      </c>
      <c r="G12" s="1" t="s">
        <v>10</v>
      </c>
      <c r="H12" s="1">
        <v>448</v>
      </c>
      <c r="I12" s="1">
        <v>1024</v>
      </c>
      <c r="J12" s="1">
        <v>221.44</v>
      </c>
      <c r="K12" s="3">
        <f t="shared" si="0"/>
        <v>0.21625</v>
      </c>
      <c r="L12" s="3">
        <v>17.547999999999998</v>
      </c>
      <c r="M12" s="1">
        <v>10000</v>
      </c>
      <c r="N12" s="5">
        <f t="shared" ref="N12:N84" si="2">M12/L12</f>
        <v>569.86551173922965</v>
      </c>
      <c r="O12" s="4" t="s">
        <v>80</v>
      </c>
    </row>
    <row r="13" spans="1:16" x14ac:dyDescent="0.25">
      <c r="A13" s="1" t="s">
        <v>26</v>
      </c>
      <c r="B13" s="1">
        <v>8</v>
      </c>
      <c r="C13" s="1">
        <v>8</v>
      </c>
      <c r="D13" s="10" t="s">
        <v>31</v>
      </c>
      <c r="E13" s="1">
        <v>12</v>
      </c>
      <c r="F13" s="1">
        <v>1</v>
      </c>
      <c r="G13" s="1" t="s">
        <v>10</v>
      </c>
      <c r="H13" s="1">
        <v>448</v>
      </c>
      <c r="I13" s="1">
        <v>1024</v>
      </c>
      <c r="J13" s="1">
        <v>263.85000000000002</v>
      </c>
      <c r="K13" s="3">
        <f t="shared" si="0"/>
        <v>0.25766601562500002</v>
      </c>
      <c r="L13" s="3">
        <v>17.47</v>
      </c>
      <c r="M13" s="1">
        <v>10000</v>
      </c>
      <c r="N13" s="5">
        <f t="shared" si="2"/>
        <v>572.40984544934179</v>
      </c>
      <c r="O13" s="4" t="s">
        <v>80</v>
      </c>
    </row>
    <row r="14" spans="1:16" x14ac:dyDescent="0.25">
      <c r="A14" s="1" t="s">
        <v>26</v>
      </c>
      <c r="B14" s="1">
        <v>8</v>
      </c>
      <c r="C14" s="1">
        <v>8</v>
      </c>
      <c r="D14" s="10" t="s">
        <v>30</v>
      </c>
      <c r="E14" s="1">
        <v>13</v>
      </c>
      <c r="F14" s="1">
        <v>1</v>
      </c>
      <c r="G14" s="1" t="s">
        <v>10</v>
      </c>
      <c r="H14" s="1">
        <v>448</v>
      </c>
      <c r="I14" s="1">
        <v>1024</v>
      </c>
      <c r="J14" s="1">
        <v>263.85000000000002</v>
      </c>
      <c r="K14" s="3">
        <f t="shared" si="0"/>
        <v>0.25766601562500002</v>
      </c>
      <c r="L14" s="3">
        <v>17.47</v>
      </c>
      <c r="M14" s="1">
        <v>10000</v>
      </c>
      <c r="N14" s="5">
        <f t="shared" si="2"/>
        <v>572.40984544934179</v>
      </c>
      <c r="O14" s="4" t="s">
        <v>80</v>
      </c>
    </row>
    <row r="15" spans="1:16" x14ac:dyDescent="0.25">
      <c r="A15" s="1" t="s">
        <v>26</v>
      </c>
      <c r="B15" s="1">
        <v>9</v>
      </c>
      <c r="C15" s="1">
        <v>8</v>
      </c>
      <c r="D15" s="10" t="s">
        <v>32</v>
      </c>
      <c r="E15" s="1">
        <v>14</v>
      </c>
      <c r="F15" s="1">
        <v>1</v>
      </c>
      <c r="G15" s="1" t="s">
        <v>10</v>
      </c>
      <c r="H15" s="1">
        <v>448</v>
      </c>
      <c r="I15" s="1">
        <v>1024</v>
      </c>
      <c r="J15" s="1">
        <v>245</v>
      </c>
      <c r="K15" s="3">
        <f t="shared" si="0"/>
        <v>0.2392578125</v>
      </c>
      <c r="L15" s="3">
        <v>17.47</v>
      </c>
      <c r="M15" s="1">
        <v>7058</v>
      </c>
      <c r="N15" s="5">
        <f t="shared" si="2"/>
        <v>404.00686891814541</v>
      </c>
      <c r="O15" s="4" t="s">
        <v>123</v>
      </c>
    </row>
    <row r="16" spans="1:16" x14ac:dyDescent="0.25">
      <c r="A16" s="1" t="s">
        <v>26</v>
      </c>
      <c r="B16" s="1">
        <v>9</v>
      </c>
      <c r="C16" s="1">
        <v>8</v>
      </c>
      <c r="D16" s="10" t="s">
        <v>34</v>
      </c>
      <c r="E16" s="1">
        <v>15</v>
      </c>
      <c r="F16" s="1">
        <v>1</v>
      </c>
      <c r="G16" s="1" t="s">
        <v>10</v>
      </c>
      <c r="H16" s="1">
        <v>448</v>
      </c>
      <c r="I16" s="1">
        <v>1024</v>
      </c>
      <c r="J16" s="1">
        <v>245</v>
      </c>
      <c r="K16" s="3">
        <f t="shared" si="0"/>
        <v>0.2392578125</v>
      </c>
      <c r="L16" s="3">
        <v>17.47</v>
      </c>
      <c r="M16" s="1">
        <v>8332</v>
      </c>
      <c r="N16" s="5">
        <f t="shared" si="2"/>
        <v>476.93188322839154</v>
      </c>
      <c r="O16" s="4" t="s">
        <v>122</v>
      </c>
    </row>
    <row r="17" spans="1:18" x14ac:dyDescent="0.25">
      <c r="A17" s="1" t="s">
        <v>26</v>
      </c>
      <c r="B17" s="1">
        <v>9</v>
      </c>
      <c r="C17" s="1">
        <v>8</v>
      </c>
      <c r="D17" s="10" t="s">
        <v>33</v>
      </c>
      <c r="E17" s="1">
        <v>16</v>
      </c>
      <c r="F17" s="1">
        <v>1</v>
      </c>
      <c r="G17" s="1" t="s">
        <v>18</v>
      </c>
      <c r="H17" s="1">
        <v>448</v>
      </c>
      <c r="I17" s="1">
        <v>1024</v>
      </c>
      <c r="J17" s="1">
        <v>244.68</v>
      </c>
      <c r="K17" s="3">
        <f t="shared" si="0"/>
        <v>0.23894531250000001</v>
      </c>
      <c r="L17" s="3">
        <v>17.47</v>
      </c>
      <c r="M17" s="1">
        <v>10000</v>
      </c>
      <c r="N17" s="5">
        <f t="shared" si="2"/>
        <v>572.40984544934179</v>
      </c>
      <c r="O17" s="4" t="s">
        <v>121</v>
      </c>
    </row>
    <row r="18" spans="1:18" x14ac:dyDescent="0.25">
      <c r="A18" s="1" t="s">
        <v>35</v>
      </c>
      <c r="B18" s="1">
        <v>10</v>
      </c>
      <c r="C18" s="1">
        <v>9</v>
      </c>
      <c r="D18" s="10" t="s">
        <v>37</v>
      </c>
      <c r="E18" s="1">
        <v>17</v>
      </c>
      <c r="F18" s="1">
        <v>1</v>
      </c>
      <c r="G18" s="1" t="s">
        <v>10</v>
      </c>
      <c r="H18" s="1">
        <v>288</v>
      </c>
      <c r="I18" s="1">
        <v>1024</v>
      </c>
      <c r="J18" s="1">
        <v>235.58</v>
      </c>
      <c r="K18" s="3">
        <f t="shared" si="0"/>
        <v>0.23005859375000001</v>
      </c>
      <c r="L18" s="3">
        <v>27.163</v>
      </c>
      <c r="M18" s="1">
        <v>8933</v>
      </c>
      <c r="N18" s="5">
        <f t="shared" si="2"/>
        <v>328.8664727754666</v>
      </c>
      <c r="O18" s="4" t="s">
        <v>52</v>
      </c>
    </row>
    <row r="19" spans="1:18" x14ac:dyDescent="0.25">
      <c r="A19" s="1" t="s">
        <v>35</v>
      </c>
      <c r="B19" s="1">
        <v>10</v>
      </c>
      <c r="C19" s="1">
        <v>9</v>
      </c>
      <c r="D19" s="10" t="s">
        <v>38</v>
      </c>
      <c r="E19" s="1">
        <v>18</v>
      </c>
      <c r="F19" s="1">
        <v>1</v>
      </c>
      <c r="G19" s="1" t="s">
        <v>10</v>
      </c>
      <c r="H19" s="1">
        <v>288</v>
      </c>
      <c r="I19" s="1">
        <v>1024</v>
      </c>
      <c r="J19" s="1">
        <v>354.53</v>
      </c>
      <c r="K19" s="3">
        <f t="shared" si="0"/>
        <v>0.34622070312499997</v>
      </c>
      <c r="L19" s="3">
        <v>27.163</v>
      </c>
      <c r="M19" s="1">
        <v>7330</v>
      </c>
      <c r="N19" s="5">
        <f t="shared" si="2"/>
        <v>269.8523727128815</v>
      </c>
      <c r="O19" s="4" t="s">
        <v>53</v>
      </c>
    </row>
    <row r="20" spans="1:18" x14ac:dyDescent="0.25">
      <c r="A20" s="1" t="s">
        <v>35</v>
      </c>
      <c r="B20" s="1">
        <v>10</v>
      </c>
      <c r="C20" s="1">
        <v>9</v>
      </c>
      <c r="D20" s="10" t="s">
        <v>39</v>
      </c>
      <c r="E20" s="1">
        <v>19</v>
      </c>
      <c r="F20" s="1">
        <v>1</v>
      </c>
      <c r="G20" s="1" t="s">
        <v>10</v>
      </c>
      <c r="H20" s="1">
        <v>288</v>
      </c>
      <c r="I20" s="1">
        <v>1024</v>
      </c>
      <c r="J20" s="1">
        <v>183.75</v>
      </c>
      <c r="K20" s="3">
        <f t="shared" si="0"/>
        <v>0.179443359375</v>
      </c>
      <c r="L20" s="3">
        <v>27.163</v>
      </c>
      <c r="M20" s="1">
        <v>20000</v>
      </c>
      <c r="N20" s="5">
        <f t="shared" si="2"/>
        <v>736.29569635165478</v>
      </c>
      <c r="O20" s="4" t="s">
        <v>126</v>
      </c>
    </row>
    <row r="21" spans="1:18" x14ac:dyDescent="0.25">
      <c r="A21" s="1" t="s">
        <v>49</v>
      </c>
      <c r="B21" s="1">
        <v>11</v>
      </c>
      <c r="C21" s="1">
        <v>9</v>
      </c>
      <c r="D21" s="10" t="s">
        <v>40</v>
      </c>
      <c r="E21" s="1">
        <v>20</v>
      </c>
      <c r="F21" s="1">
        <v>1</v>
      </c>
      <c r="G21" s="1" t="s">
        <v>10</v>
      </c>
      <c r="H21" s="1">
        <v>288</v>
      </c>
      <c r="I21" s="1">
        <v>1024</v>
      </c>
      <c r="J21" s="1">
        <v>268.56</v>
      </c>
      <c r="K21" s="3">
        <f t="shared" si="0"/>
        <v>0.262265625</v>
      </c>
      <c r="L21" s="3">
        <v>27.163</v>
      </c>
      <c r="M21" s="1">
        <v>11848</v>
      </c>
      <c r="N21" s="5">
        <f t="shared" si="2"/>
        <v>436.18157051872032</v>
      </c>
      <c r="O21" s="4" t="s">
        <v>54</v>
      </c>
    </row>
    <row r="22" spans="1:18" x14ac:dyDescent="0.25">
      <c r="A22" s="1" t="s">
        <v>49</v>
      </c>
      <c r="B22" s="1">
        <v>11</v>
      </c>
      <c r="C22" s="1">
        <v>9</v>
      </c>
      <c r="D22" s="10" t="s">
        <v>42</v>
      </c>
      <c r="E22" s="1">
        <v>20</v>
      </c>
      <c r="F22" s="1">
        <v>2</v>
      </c>
      <c r="G22" s="1" t="s">
        <v>10</v>
      </c>
      <c r="H22" s="1">
        <v>288</v>
      </c>
      <c r="I22" s="1">
        <v>1024</v>
      </c>
      <c r="J22" s="1">
        <v>268.56</v>
      </c>
      <c r="K22" s="3">
        <f t="shared" si="0"/>
        <v>0.262265625</v>
      </c>
      <c r="L22" s="3">
        <v>27.163</v>
      </c>
      <c r="M22" s="1">
        <v>9601</v>
      </c>
      <c r="N22" s="5">
        <f t="shared" si="2"/>
        <v>353.45874903361192</v>
      </c>
      <c r="O22" s="4" t="s">
        <v>55</v>
      </c>
    </row>
    <row r="23" spans="1:18" x14ac:dyDescent="0.25">
      <c r="A23" s="1" t="s">
        <v>49</v>
      </c>
      <c r="B23" s="1">
        <v>11</v>
      </c>
      <c r="C23" s="1">
        <v>9</v>
      </c>
      <c r="D23" s="10" t="s">
        <v>43</v>
      </c>
      <c r="E23" s="1">
        <v>20</v>
      </c>
      <c r="F23" s="1">
        <v>3</v>
      </c>
      <c r="G23" s="1" t="s">
        <v>10</v>
      </c>
      <c r="H23" s="1">
        <v>288</v>
      </c>
      <c r="I23" s="1">
        <v>1024</v>
      </c>
      <c r="J23" s="1">
        <v>268.56</v>
      </c>
      <c r="K23" s="3">
        <f>J23/I23</f>
        <v>0.262265625</v>
      </c>
      <c r="L23" s="3">
        <v>27.163</v>
      </c>
      <c r="M23" s="1">
        <v>8650</v>
      </c>
      <c r="N23" s="5">
        <f t="shared" si="2"/>
        <v>318.4478886720907</v>
      </c>
      <c r="O23" s="4" t="s">
        <v>56</v>
      </c>
    </row>
    <row r="24" spans="1:18" x14ac:dyDescent="0.25">
      <c r="A24" s="1" t="s">
        <v>49</v>
      </c>
      <c r="B24" s="1">
        <v>11</v>
      </c>
      <c r="C24" s="1">
        <v>9</v>
      </c>
      <c r="D24" s="10" t="s">
        <v>41</v>
      </c>
      <c r="E24" s="1">
        <v>21</v>
      </c>
      <c r="F24" s="1">
        <v>1</v>
      </c>
      <c r="G24" s="1" t="s">
        <v>44</v>
      </c>
      <c r="H24" s="1">
        <v>288</v>
      </c>
      <c r="I24" s="1">
        <v>1024</v>
      </c>
      <c r="J24" s="1">
        <v>305.83</v>
      </c>
      <c r="K24" s="3">
        <f>J24/I24</f>
        <v>0.29866210937499998</v>
      </c>
      <c r="L24" s="3">
        <v>27.163</v>
      </c>
      <c r="M24" s="1">
        <v>20447</v>
      </c>
      <c r="N24" s="5">
        <f>M24/L24</f>
        <v>752.75190516511429</v>
      </c>
      <c r="O24" s="4" t="s">
        <v>132</v>
      </c>
    </row>
    <row r="25" spans="1:18" x14ac:dyDescent="0.25">
      <c r="A25" s="1" t="s">
        <v>49</v>
      </c>
      <c r="B25" s="1">
        <v>12</v>
      </c>
      <c r="C25" s="1">
        <v>9</v>
      </c>
      <c r="D25" s="10" t="s">
        <v>46</v>
      </c>
      <c r="E25" s="1">
        <v>22</v>
      </c>
      <c r="F25" s="1">
        <v>1</v>
      </c>
      <c r="G25" s="1" t="s">
        <v>10</v>
      </c>
      <c r="H25" s="1">
        <v>288</v>
      </c>
      <c r="I25" s="1">
        <v>1024</v>
      </c>
      <c r="J25" s="1">
        <v>268.56</v>
      </c>
      <c r="K25" s="3">
        <f t="shared" si="0"/>
        <v>0.262265625</v>
      </c>
      <c r="L25" s="3">
        <v>27.163</v>
      </c>
      <c r="M25" s="1">
        <v>60145</v>
      </c>
      <c r="N25" s="5">
        <f t="shared" si="2"/>
        <v>2214.2252328535142</v>
      </c>
      <c r="O25" s="4" t="s">
        <v>53</v>
      </c>
    </row>
    <row r="26" spans="1:18" x14ac:dyDescent="0.25">
      <c r="A26" s="1" t="s">
        <v>49</v>
      </c>
      <c r="B26" s="1">
        <v>12</v>
      </c>
      <c r="C26" s="1">
        <v>9</v>
      </c>
      <c r="D26" s="10" t="s">
        <v>47</v>
      </c>
      <c r="E26" s="1">
        <v>22</v>
      </c>
      <c r="F26" s="1">
        <v>2</v>
      </c>
      <c r="G26" s="1" t="s">
        <v>10</v>
      </c>
      <c r="H26" s="1">
        <v>288</v>
      </c>
      <c r="I26" s="1">
        <v>1024</v>
      </c>
      <c r="J26" s="1">
        <v>268.56</v>
      </c>
      <c r="K26" s="3">
        <f t="shared" si="0"/>
        <v>0.262265625</v>
      </c>
      <c r="L26" s="3">
        <v>27.163</v>
      </c>
      <c r="M26" s="1">
        <v>9923</v>
      </c>
      <c r="N26" s="5">
        <f t="shared" si="2"/>
        <v>365.31310974487354</v>
      </c>
      <c r="O26" s="4" t="s">
        <v>57</v>
      </c>
    </row>
    <row r="27" spans="1:18" x14ac:dyDescent="0.25">
      <c r="A27" s="1" t="s">
        <v>49</v>
      </c>
      <c r="B27" s="1">
        <v>12</v>
      </c>
      <c r="C27" s="1">
        <v>9</v>
      </c>
      <c r="D27" s="10" t="s">
        <v>48</v>
      </c>
      <c r="E27" s="1">
        <v>22</v>
      </c>
      <c r="F27" s="1">
        <v>3</v>
      </c>
      <c r="G27" s="1" t="s">
        <v>10</v>
      </c>
      <c r="H27" s="1">
        <v>288</v>
      </c>
      <c r="I27" s="1">
        <v>1024</v>
      </c>
      <c r="J27" s="1">
        <v>268.56</v>
      </c>
      <c r="K27" s="3">
        <f t="shared" si="0"/>
        <v>0.262265625</v>
      </c>
      <c r="L27" s="3">
        <v>27.163</v>
      </c>
      <c r="M27" s="1">
        <v>7728</v>
      </c>
      <c r="N27" s="5">
        <f t="shared" si="2"/>
        <v>284.50465707027945</v>
      </c>
      <c r="O27" s="4" t="s">
        <v>50</v>
      </c>
    </row>
    <row r="28" spans="1:18" x14ac:dyDescent="0.25">
      <c r="A28" s="1" t="s">
        <v>49</v>
      </c>
      <c r="B28" s="1">
        <v>12</v>
      </c>
      <c r="C28" s="1">
        <v>9</v>
      </c>
      <c r="D28" s="10" t="s">
        <v>45</v>
      </c>
      <c r="E28" s="1">
        <v>23</v>
      </c>
      <c r="F28" s="1">
        <v>1</v>
      </c>
      <c r="G28" s="1" t="s">
        <v>44</v>
      </c>
      <c r="H28" s="1">
        <v>288</v>
      </c>
      <c r="I28" s="1">
        <v>1024</v>
      </c>
      <c r="J28" s="1">
        <v>203.95</v>
      </c>
      <c r="K28" s="3">
        <f t="shared" si="0"/>
        <v>0.19916992187499999</v>
      </c>
      <c r="L28" s="3">
        <v>27.163</v>
      </c>
      <c r="M28" s="1">
        <v>6949</v>
      </c>
      <c r="N28" s="5">
        <f t="shared" si="2"/>
        <v>255.82593969738247</v>
      </c>
      <c r="O28" s="4" t="s">
        <v>58</v>
      </c>
    </row>
    <row r="29" spans="1:18" x14ac:dyDescent="0.25">
      <c r="A29" s="1" t="s">
        <v>60</v>
      </c>
      <c r="B29" s="1">
        <v>13</v>
      </c>
      <c r="C29" s="1">
        <v>8</v>
      </c>
      <c r="D29" s="10" t="s">
        <v>59</v>
      </c>
      <c r="E29" s="1">
        <v>24</v>
      </c>
      <c r="F29" s="1">
        <v>1</v>
      </c>
      <c r="G29" s="1" t="s">
        <v>10</v>
      </c>
      <c r="H29" s="1">
        <v>288</v>
      </c>
      <c r="I29" s="1">
        <v>1024</v>
      </c>
      <c r="J29" s="1">
        <v>226.15</v>
      </c>
      <c r="K29" s="3">
        <f t="shared" si="0"/>
        <v>0.22084960937500001</v>
      </c>
      <c r="L29" s="3">
        <v>27.163</v>
      </c>
      <c r="M29" s="1">
        <v>19157</v>
      </c>
      <c r="N29" s="5">
        <f t="shared" si="2"/>
        <v>705.26083275043254</v>
      </c>
      <c r="O29" s="4" t="s">
        <v>74</v>
      </c>
    </row>
    <row r="30" spans="1:18" x14ac:dyDescent="0.25">
      <c r="A30" s="1" t="s">
        <v>60</v>
      </c>
      <c r="B30" s="1">
        <v>13</v>
      </c>
      <c r="C30" s="1">
        <v>8</v>
      </c>
      <c r="D30" s="10" t="s">
        <v>61</v>
      </c>
      <c r="E30" s="1">
        <v>24</v>
      </c>
      <c r="F30" s="1">
        <v>2</v>
      </c>
      <c r="G30" s="1" t="s">
        <v>10</v>
      </c>
      <c r="H30" s="1">
        <v>288</v>
      </c>
      <c r="I30" s="1">
        <v>1024</v>
      </c>
      <c r="J30" s="1">
        <v>226.15</v>
      </c>
      <c r="K30" s="3">
        <f t="shared" si="0"/>
        <v>0.22084960937500001</v>
      </c>
      <c r="L30" s="3">
        <v>27.163</v>
      </c>
      <c r="M30" s="1">
        <v>13335</v>
      </c>
      <c r="N30" s="5">
        <f t="shared" si="2"/>
        <v>490.92515554246586</v>
      </c>
      <c r="O30" s="4" t="s">
        <v>75</v>
      </c>
    </row>
    <row r="31" spans="1:18" x14ac:dyDescent="0.25">
      <c r="A31" s="1" t="s">
        <v>60</v>
      </c>
      <c r="B31" s="1">
        <v>13</v>
      </c>
      <c r="C31" s="1">
        <v>8</v>
      </c>
      <c r="D31" s="10" t="s">
        <v>62</v>
      </c>
      <c r="E31" s="1">
        <v>24</v>
      </c>
      <c r="F31" s="1">
        <v>3</v>
      </c>
      <c r="G31" s="1" t="s">
        <v>10</v>
      </c>
      <c r="H31" s="1">
        <v>288</v>
      </c>
      <c r="I31" s="1">
        <v>1024</v>
      </c>
      <c r="J31" s="1">
        <v>226.15</v>
      </c>
      <c r="K31" s="3">
        <f t="shared" si="0"/>
        <v>0.22084960937500001</v>
      </c>
      <c r="L31" s="3">
        <v>27.163</v>
      </c>
      <c r="M31" s="1">
        <v>12155</v>
      </c>
      <c r="N31" s="5">
        <f t="shared" si="2"/>
        <v>447.48370945771819</v>
      </c>
      <c r="O31" s="4" t="s">
        <v>76</v>
      </c>
    </row>
    <row r="32" spans="1:18" s="2" customFormat="1" x14ac:dyDescent="0.25">
      <c r="A32" s="2" t="s">
        <v>60</v>
      </c>
      <c r="B32" s="2">
        <v>13</v>
      </c>
      <c r="C32" s="2">
        <v>8</v>
      </c>
      <c r="D32" s="11" t="s">
        <v>63</v>
      </c>
      <c r="E32" s="2">
        <v>24</v>
      </c>
      <c r="F32" s="6">
        <v>4</v>
      </c>
      <c r="G32" s="2" t="s">
        <v>10</v>
      </c>
      <c r="H32" s="2">
        <v>288</v>
      </c>
      <c r="I32" s="2">
        <v>1024</v>
      </c>
      <c r="J32" s="2">
        <v>226.15</v>
      </c>
      <c r="K32" s="7">
        <f t="shared" si="0"/>
        <v>0.22084960937500001</v>
      </c>
      <c r="L32" s="7">
        <v>27.163</v>
      </c>
      <c r="M32" s="2">
        <v>12821</v>
      </c>
      <c r="N32" s="8">
        <f t="shared" si="2"/>
        <v>472.00235614622829</v>
      </c>
      <c r="O32" s="9" t="s">
        <v>77</v>
      </c>
      <c r="Q32" s="1"/>
      <c r="R32" s="10"/>
    </row>
    <row r="33" spans="1:18" s="2" customFormat="1" x14ac:dyDescent="0.25">
      <c r="A33" s="2" t="s">
        <v>60</v>
      </c>
      <c r="B33" s="2">
        <v>14</v>
      </c>
      <c r="C33" s="2">
        <v>8</v>
      </c>
      <c r="D33" s="11" t="s">
        <v>64</v>
      </c>
      <c r="E33" s="6">
        <v>25</v>
      </c>
      <c r="F33" s="6">
        <v>1</v>
      </c>
      <c r="G33" s="2" t="s">
        <v>10</v>
      </c>
      <c r="H33" s="2">
        <v>288</v>
      </c>
      <c r="I33" s="2">
        <v>1024</v>
      </c>
      <c r="J33" s="2">
        <v>226.15</v>
      </c>
      <c r="K33" s="7">
        <f t="shared" si="0"/>
        <v>0.22084960937500001</v>
      </c>
      <c r="L33" s="7">
        <v>27.163</v>
      </c>
      <c r="M33" s="2">
        <v>11022</v>
      </c>
      <c r="N33" s="8">
        <f t="shared" si="2"/>
        <v>405.77255825939699</v>
      </c>
      <c r="O33" s="9" t="s">
        <v>78</v>
      </c>
      <c r="Q33" s="1"/>
      <c r="R33" s="10"/>
    </row>
    <row r="34" spans="1:18" x14ac:dyDescent="0.25">
      <c r="A34" s="1" t="s">
        <v>60</v>
      </c>
      <c r="B34" s="1">
        <v>14</v>
      </c>
      <c r="C34" s="1">
        <v>8</v>
      </c>
      <c r="D34" s="12" t="s">
        <v>65</v>
      </c>
      <c r="E34" s="6">
        <v>25</v>
      </c>
      <c r="F34" s="6">
        <v>2</v>
      </c>
      <c r="G34" s="1" t="s">
        <v>10</v>
      </c>
      <c r="H34" s="1">
        <v>288</v>
      </c>
      <c r="I34" s="1">
        <v>1024</v>
      </c>
      <c r="J34" s="1">
        <v>226.15</v>
      </c>
      <c r="K34" s="3">
        <f t="shared" si="0"/>
        <v>0.22084960937500001</v>
      </c>
      <c r="L34" s="3">
        <v>27.163</v>
      </c>
      <c r="M34" s="1">
        <v>23705</v>
      </c>
      <c r="N34" s="5">
        <f t="shared" si="2"/>
        <v>872.69447410079886</v>
      </c>
      <c r="O34" s="4" t="s">
        <v>79</v>
      </c>
    </row>
    <row r="35" spans="1:18" x14ac:dyDescent="0.25">
      <c r="A35" s="1" t="s">
        <v>60</v>
      </c>
      <c r="B35" s="1">
        <v>14</v>
      </c>
      <c r="C35" s="1">
        <v>8</v>
      </c>
      <c r="D35" s="12" t="s">
        <v>66</v>
      </c>
      <c r="E35" s="6">
        <v>25</v>
      </c>
      <c r="F35" s="6">
        <v>3</v>
      </c>
      <c r="G35" s="1" t="s">
        <v>10</v>
      </c>
      <c r="H35" s="1">
        <v>288</v>
      </c>
      <c r="I35" s="1">
        <v>1024</v>
      </c>
      <c r="J35" s="1">
        <v>226.15</v>
      </c>
      <c r="K35" s="3">
        <f t="shared" si="0"/>
        <v>0.22084960937500001</v>
      </c>
      <c r="L35" s="3">
        <v>27.163</v>
      </c>
      <c r="M35" s="1">
        <v>11052</v>
      </c>
      <c r="N35" s="5">
        <f t="shared" si="2"/>
        <v>406.87700180392443</v>
      </c>
      <c r="O35" s="4" t="s">
        <v>80</v>
      </c>
    </row>
    <row r="36" spans="1:18" x14ac:dyDescent="0.25">
      <c r="A36" s="1" t="s">
        <v>60</v>
      </c>
      <c r="B36" s="1">
        <v>15</v>
      </c>
      <c r="C36" s="1">
        <v>8</v>
      </c>
      <c r="D36" s="12" t="s">
        <v>67</v>
      </c>
      <c r="E36" s="6">
        <v>26</v>
      </c>
      <c r="F36" s="6">
        <v>1</v>
      </c>
      <c r="G36" s="1" t="s">
        <v>10</v>
      </c>
      <c r="H36" s="1">
        <v>288</v>
      </c>
      <c r="I36" s="1">
        <v>1024</v>
      </c>
      <c r="J36" s="1">
        <v>226.15</v>
      </c>
      <c r="K36" s="3">
        <f t="shared" si="0"/>
        <v>0.22084960937500001</v>
      </c>
      <c r="L36" s="3">
        <v>27.163</v>
      </c>
      <c r="M36" s="1">
        <v>6662</v>
      </c>
      <c r="N36" s="5">
        <f t="shared" si="2"/>
        <v>245.26009645473621</v>
      </c>
      <c r="O36" s="4" t="s">
        <v>81</v>
      </c>
    </row>
    <row r="37" spans="1:18" x14ac:dyDescent="0.25">
      <c r="A37" s="1" t="s">
        <v>60</v>
      </c>
      <c r="B37" s="1">
        <v>15</v>
      </c>
      <c r="C37" s="1">
        <v>8</v>
      </c>
      <c r="D37" s="12" t="s">
        <v>68</v>
      </c>
      <c r="E37" s="6">
        <v>26</v>
      </c>
      <c r="F37" s="6">
        <v>2</v>
      </c>
      <c r="G37" s="1" t="s">
        <v>10</v>
      </c>
      <c r="H37" s="1">
        <v>288</v>
      </c>
      <c r="I37" s="1">
        <v>1024</v>
      </c>
      <c r="J37" s="1">
        <v>226.15</v>
      </c>
      <c r="K37" s="3">
        <f t="shared" si="0"/>
        <v>0.22084960937500001</v>
      </c>
      <c r="L37" s="3">
        <v>27.163</v>
      </c>
      <c r="M37" s="1">
        <v>15103</v>
      </c>
      <c r="N37" s="5">
        <f t="shared" si="2"/>
        <v>556.01369509995209</v>
      </c>
      <c r="O37" s="4" t="s">
        <v>83</v>
      </c>
    </row>
    <row r="38" spans="1:18" x14ac:dyDescent="0.25">
      <c r="A38" s="1" t="s">
        <v>60</v>
      </c>
      <c r="B38" s="1">
        <v>15</v>
      </c>
      <c r="C38" s="1">
        <v>8</v>
      </c>
      <c r="D38" s="12" t="s">
        <v>69</v>
      </c>
      <c r="E38" s="6">
        <v>26</v>
      </c>
      <c r="F38" s="6">
        <v>3</v>
      </c>
      <c r="G38" s="1" t="s">
        <v>10</v>
      </c>
      <c r="H38" s="1">
        <v>288</v>
      </c>
      <c r="I38" s="1">
        <v>1024</v>
      </c>
      <c r="J38" s="1">
        <v>226.15</v>
      </c>
      <c r="K38" s="3">
        <f t="shared" si="0"/>
        <v>0.22084960937500001</v>
      </c>
      <c r="L38" s="3">
        <v>27.163</v>
      </c>
      <c r="M38" s="1">
        <v>14313</v>
      </c>
      <c r="N38" s="5">
        <f t="shared" si="2"/>
        <v>526.93001509406179</v>
      </c>
      <c r="O38" s="4" t="s">
        <v>84</v>
      </c>
    </row>
    <row r="39" spans="1:18" x14ac:dyDescent="0.25">
      <c r="A39" s="1" t="s">
        <v>60</v>
      </c>
      <c r="B39" s="1">
        <v>15</v>
      </c>
      <c r="C39" s="1">
        <v>8</v>
      </c>
      <c r="D39" s="12" t="s">
        <v>70</v>
      </c>
      <c r="E39" s="6">
        <v>26</v>
      </c>
      <c r="F39" s="6">
        <v>4</v>
      </c>
      <c r="G39" s="1" t="s">
        <v>10</v>
      </c>
      <c r="H39" s="1">
        <v>288</v>
      </c>
      <c r="I39" s="1">
        <v>1024</v>
      </c>
      <c r="J39" s="1">
        <v>226.15</v>
      </c>
      <c r="K39" s="3">
        <f t="shared" si="0"/>
        <v>0.22084960937500001</v>
      </c>
      <c r="L39" s="3">
        <v>27.163</v>
      </c>
      <c r="M39" s="1">
        <v>13725</v>
      </c>
      <c r="N39" s="5">
        <f t="shared" si="2"/>
        <v>505.28292162132311</v>
      </c>
      <c r="O39" s="4" t="s">
        <v>85</v>
      </c>
    </row>
    <row r="40" spans="1:18" x14ac:dyDescent="0.25">
      <c r="A40" s="1" t="s">
        <v>60</v>
      </c>
      <c r="B40" s="1">
        <v>15</v>
      </c>
      <c r="C40" s="1">
        <v>8</v>
      </c>
      <c r="D40" s="12" t="s">
        <v>71</v>
      </c>
      <c r="E40" s="6">
        <v>26</v>
      </c>
      <c r="F40" s="6">
        <v>5</v>
      </c>
      <c r="G40" s="1" t="s">
        <v>10</v>
      </c>
      <c r="H40" s="1">
        <v>288</v>
      </c>
      <c r="I40" s="1">
        <v>1024</v>
      </c>
      <c r="J40" s="1">
        <v>226.15</v>
      </c>
      <c r="K40" s="3">
        <f t="shared" si="0"/>
        <v>0.22084960937500001</v>
      </c>
      <c r="L40" s="3">
        <v>27.163</v>
      </c>
      <c r="M40" s="1">
        <v>4125</v>
      </c>
      <c r="N40" s="5">
        <f t="shared" si="2"/>
        <v>151.8609873725288</v>
      </c>
      <c r="O40" s="4" t="s">
        <v>107</v>
      </c>
    </row>
    <row r="41" spans="1:18" x14ac:dyDescent="0.25">
      <c r="A41" s="1" t="s">
        <v>60</v>
      </c>
      <c r="B41" s="1">
        <v>15</v>
      </c>
      <c r="C41" s="1">
        <v>8</v>
      </c>
      <c r="D41" s="12" t="s">
        <v>72</v>
      </c>
      <c r="E41" s="6">
        <v>26</v>
      </c>
      <c r="F41" s="6">
        <v>6</v>
      </c>
      <c r="G41" s="1" t="s">
        <v>10</v>
      </c>
      <c r="H41" s="1">
        <v>256</v>
      </c>
      <c r="I41" s="1">
        <v>512</v>
      </c>
      <c r="J41" s="1">
        <v>226.15</v>
      </c>
      <c r="K41" s="3">
        <f t="shared" si="0"/>
        <v>0.44169921875000001</v>
      </c>
      <c r="L41" s="3">
        <v>30.273</v>
      </c>
      <c r="M41" s="1">
        <v>5740</v>
      </c>
      <c r="N41" s="5">
        <f t="shared" si="2"/>
        <v>189.60790143031744</v>
      </c>
      <c r="O41" s="4" t="s">
        <v>53</v>
      </c>
    </row>
    <row r="42" spans="1:18" x14ac:dyDescent="0.25">
      <c r="A42" s="1" t="s">
        <v>73</v>
      </c>
      <c r="B42" s="1">
        <v>16</v>
      </c>
      <c r="C42" s="1">
        <v>4</v>
      </c>
      <c r="D42" s="12" t="s">
        <v>82</v>
      </c>
      <c r="E42" s="6">
        <v>27</v>
      </c>
      <c r="F42" s="6">
        <v>1</v>
      </c>
      <c r="G42" s="1" t="s">
        <v>10</v>
      </c>
      <c r="H42" s="1">
        <v>480</v>
      </c>
      <c r="I42" s="1">
        <v>1024</v>
      </c>
      <c r="J42" s="1">
        <v>254.54</v>
      </c>
      <c r="K42" s="3">
        <f t="shared" si="0"/>
        <v>0.24857421874999999</v>
      </c>
      <c r="L42" s="3">
        <v>16.32</v>
      </c>
      <c r="M42" s="1">
        <v>3836</v>
      </c>
      <c r="N42" s="5">
        <f t="shared" si="2"/>
        <v>235.04901960784312</v>
      </c>
      <c r="O42" s="4" t="s">
        <v>86</v>
      </c>
    </row>
    <row r="43" spans="1:18" x14ac:dyDescent="0.25">
      <c r="A43" s="1" t="s">
        <v>73</v>
      </c>
      <c r="B43" s="1">
        <v>16</v>
      </c>
      <c r="C43" s="1">
        <v>4</v>
      </c>
      <c r="D43" s="13" t="s">
        <v>87</v>
      </c>
      <c r="E43" s="6">
        <v>28</v>
      </c>
      <c r="F43" s="6">
        <v>1</v>
      </c>
      <c r="G43" s="1" t="s">
        <v>10</v>
      </c>
      <c r="H43" s="1">
        <v>480</v>
      </c>
      <c r="I43" s="1">
        <v>1024</v>
      </c>
      <c r="J43" s="1">
        <v>254.54</v>
      </c>
      <c r="K43" s="3">
        <f t="shared" si="0"/>
        <v>0.24857421874999999</v>
      </c>
      <c r="L43" s="3">
        <v>16.32</v>
      </c>
      <c r="M43" s="1">
        <v>14243</v>
      </c>
      <c r="N43" s="5">
        <f t="shared" si="2"/>
        <v>872.73284313725492</v>
      </c>
      <c r="O43" s="4" t="s">
        <v>127</v>
      </c>
    </row>
    <row r="44" spans="1:18" x14ac:dyDescent="0.25">
      <c r="A44" s="1" t="s">
        <v>73</v>
      </c>
      <c r="B44" s="1">
        <v>16</v>
      </c>
      <c r="C44" s="1">
        <v>4</v>
      </c>
      <c r="D44" s="13" t="s">
        <v>88</v>
      </c>
      <c r="E44" s="6">
        <v>29</v>
      </c>
      <c r="F44" s="6">
        <v>1</v>
      </c>
      <c r="G44" s="1" t="s">
        <v>10</v>
      </c>
      <c r="H44" s="1">
        <v>480</v>
      </c>
      <c r="I44" s="1">
        <v>1024</v>
      </c>
      <c r="J44" s="1">
        <v>321.88</v>
      </c>
      <c r="K44" s="3">
        <f t="shared" si="0"/>
        <v>0.3143359375</v>
      </c>
      <c r="L44" s="3">
        <v>16.32</v>
      </c>
      <c r="M44" s="1">
        <v>18719</v>
      </c>
      <c r="N44" s="5">
        <f t="shared" si="2"/>
        <v>1146.9975490196077</v>
      </c>
      <c r="O44" s="4" t="s">
        <v>128</v>
      </c>
    </row>
    <row r="45" spans="1:18" x14ac:dyDescent="0.25">
      <c r="A45" s="1" t="s">
        <v>73</v>
      </c>
      <c r="B45" s="1">
        <v>17</v>
      </c>
      <c r="C45" s="1">
        <v>4</v>
      </c>
      <c r="D45" s="13" t="s">
        <v>89</v>
      </c>
      <c r="E45" s="6">
        <v>30</v>
      </c>
      <c r="F45" s="6">
        <v>1</v>
      </c>
      <c r="G45" s="1" t="s">
        <v>10</v>
      </c>
      <c r="H45" s="1">
        <v>416</v>
      </c>
      <c r="I45" s="1">
        <v>1024</v>
      </c>
      <c r="J45" s="1">
        <v>287.39999999999998</v>
      </c>
      <c r="K45" s="3">
        <f t="shared" si="0"/>
        <v>0.28066406249999998</v>
      </c>
      <c r="L45" s="3">
        <v>18.795000000000002</v>
      </c>
      <c r="M45" s="1">
        <v>6042</v>
      </c>
      <c r="N45" s="5">
        <f t="shared" si="2"/>
        <v>321.46847565841978</v>
      </c>
      <c r="O45" s="4" t="s">
        <v>100</v>
      </c>
    </row>
    <row r="46" spans="1:18" x14ac:dyDescent="0.25">
      <c r="A46" s="1" t="s">
        <v>73</v>
      </c>
      <c r="B46" s="1">
        <v>17</v>
      </c>
      <c r="C46" s="1">
        <v>4</v>
      </c>
      <c r="D46" s="13" t="s">
        <v>90</v>
      </c>
      <c r="E46" s="6">
        <v>30</v>
      </c>
      <c r="F46" s="6">
        <v>2</v>
      </c>
      <c r="G46" s="1" t="s">
        <v>10</v>
      </c>
      <c r="H46" s="1">
        <v>416</v>
      </c>
      <c r="I46" s="1">
        <v>1024</v>
      </c>
      <c r="J46" s="1">
        <v>287.39999999999998</v>
      </c>
      <c r="K46" s="3">
        <f t="shared" si="0"/>
        <v>0.28066406249999998</v>
      </c>
      <c r="L46" s="3">
        <v>18.795000000000002</v>
      </c>
      <c r="M46" s="1">
        <v>3901</v>
      </c>
      <c r="N46" s="5">
        <f t="shared" si="2"/>
        <v>207.55520085129021</v>
      </c>
      <c r="O46" s="4" t="s">
        <v>99</v>
      </c>
    </row>
    <row r="47" spans="1:18" x14ac:dyDescent="0.25">
      <c r="A47" s="1" t="s">
        <v>73</v>
      </c>
      <c r="B47" s="1">
        <v>17</v>
      </c>
      <c r="C47" s="1">
        <v>4</v>
      </c>
      <c r="D47" s="13" t="s">
        <v>91</v>
      </c>
      <c r="E47" s="6">
        <v>30</v>
      </c>
      <c r="F47" s="6">
        <v>3</v>
      </c>
      <c r="G47" s="1" t="s">
        <v>10</v>
      </c>
      <c r="H47" s="1">
        <v>416</v>
      </c>
      <c r="I47" s="1">
        <v>1024</v>
      </c>
      <c r="J47" s="1">
        <v>287.39999999999998</v>
      </c>
      <c r="K47" s="3">
        <f t="shared" si="0"/>
        <v>0.28066406249999998</v>
      </c>
      <c r="L47" s="3">
        <v>18.795000000000002</v>
      </c>
      <c r="M47" s="1">
        <v>5212</v>
      </c>
      <c r="N47" s="5">
        <f t="shared" si="2"/>
        <v>277.30779462623036</v>
      </c>
      <c r="O47" s="4" t="s">
        <v>100</v>
      </c>
    </row>
    <row r="48" spans="1:18" x14ac:dyDescent="0.25">
      <c r="A48" s="1" t="s">
        <v>73</v>
      </c>
      <c r="B48" s="1">
        <v>17</v>
      </c>
      <c r="C48" s="1">
        <v>4</v>
      </c>
      <c r="D48" s="13" t="s">
        <v>92</v>
      </c>
      <c r="E48" s="6">
        <v>31</v>
      </c>
      <c r="F48" s="6">
        <v>1</v>
      </c>
      <c r="G48" s="1" t="s">
        <v>10</v>
      </c>
      <c r="H48" s="1">
        <v>416</v>
      </c>
      <c r="I48" s="1">
        <v>1024</v>
      </c>
      <c r="J48" s="1">
        <v>273.27</v>
      </c>
      <c r="K48" s="3">
        <f t="shared" si="0"/>
        <v>0.26686523437499998</v>
      </c>
      <c r="L48" s="3">
        <v>18.795000000000002</v>
      </c>
      <c r="M48" s="1">
        <v>5499</v>
      </c>
      <c r="N48" s="5">
        <f t="shared" si="2"/>
        <v>292.57781324820428</v>
      </c>
      <c r="O48" s="4" t="s">
        <v>129</v>
      </c>
    </row>
    <row r="49" spans="1:15" x14ac:dyDescent="0.25">
      <c r="A49" s="1" t="s">
        <v>73</v>
      </c>
      <c r="B49" s="1">
        <v>17</v>
      </c>
      <c r="C49" s="1">
        <v>4</v>
      </c>
      <c r="D49" s="13" t="s">
        <v>93</v>
      </c>
      <c r="E49" s="6">
        <v>32</v>
      </c>
      <c r="F49" s="6">
        <v>1</v>
      </c>
      <c r="G49" s="1" t="s">
        <v>10</v>
      </c>
      <c r="H49" s="1">
        <v>416</v>
      </c>
      <c r="I49" s="1">
        <v>1024</v>
      </c>
      <c r="J49" s="1">
        <v>273.27</v>
      </c>
      <c r="K49" s="3">
        <f t="shared" si="0"/>
        <v>0.26686523437499998</v>
      </c>
      <c r="L49" s="3">
        <v>18.795000000000002</v>
      </c>
      <c r="M49" s="1">
        <v>5667</v>
      </c>
      <c r="N49" s="5">
        <f t="shared" si="2"/>
        <v>301.51636073423782</v>
      </c>
      <c r="O49" s="4" t="s">
        <v>105</v>
      </c>
    </row>
    <row r="50" spans="1:15" x14ac:dyDescent="0.25">
      <c r="A50" s="1" t="s">
        <v>73</v>
      </c>
      <c r="B50" s="1">
        <v>18</v>
      </c>
      <c r="C50" s="1">
        <v>4</v>
      </c>
      <c r="D50" s="13" t="s">
        <v>94</v>
      </c>
      <c r="E50" s="6">
        <v>33</v>
      </c>
      <c r="F50" s="6">
        <v>1</v>
      </c>
      <c r="G50" s="1" t="s">
        <v>10</v>
      </c>
      <c r="H50" s="1">
        <v>416</v>
      </c>
      <c r="I50" s="1">
        <v>1024</v>
      </c>
      <c r="J50" s="1">
        <v>310.95999999999998</v>
      </c>
      <c r="K50" s="3">
        <f t="shared" si="0"/>
        <v>0.30367187499999998</v>
      </c>
      <c r="L50" s="3">
        <v>18.795000000000002</v>
      </c>
      <c r="M50" s="1">
        <v>1584</v>
      </c>
      <c r="N50" s="5">
        <f t="shared" si="2"/>
        <v>84.277733439744608</v>
      </c>
      <c r="O50" s="4" t="s">
        <v>101</v>
      </c>
    </row>
    <row r="51" spans="1:15" x14ac:dyDescent="0.25">
      <c r="A51" s="1" t="s">
        <v>73</v>
      </c>
      <c r="B51" s="1">
        <v>18</v>
      </c>
      <c r="C51" s="1">
        <v>4</v>
      </c>
      <c r="D51" s="13" t="s">
        <v>95</v>
      </c>
      <c r="E51" s="6">
        <v>34</v>
      </c>
      <c r="F51" s="6">
        <v>1</v>
      </c>
      <c r="G51" s="1" t="s">
        <v>10</v>
      </c>
      <c r="H51" s="1">
        <v>416</v>
      </c>
      <c r="I51" s="1">
        <v>1024</v>
      </c>
      <c r="J51" s="1">
        <v>310.95999999999998</v>
      </c>
      <c r="K51" s="3">
        <f t="shared" si="0"/>
        <v>0.30367187499999998</v>
      </c>
      <c r="L51" s="3">
        <v>18.795000000000002</v>
      </c>
      <c r="M51" s="1">
        <v>5096</v>
      </c>
      <c r="N51" s="5">
        <f t="shared" si="2"/>
        <v>271.13594040968343</v>
      </c>
      <c r="O51" s="4" t="s">
        <v>129</v>
      </c>
    </row>
    <row r="52" spans="1:15" x14ac:dyDescent="0.25">
      <c r="A52" s="1" t="s">
        <v>73</v>
      </c>
      <c r="B52" s="1">
        <v>18</v>
      </c>
      <c r="C52" s="1">
        <v>4</v>
      </c>
      <c r="D52" s="13" t="s">
        <v>96</v>
      </c>
      <c r="E52" s="6">
        <v>34</v>
      </c>
      <c r="F52" s="6">
        <v>2</v>
      </c>
      <c r="G52" s="1" t="s">
        <v>10</v>
      </c>
      <c r="H52" s="1">
        <v>416</v>
      </c>
      <c r="I52" s="1">
        <v>1024</v>
      </c>
      <c r="J52" s="1">
        <v>310.95999999999998</v>
      </c>
      <c r="K52" s="3">
        <f t="shared" si="0"/>
        <v>0.30367187499999998</v>
      </c>
      <c r="L52" s="3">
        <v>18.795000000000002</v>
      </c>
      <c r="M52" s="1">
        <v>5384</v>
      </c>
      <c r="N52" s="5">
        <f t="shared" si="2"/>
        <v>286.45916467145514</v>
      </c>
      <c r="O52" s="4" t="s">
        <v>130</v>
      </c>
    </row>
    <row r="53" spans="1:15" x14ac:dyDescent="0.25">
      <c r="A53" s="1" t="s">
        <v>73</v>
      </c>
      <c r="B53" s="1">
        <v>18</v>
      </c>
      <c r="C53" s="1">
        <v>4</v>
      </c>
      <c r="D53" s="13" t="s">
        <v>97</v>
      </c>
      <c r="E53" s="6">
        <v>34</v>
      </c>
      <c r="F53" s="6">
        <v>3</v>
      </c>
      <c r="G53" s="1" t="s">
        <v>10</v>
      </c>
      <c r="H53" s="1">
        <v>416</v>
      </c>
      <c r="I53" s="1">
        <v>1024</v>
      </c>
      <c r="J53" s="1">
        <v>310.95999999999998</v>
      </c>
      <c r="K53" s="3">
        <f t="shared" si="0"/>
        <v>0.30367187499999998</v>
      </c>
      <c r="L53" s="3">
        <v>18.795000000000002</v>
      </c>
      <c r="M53" s="1">
        <v>2827</v>
      </c>
      <c r="N53" s="5">
        <f t="shared" si="2"/>
        <v>150.41234370843307</v>
      </c>
      <c r="O53" s="4" t="s">
        <v>102</v>
      </c>
    </row>
    <row r="54" spans="1:15" x14ac:dyDescent="0.25">
      <c r="A54" s="1" t="s">
        <v>73</v>
      </c>
      <c r="B54" s="1">
        <v>18</v>
      </c>
      <c r="C54" s="1">
        <v>4</v>
      </c>
      <c r="D54" s="13" t="s">
        <v>98</v>
      </c>
      <c r="E54" s="6">
        <v>34</v>
      </c>
      <c r="F54" s="6">
        <v>4</v>
      </c>
      <c r="G54" s="1" t="s">
        <v>10</v>
      </c>
      <c r="H54" s="1">
        <v>416</v>
      </c>
      <c r="I54" s="1">
        <v>1024</v>
      </c>
      <c r="J54" s="1">
        <v>310.95999999999998</v>
      </c>
      <c r="K54" s="3">
        <f t="shared" si="0"/>
        <v>0.30367187499999998</v>
      </c>
      <c r="L54" s="3">
        <v>18.795000000000002</v>
      </c>
      <c r="M54" s="1">
        <v>1907</v>
      </c>
      <c r="N54" s="5">
        <f t="shared" si="2"/>
        <v>101.46315509444</v>
      </c>
      <c r="O54" s="4" t="s">
        <v>131</v>
      </c>
    </row>
    <row r="55" spans="1:15" x14ac:dyDescent="0.25">
      <c r="A55" s="1" t="s">
        <v>73</v>
      </c>
      <c r="B55" s="1">
        <v>18</v>
      </c>
      <c r="C55" s="1">
        <v>4</v>
      </c>
      <c r="D55" s="13" t="s">
        <v>103</v>
      </c>
      <c r="E55" s="6">
        <v>35</v>
      </c>
      <c r="F55" s="6">
        <v>1</v>
      </c>
      <c r="G55" s="1" t="s">
        <v>10</v>
      </c>
      <c r="H55" s="1">
        <v>416</v>
      </c>
      <c r="I55" s="1">
        <v>1024</v>
      </c>
      <c r="J55" s="1">
        <v>249.71</v>
      </c>
      <c r="K55" s="3">
        <f t="shared" si="0"/>
        <v>0.24385742187500001</v>
      </c>
      <c r="L55" s="3">
        <v>18.884</v>
      </c>
      <c r="M55" s="1">
        <v>5264</v>
      </c>
      <c r="N55" s="5">
        <f t="shared" si="2"/>
        <v>278.75450116500741</v>
      </c>
      <c r="O55" s="4" t="s">
        <v>129</v>
      </c>
    </row>
    <row r="56" spans="1:15" x14ac:dyDescent="0.25">
      <c r="A56" s="1" t="s">
        <v>73</v>
      </c>
      <c r="B56" s="1">
        <v>18</v>
      </c>
      <c r="C56" s="1">
        <v>4</v>
      </c>
      <c r="D56" s="13" t="s">
        <v>104</v>
      </c>
      <c r="E56" s="6">
        <v>35</v>
      </c>
      <c r="F56" s="6">
        <v>2</v>
      </c>
      <c r="G56" s="1" t="s">
        <v>10</v>
      </c>
      <c r="H56" s="1">
        <v>416</v>
      </c>
      <c r="I56" s="1">
        <v>1024</v>
      </c>
      <c r="J56" s="1">
        <v>249.71</v>
      </c>
      <c r="K56" s="3">
        <f t="shared" si="0"/>
        <v>0.24385742187500001</v>
      </c>
      <c r="L56" s="3">
        <v>18.884</v>
      </c>
      <c r="M56" s="1">
        <v>5274</v>
      </c>
      <c r="N56" s="5">
        <f t="shared" si="2"/>
        <v>279.28404998940903</v>
      </c>
      <c r="O56" s="4" t="s">
        <v>100</v>
      </c>
    </row>
    <row r="57" spans="1:15" x14ac:dyDescent="0.25">
      <c r="A57" s="1" t="s">
        <v>108</v>
      </c>
      <c r="B57" s="1">
        <v>19</v>
      </c>
      <c r="C57" s="1">
        <v>5</v>
      </c>
      <c r="D57" s="13" t="s">
        <v>109</v>
      </c>
      <c r="E57" s="6">
        <v>36</v>
      </c>
      <c r="F57" s="6">
        <v>1</v>
      </c>
      <c r="G57" s="1" t="s">
        <v>10</v>
      </c>
      <c r="H57" s="1">
        <v>384</v>
      </c>
      <c r="I57" s="1">
        <v>1024</v>
      </c>
      <c r="J57" s="1">
        <v>273.27</v>
      </c>
      <c r="K57" s="3">
        <f t="shared" si="0"/>
        <v>0.26686523437499998</v>
      </c>
      <c r="L57" s="3">
        <v>20.442</v>
      </c>
      <c r="M57" s="1">
        <v>6795</v>
      </c>
      <c r="N57" s="5">
        <f t="shared" si="2"/>
        <v>332.40387437628414</v>
      </c>
      <c r="O57" s="4" t="s">
        <v>53</v>
      </c>
    </row>
    <row r="58" spans="1:15" x14ac:dyDescent="0.25">
      <c r="A58" s="1" t="s">
        <v>108</v>
      </c>
      <c r="B58" s="1">
        <v>19</v>
      </c>
      <c r="C58" s="1">
        <v>5</v>
      </c>
      <c r="D58" s="13" t="s">
        <v>119</v>
      </c>
      <c r="E58" s="6">
        <v>36</v>
      </c>
      <c r="F58" s="6">
        <v>2</v>
      </c>
      <c r="G58" s="1" t="s">
        <v>10</v>
      </c>
      <c r="H58" s="1">
        <v>384</v>
      </c>
      <c r="I58" s="1">
        <v>1024</v>
      </c>
      <c r="J58" s="1">
        <v>273.27</v>
      </c>
      <c r="K58" s="3">
        <f t="shared" si="0"/>
        <v>0.26686523437499998</v>
      </c>
      <c r="L58" s="3">
        <v>20.442</v>
      </c>
      <c r="M58" s="1">
        <v>7091</v>
      </c>
      <c r="N58" s="5">
        <f t="shared" si="2"/>
        <v>346.88386654926131</v>
      </c>
      <c r="O58" s="4" t="s">
        <v>53</v>
      </c>
    </row>
    <row r="59" spans="1:15" x14ac:dyDescent="0.25">
      <c r="A59" s="1" t="s">
        <v>108</v>
      </c>
      <c r="B59" s="1">
        <v>19</v>
      </c>
      <c r="C59" s="1">
        <v>5</v>
      </c>
      <c r="D59" s="13" t="s">
        <v>110</v>
      </c>
      <c r="E59" s="6">
        <v>37</v>
      </c>
      <c r="F59" s="6">
        <v>1</v>
      </c>
      <c r="G59" s="1" t="s">
        <v>10</v>
      </c>
      <c r="H59" s="1">
        <v>384</v>
      </c>
      <c r="I59" s="1">
        <v>1024</v>
      </c>
      <c r="J59" s="1">
        <v>273.27</v>
      </c>
      <c r="K59" s="3">
        <f t="shared" si="0"/>
        <v>0.26686523437499998</v>
      </c>
      <c r="L59" s="3">
        <v>20.442</v>
      </c>
      <c r="M59" s="1">
        <v>7501</v>
      </c>
      <c r="N59" s="5">
        <f t="shared" si="2"/>
        <v>366.94061246453379</v>
      </c>
      <c r="O59" s="4" t="s">
        <v>50</v>
      </c>
    </row>
    <row r="60" spans="1:15" x14ac:dyDescent="0.25">
      <c r="A60" s="1" t="s">
        <v>108</v>
      </c>
      <c r="B60" s="1">
        <v>19</v>
      </c>
      <c r="C60" s="1">
        <v>5</v>
      </c>
      <c r="D60" s="13" t="s">
        <v>111</v>
      </c>
      <c r="E60" s="6">
        <v>37</v>
      </c>
      <c r="F60" s="6">
        <v>2</v>
      </c>
      <c r="G60" s="1" t="s">
        <v>10</v>
      </c>
      <c r="H60" s="1">
        <v>384</v>
      </c>
      <c r="I60" s="1">
        <v>1024</v>
      </c>
      <c r="J60" s="1">
        <v>273.27</v>
      </c>
      <c r="K60" s="3">
        <f t="shared" si="0"/>
        <v>0.26686523437499998</v>
      </c>
      <c r="L60" s="3">
        <v>20.442</v>
      </c>
      <c r="M60" s="1">
        <v>8942</v>
      </c>
      <c r="N60" s="5">
        <f t="shared" si="2"/>
        <v>437.43273652284512</v>
      </c>
      <c r="O60" s="4" t="s">
        <v>117</v>
      </c>
    </row>
    <row r="61" spans="1:15" x14ac:dyDescent="0.25">
      <c r="A61" s="1" t="s">
        <v>108</v>
      </c>
      <c r="B61" s="1">
        <v>19</v>
      </c>
      <c r="C61" s="1">
        <v>5</v>
      </c>
      <c r="D61" s="13" t="s">
        <v>112</v>
      </c>
      <c r="E61" s="6">
        <v>37</v>
      </c>
      <c r="F61" s="6">
        <v>3</v>
      </c>
      <c r="G61" s="1" t="s">
        <v>10</v>
      </c>
      <c r="H61" s="1">
        <v>384</v>
      </c>
      <c r="I61" s="1">
        <v>1024</v>
      </c>
      <c r="J61" s="1">
        <v>273.27</v>
      </c>
      <c r="K61" s="3">
        <f t="shared" si="0"/>
        <v>0.26686523437499998</v>
      </c>
      <c r="L61" s="3">
        <v>20.442</v>
      </c>
      <c r="M61" s="1">
        <v>9660</v>
      </c>
      <c r="N61" s="5">
        <f t="shared" si="2"/>
        <v>472.55650132081007</v>
      </c>
      <c r="O61" s="4" t="s">
        <v>57</v>
      </c>
    </row>
    <row r="62" spans="1:15" x14ac:dyDescent="0.25">
      <c r="A62" s="1" t="s">
        <v>108</v>
      </c>
      <c r="B62" s="1">
        <v>20</v>
      </c>
      <c r="C62" s="1">
        <v>5</v>
      </c>
      <c r="D62" s="13" t="s">
        <v>113</v>
      </c>
      <c r="E62" s="6">
        <v>38</v>
      </c>
      <c r="F62" s="6">
        <v>1</v>
      </c>
      <c r="G62" s="1" t="s">
        <v>10</v>
      </c>
      <c r="H62" s="1">
        <v>320</v>
      </c>
      <c r="I62" s="1">
        <v>1024</v>
      </c>
      <c r="J62" s="1">
        <v>277.98</v>
      </c>
      <c r="K62" s="3">
        <f t="shared" ref="K62:K66" si="3">J62/I62</f>
        <v>0.27146484375000002</v>
      </c>
      <c r="L62" s="3">
        <v>24.48</v>
      </c>
      <c r="M62" s="1">
        <v>10733</v>
      </c>
      <c r="N62" s="5">
        <f t="shared" si="2"/>
        <v>438.43954248366015</v>
      </c>
      <c r="O62" s="4" t="s">
        <v>118</v>
      </c>
    </row>
    <row r="63" spans="1:15" x14ac:dyDescent="0.25">
      <c r="A63" s="1" t="s">
        <v>108</v>
      </c>
      <c r="B63" s="1">
        <v>20</v>
      </c>
      <c r="C63" s="1">
        <v>5</v>
      </c>
      <c r="D63" s="13" t="s">
        <v>114</v>
      </c>
      <c r="E63" s="6">
        <v>38</v>
      </c>
      <c r="F63" s="6">
        <v>2</v>
      </c>
      <c r="G63" s="1" t="s">
        <v>10</v>
      </c>
      <c r="H63" s="1">
        <v>320</v>
      </c>
      <c r="I63" s="1">
        <v>1024</v>
      </c>
      <c r="J63" s="1">
        <v>277.98</v>
      </c>
      <c r="K63" s="3">
        <f t="shared" si="3"/>
        <v>0.27146484375000002</v>
      </c>
      <c r="L63" s="3">
        <v>24.48</v>
      </c>
      <c r="M63" s="1">
        <v>9556</v>
      </c>
      <c r="N63" s="5">
        <f t="shared" si="2"/>
        <v>390.359477124183</v>
      </c>
      <c r="O63" s="4" t="s">
        <v>118</v>
      </c>
    </row>
    <row r="64" spans="1:15" x14ac:dyDescent="0.25">
      <c r="A64" s="1" t="s">
        <v>108</v>
      </c>
      <c r="B64" s="1">
        <v>20</v>
      </c>
      <c r="C64" s="1">
        <v>5</v>
      </c>
      <c r="D64" s="13" t="s">
        <v>115</v>
      </c>
      <c r="E64" s="6">
        <v>38</v>
      </c>
      <c r="F64" s="6">
        <v>3</v>
      </c>
      <c r="G64" s="1" t="s">
        <v>10</v>
      </c>
      <c r="H64" s="1">
        <v>320</v>
      </c>
      <c r="I64" s="1">
        <v>1024</v>
      </c>
      <c r="J64" s="1">
        <v>277.98</v>
      </c>
      <c r="K64" s="3">
        <f t="shared" si="3"/>
        <v>0.27146484375000002</v>
      </c>
      <c r="L64" s="3">
        <v>24.48</v>
      </c>
      <c r="M64" s="1">
        <v>12448</v>
      </c>
      <c r="N64" s="5">
        <f t="shared" si="2"/>
        <v>508.49673202614377</v>
      </c>
      <c r="O64" s="4" t="s">
        <v>77</v>
      </c>
    </row>
    <row r="65" spans="1:15" x14ac:dyDescent="0.25">
      <c r="A65" s="1" t="s">
        <v>108</v>
      </c>
      <c r="B65" s="1">
        <v>20</v>
      </c>
      <c r="C65" s="1">
        <v>5</v>
      </c>
      <c r="D65" s="13" t="s">
        <v>116</v>
      </c>
      <c r="E65" s="6">
        <v>38</v>
      </c>
      <c r="F65" s="6">
        <v>4</v>
      </c>
      <c r="G65" s="1" t="s">
        <v>10</v>
      </c>
      <c r="H65" s="1">
        <v>320</v>
      </c>
      <c r="I65" s="1">
        <v>1024</v>
      </c>
      <c r="J65" s="1">
        <v>277.98</v>
      </c>
      <c r="K65" s="3">
        <f t="shared" si="3"/>
        <v>0.27146484375000002</v>
      </c>
      <c r="L65" s="3">
        <v>24.48</v>
      </c>
      <c r="M65" s="1">
        <v>14430</v>
      </c>
      <c r="N65" s="5">
        <f t="shared" si="2"/>
        <v>589.46078431372553</v>
      </c>
      <c r="O65" s="4" t="s">
        <v>120</v>
      </c>
    </row>
    <row r="66" spans="1:15" x14ac:dyDescent="0.25">
      <c r="A66" s="1" t="s">
        <v>134</v>
      </c>
      <c r="B66" s="1">
        <v>21</v>
      </c>
      <c r="C66" s="1">
        <v>3</v>
      </c>
      <c r="D66" s="10" t="s">
        <v>133</v>
      </c>
      <c r="E66" s="6">
        <v>39</v>
      </c>
      <c r="F66" s="6">
        <v>1</v>
      </c>
      <c r="G66" s="1" t="s">
        <v>10</v>
      </c>
      <c r="H66" s="1">
        <v>352</v>
      </c>
      <c r="I66" s="1">
        <v>1024</v>
      </c>
      <c r="J66" s="1">
        <v>326.54000000000002</v>
      </c>
      <c r="K66" s="3">
        <f t="shared" si="3"/>
        <v>0.31888671875000002</v>
      </c>
      <c r="L66" s="3">
        <v>22.155000000000001</v>
      </c>
      <c r="M66" s="1">
        <v>16500</v>
      </c>
      <c r="N66" s="5">
        <f t="shared" si="2"/>
        <v>744.75287745429921</v>
      </c>
      <c r="O66" s="4" t="s">
        <v>138</v>
      </c>
    </row>
    <row r="67" spans="1:15" x14ac:dyDescent="0.25">
      <c r="A67" s="1" t="s">
        <v>134</v>
      </c>
      <c r="B67" s="1">
        <v>21</v>
      </c>
      <c r="C67" s="1">
        <v>3</v>
      </c>
      <c r="D67" s="10" t="s">
        <v>135</v>
      </c>
      <c r="E67" s="6">
        <v>39</v>
      </c>
      <c r="F67" s="6">
        <v>2</v>
      </c>
      <c r="G67" s="1" t="s">
        <v>10</v>
      </c>
      <c r="H67" s="1">
        <v>352</v>
      </c>
      <c r="I67" s="1">
        <v>1024</v>
      </c>
      <c r="J67" s="1">
        <v>326.54000000000002</v>
      </c>
      <c r="K67" s="3">
        <f t="shared" ref="K67:K72" si="4">J67/I67</f>
        <v>0.31888671875000002</v>
      </c>
      <c r="L67" s="3">
        <v>23.155000000000001</v>
      </c>
      <c r="M67" s="1">
        <v>23578</v>
      </c>
      <c r="N67" s="5">
        <f t="shared" si="2"/>
        <v>1018.2681926149859</v>
      </c>
      <c r="O67" s="4" t="s">
        <v>139</v>
      </c>
    </row>
    <row r="68" spans="1:15" x14ac:dyDescent="0.25">
      <c r="A68" s="1" t="s">
        <v>134</v>
      </c>
      <c r="B68" s="1">
        <v>21</v>
      </c>
      <c r="C68" s="1">
        <v>3</v>
      </c>
      <c r="D68" s="10" t="s">
        <v>136</v>
      </c>
      <c r="E68" s="6">
        <v>39</v>
      </c>
      <c r="F68" s="6">
        <v>3</v>
      </c>
      <c r="G68" s="1" t="s">
        <v>10</v>
      </c>
      <c r="H68" s="1">
        <v>352</v>
      </c>
      <c r="I68" s="1">
        <v>1024</v>
      </c>
      <c r="J68" s="1">
        <v>326.54000000000002</v>
      </c>
      <c r="K68" s="3">
        <f t="shared" si="4"/>
        <v>0.31888671875000002</v>
      </c>
      <c r="L68" s="3">
        <v>24.155000000000001</v>
      </c>
      <c r="M68" s="1">
        <v>10030</v>
      </c>
      <c r="N68" s="5">
        <f t="shared" si="2"/>
        <v>415.23494100600288</v>
      </c>
      <c r="O68" s="4" t="s">
        <v>140</v>
      </c>
    </row>
    <row r="69" spans="1:15" x14ac:dyDescent="0.25">
      <c r="A69" s="1" t="s">
        <v>134</v>
      </c>
      <c r="B69" s="1">
        <v>21</v>
      </c>
      <c r="C69" s="1">
        <v>3</v>
      </c>
      <c r="D69" s="10" t="s">
        <v>137</v>
      </c>
      <c r="E69" s="6">
        <v>39</v>
      </c>
      <c r="F69" s="6">
        <v>4</v>
      </c>
      <c r="G69" s="1" t="s">
        <v>10</v>
      </c>
      <c r="H69" s="1">
        <v>352</v>
      </c>
      <c r="I69" s="1">
        <v>1024</v>
      </c>
      <c r="J69" s="1">
        <v>326.54000000000002</v>
      </c>
      <c r="K69" s="3">
        <f t="shared" si="4"/>
        <v>0.31888671875000002</v>
      </c>
      <c r="L69" s="3">
        <v>25.155000000000001</v>
      </c>
      <c r="M69" s="1">
        <v>6654</v>
      </c>
      <c r="N69" s="5">
        <f t="shared" si="2"/>
        <v>264.51997614788309</v>
      </c>
      <c r="O69" s="4" t="s">
        <v>141</v>
      </c>
    </row>
    <row r="70" spans="1:15" x14ac:dyDescent="0.25">
      <c r="A70" s="1" t="s">
        <v>142</v>
      </c>
      <c r="B70" s="1">
        <v>23</v>
      </c>
      <c r="C70" s="1">
        <v>6</v>
      </c>
      <c r="D70" s="10" t="s">
        <v>143</v>
      </c>
      <c r="E70" s="6">
        <v>43</v>
      </c>
      <c r="F70" s="6">
        <v>1</v>
      </c>
      <c r="G70" s="1" t="s">
        <v>10</v>
      </c>
      <c r="H70" s="1">
        <v>448</v>
      </c>
      <c r="I70" s="1">
        <v>1024</v>
      </c>
      <c r="J70" s="1">
        <v>245</v>
      </c>
      <c r="K70" s="3">
        <f t="shared" si="4"/>
        <v>0.2392578125</v>
      </c>
      <c r="L70" s="3">
        <v>17.47</v>
      </c>
      <c r="M70" s="1">
        <v>2483</v>
      </c>
      <c r="N70" s="5">
        <f t="shared" si="2"/>
        <v>142.12936462507156</v>
      </c>
      <c r="O70" s="4" t="s">
        <v>106</v>
      </c>
    </row>
    <row r="71" spans="1:15" x14ac:dyDescent="0.25">
      <c r="A71" s="1" t="s">
        <v>142</v>
      </c>
      <c r="B71" s="1">
        <v>23</v>
      </c>
      <c r="C71" s="1">
        <v>6</v>
      </c>
      <c r="D71" s="10" t="s">
        <v>144</v>
      </c>
      <c r="E71" s="6">
        <v>43</v>
      </c>
      <c r="F71" s="6">
        <v>2</v>
      </c>
      <c r="G71" s="1" t="s">
        <v>10</v>
      </c>
      <c r="H71" s="1">
        <v>448</v>
      </c>
      <c r="I71" s="1">
        <v>1024</v>
      </c>
      <c r="J71" s="1">
        <v>245</v>
      </c>
      <c r="K71" s="3">
        <f t="shared" si="4"/>
        <v>0.2392578125</v>
      </c>
      <c r="L71" s="3">
        <v>17.47</v>
      </c>
      <c r="M71" s="1">
        <v>2703</v>
      </c>
      <c r="N71" s="5">
        <f t="shared" si="2"/>
        <v>154.72238122495708</v>
      </c>
      <c r="O71" s="4" t="s">
        <v>106</v>
      </c>
    </row>
    <row r="72" spans="1:15" x14ac:dyDescent="0.25">
      <c r="A72" s="1" t="s">
        <v>142</v>
      </c>
      <c r="B72" s="1">
        <v>23</v>
      </c>
      <c r="C72" s="1">
        <v>6</v>
      </c>
      <c r="D72" s="10" t="s">
        <v>145</v>
      </c>
      <c r="E72" s="6">
        <v>44</v>
      </c>
      <c r="F72" s="6">
        <v>1</v>
      </c>
      <c r="G72" s="1" t="s">
        <v>10</v>
      </c>
      <c r="H72" s="1">
        <v>352</v>
      </c>
      <c r="I72" s="1">
        <v>1024</v>
      </c>
      <c r="J72" s="1">
        <v>249.71</v>
      </c>
      <c r="K72" s="3">
        <f t="shared" si="4"/>
        <v>0.24385742187500001</v>
      </c>
      <c r="L72" s="3">
        <v>22.279</v>
      </c>
      <c r="M72" s="1">
        <v>2417</v>
      </c>
      <c r="N72" s="5">
        <f t="shared" si="2"/>
        <v>108.48781363615961</v>
      </c>
      <c r="O72" s="4" t="s">
        <v>157</v>
      </c>
    </row>
    <row r="73" spans="1:15" x14ac:dyDescent="0.25">
      <c r="A73" s="1" t="s">
        <v>142</v>
      </c>
      <c r="B73" s="1">
        <v>23</v>
      </c>
      <c r="C73" s="1">
        <v>6</v>
      </c>
      <c r="D73" s="10" t="s">
        <v>146</v>
      </c>
      <c r="E73" s="6">
        <v>44</v>
      </c>
      <c r="F73" s="6">
        <v>2</v>
      </c>
      <c r="G73" s="1" t="s">
        <v>10</v>
      </c>
      <c r="H73" s="1">
        <v>352</v>
      </c>
      <c r="I73" s="1">
        <v>1024</v>
      </c>
      <c r="J73" s="1">
        <v>249.71</v>
      </c>
      <c r="K73" s="3">
        <f t="shared" ref="K73:K87" si="5">J73/I73</f>
        <v>0.24385742187500001</v>
      </c>
      <c r="L73" s="3">
        <v>22.279</v>
      </c>
      <c r="M73" s="1">
        <v>2479</v>
      </c>
      <c r="N73" s="5">
        <f t="shared" si="2"/>
        <v>111.27070335293325</v>
      </c>
      <c r="O73" s="4" t="s">
        <v>106</v>
      </c>
    </row>
    <row r="74" spans="1:15" x14ac:dyDescent="0.25">
      <c r="A74" s="1" t="s">
        <v>142</v>
      </c>
      <c r="B74" s="1">
        <v>23</v>
      </c>
      <c r="C74" s="1">
        <v>6</v>
      </c>
      <c r="D74" s="10" t="s">
        <v>147</v>
      </c>
      <c r="E74" s="6">
        <v>44</v>
      </c>
      <c r="F74" s="6">
        <v>3</v>
      </c>
      <c r="G74" s="1" t="s">
        <v>10</v>
      </c>
      <c r="H74" s="1">
        <v>352</v>
      </c>
      <c r="I74" s="1">
        <v>1024</v>
      </c>
      <c r="J74" s="1">
        <v>249.71</v>
      </c>
      <c r="K74" s="3">
        <f t="shared" si="5"/>
        <v>0.24385742187500001</v>
      </c>
      <c r="L74" s="3">
        <v>22.279</v>
      </c>
      <c r="M74" s="1">
        <v>2796</v>
      </c>
      <c r="N74" s="5">
        <f t="shared" si="2"/>
        <v>125.49934916288882</v>
      </c>
      <c r="O74" s="4" t="s">
        <v>106</v>
      </c>
    </row>
    <row r="75" spans="1:15" x14ac:dyDescent="0.25">
      <c r="A75" s="1" t="s">
        <v>142</v>
      </c>
      <c r="B75" s="1">
        <v>23</v>
      </c>
      <c r="C75" s="1">
        <v>6</v>
      </c>
      <c r="D75" s="10" t="s">
        <v>148</v>
      </c>
      <c r="E75" s="6">
        <v>44</v>
      </c>
      <c r="F75" s="6">
        <v>4</v>
      </c>
      <c r="G75" s="1" t="s">
        <v>10</v>
      </c>
      <c r="H75" s="1">
        <v>352</v>
      </c>
      <c r="I75" s="1">
        <v>1024</v>
      </c>
      <c r="J75" s="1">
        <v>249.71</v>
      </c>
      <c r="K75" s="3">
        <f t="shared" si="5"/>
        <v>0.24385742187500001</v>
      </c>
      <c r="L75" s="3">
        <v>22.279</v>
      </c>
      <c r="M75" s="1">
        <v>2265</v>
      </c>
      <c r="N75" s="5">
        <f t="shared" si="2"/>
        <v>101.66524529826295</v>
      </c>
      <c r="O75" s="4" t="s">
        <v>157</v>
      </c>
    </row>
    <row r="76" spans="1:15" x14ac:dyDescent="0.25">
      <c r="A76" s="1" t="s">
        <v>142</v>
      </c>
      <c r="B76" s="1">
        <v>23</v>
      </c>
      <c r="C76" s="1">
        <v>6</v>
      </c>
      <c r="D76" s="10" t="s">
        <v>149</v>
      </c>
      <c r="E76" s="6">
        <v>44</v>
      </c>
      <c r="F76" s="6">
        <v>5</v>
      </c>
      <c r="G76" s="1" t="s">
        <v>10</v>
      </c>
      <c r="H76" s="1">
        <v>352</v>
      </c>
      <c r="I76" s="1">
        <v>1024</v>
      </c>
      <c r="J76" s="1">
        <v>249.71</v>
      </c>
      <c r="K76" s="3">
        <f t="shared" si="5"/>
        <v>0.24385742187500001</v>
      </c>
      <c r="L76" s="3">
        <v>22.279</v>
      </c>
      <c r="M76" s="1">
        <v>2793</v>
      </c>
      <c r="N76" s="5">
        <f t="shared" si="2"/>
        <v>125.36469320885139</v>
      </c>
      <c r="O76" s="4" t="s">
        <v>158</v>
      </c>
    </row>
    <row r="77" spans="1:15" x14ac:dyDescent="0.25">
      <c r="A77" s="1" t="s">
        <v>142</v>
      </c>
      <c r="B77" s="1">
        <v>23</v>
      </c>
      <c r="C77" s="1">
        <v>6</v>
      </c>
      <c r="D77" s="10" t="s">
        <v>150</v>
      </c>
      <c r="E77" s="6">
        <v>44</v>
      </c>
      <c r="F77" s="6">
        <v>6</v>
      </c>
      <c r="G77" s="1" t="s">
        <v>10</v>
      </c>
      <c r="H77" s="1">
        <v>352</v>
      </c>
      <c r="I77" s="1">
        <v>1024</v>
      </c>
      <c r="J77" s="1">
        <v>249.71</v>
      </c>
      <c r="K77" s="3">
        <f t="shared" si="5"/>
        <v>0.24385742187500001</v>
      </c>
      <c r="L77" s="3">
        <v>22.279</v>
      </c>
      <c r="M77" s="1">
        <v>3277</v>
      </c>
      <c r="N77" s="5">
        <f t="shared" si="2"/>
        <v>147.08918712689081</v>
      </c>
      <c r="O77" s="4" t="s">
        <v>159</v>
      </c>
    </row>
    <row r="78" spans="1:15" x14ac:dyDescent="0.25">
      <c r="A78" s="1" t="s">
        <v>142</v>
      </c>
      <c r="B78" s="1">
        <v>23</v>
      </c>
      <c r="C78" s="1">
        <v>6</v>
      </c>
      <c r="D78" s="10" t="s">
        <v>151</v>
      </c>
      <c r="E78" s="6">
        <v>44</v>
      </c>
      <c r="F78" s="6">
        <v>7</v>
      </c>
      <c r="G78" s="1" t="s">
        <v>10</v>
      </c>
      <c r="H78" s="1">
        <v>352</v>
      </c>
      <c r="I78" s="1">
        <v>1024</v>
      </c>
      <c r="J78" s="1">
        <v>249.71</v>
      </c>
      <c r="K78" s="3">
        <f t="shared" si="5"/>
        <v>0.24385742187500001</v>
      </c>
      <c r="L78" s="3">
        <v>22.279</v>
      </c>
      <c r="M78" s="1">
        <v>2649</v>
      </c>
      <c r="N78" s="5">
        <f t="shared" si="2"/>
        <v>118.90120741505454</v>
      </c>
      <c r="O78" s="4" t="s">
        <v>160</v>
      </c>
    </row>
    <row r="79" spans="1:15" x14ac:dyDescent="0.25">
      <c r="A79" s="1" t="s">
        <v>142</v>
      </c>
      <c r="B79" s="1">
        <v>23</v>
      </c>
      <c r="C79" s="1">
        <v>6</v>
      </c>
      <c r="D79" s="10" t="s">
        <v>152</v>
      </c>
      <c r="E79" s="6">
        <v>44</v>
      </c>
      <c r="F79" s="6">
        <v>8</v>
      </c>
      <c r="G79" s="1" t="s">
        <v>10</v>
      </c>
      <c r="H79" s="1">
        <v>352</v>
      </c>
      <c r="I79" s="1">
        <v>1024</v>
      </c>
      <c r="J79" s="1">
        <v>249.71</v>
      </c>
      <c r="K79" s="3">
        <f t="shared" si="5"/>
        <v>0.24385742187500001</v>
      </c>
      <c r="L79" s="3">
        <v>22.279</v>
      </c>
      <c r="M79" s="1">
        <v>3111</v>
      </c>
      <c r="N79" s="5">
        <f t="shared" si="2"/>
        <v>139.63822433681943</v>
      </c>
      <c r="O79" s="4" t="s">
        <v>161</v>
      </c>
    </row>
    <row r="80" spans="1:15" x14ac:dyDescent="0.25">
      <c r="A80" s="1" t="s">
        <v>142</v>
      </c>
      <c r="B80" s="1">
        <v>23</v>
      </c>
      <c r="C80" s="1">
        <v>6</v>
      </c>
      <c r="D80" s="10" t="s">
        <v>153</v>
      </c>
      <c r="E80" s="6">
        <v>44</v>
      </c>
      <c r="F80" s="6">
        <v>9</v>
      </c>
      <c r="G80" s="1" t="s">
        <v>10</v>
      </c>
      <c r="H80" s="1">
        <v>352</v>
      </c>
      <c r="I80" s="1">
        <v>1024</v>
      </c>
      <c r="J80" s="1">
        <v>249.71</v>
      </c>
      <c r="K80" s="3">
        <f t="shared" si="5"/>
        <v>0.24385742187500001</v>
      </c>
      <c r="L80" s="3">
        <v>22.279</v>
      </c>
      <c r="M80" s="1">
        <v>3204</v>
      </c>
      <c r="N80" s="5">
        <f t="shared" si="2"/>
        <v>143.81255891197989</v>
      </c>
      <c r="O80" s="4" t="s">
        <v>162</v>
      </c>
    </row>
    <row r="81" spans="1:15" x14ac:dyDescent="0.25">
      <c r="A81" s="1" t="s">
        <v>142</v>
      </c>
      <c r="B81" s="1">
        <v>23</v>
      </c>
      <c r="C81" s="1">
        <v>6</v>
      </c>
      <c r="D81" s="10" t="s">
        <v>154</v>
      </c>
      <c r="E81" s="6">
        <v>44</v>
      </c>
      <c r="F81" s="6">
        <v>10</v>
      </c>
      <c r="G81" s="1" t="s">
        <v>10</v>
      </c>
      <c r="H81" s="1">
        <v>352</v>
      </c>
      <c r="I81" s="1">
        <v>1024</v>
      </c>
      <c r="J81" s="1">
        <v>249.71</v>
      </c>
      <c r="K81" s="3">
        <f t="shared" si="5"/>
        <v>0.24385742187500001</v>
      </c>
      <c r="L81" s="3">
        <v>22.279</v>
      </c>
      <c r="M81" s="1">
        <v>3158</v>
      </c>
      <c r="N81" s="5">
        <f t="shared" si="2"/>
        <v>141.74783428340589</v>
      </c>
      <c r="O81" s="4" t="s">
        <v>163</v>
      </c>
    </row>
    <row r="82" spans="1:15" x14ac:dyDescent="0.25">
      <c r="A82" s="1" t="s">
        <v>142</v>
      </c>
      <c r="B82" s="1">
        <v>23</v>
      </c>
      <c r="C82" s="1">
        <v>6</v>
      </c>
      <c r="D82" s="10" t="s">
        <v>155</v>
      </c>
      <c r="E82" s="6">
        <v>44</v>
      </c>
      <c r="F82" s="6">
        <v>11</v>
      </c>
      <c r="G82" s="1" t="s">
        <v>10</v>
      </c>
      <c r="H82" s="1">
        <v>352</v>
      </c>
      <c r="I82" s="1">
        <v>1024</v>
      </c>
      <c r="J82" s="1">
        <v>249.71</v>
      </c>
      <c r="K82" s="3">
        <f t="shared" si="5"/>
        <v>0.24385742187500001</v>
      </c>
      <c r="L82" s="3">
        <v>22.279</v>
      </c>
      <c r="M82" s="1">
        <v>2947</v>
      </c>
      <c r="N82" s="5">
        <f t="shared" si="2"/>
        <v>132.27703218277301</v>
      </c>
      <c r="O82" s="4" t="s">
        <v>164</v>
      </c>
    </row>
    <row r="83" spans="1:15" x14ac:dyDescent="0.25">
      <c r="A83" s="1" t="s">
        <v>142</v>
      </c>
      <c r="B83" s="1">
        <v>23</v>
      </c>
      <c r="C83" s="1">
        <v>6</v>
      </c>
      <c r="D83" s="10" t="s">
        <v>156</v>
      </c>
      <c r="E83" s="6">
        <v>44</v>
      </c>
      <c r="F83" s="6">
        <v>12</v>
      </c>
      <c r="G83" s="1" t="s">
        <v>10</v>
      </c>
      <c r="H83" s="1">
        <v>352</v>
      </c>
      <c r="I83" s="1">
        <v>1024</v>
      </c>
      <c r="J83" s="1">
        <v>249.71</v>
      </c>
      <c r="K83" s="3">
        <f t="shared" si="5"/>
        <v>0.24385742187500001</v>
      </c>
      <c r="L83" s="3">
        <v>22.279</v>
      </c>
      <c r="M83" s="1">
        <v>1725</v>
      </c>
      <c r="N83" s="5">
        <f t="shared" si="2"/>
        <v>77.427173571524762</v>
      </c>
      <c r="O83" s="4" t="s">
        <v>165</v>
      </c>
    </row>
    <row r="84" spans="1:15" x14ac:dyDescent="0.25">
      <c r="A84" s="1" t="s">
        <v>166</v>
      </c>
      <c r="B84" s="1">
        <v>24</v>
      </c>
      <c r="C84" s="1">
        <v>4</v>
      </c>
      <c r="D84" s="10" t="s">
        <v>167</v>
      </c>
      <c r="E84" s="6">
        <v>45</v>
      </c>
      <c r="F84" s="6">
        <v>1</v>
      </c>
      <c r="G84" s="1" t="s">
        <v>10</v>
      </c>
      <c r="H84" s="1">
        <v>352</v>
      </c>
      <c r="I84" s="1">
        <v>1024</v>
      </c>
      <c r="J84" s="1">
        <v>202.6</v>
      </c>
      <c r="K84" s="3">
        <f t="shared" si="5"/>
        <v>0.19785156249999999</v>
      </c>
      <c r="L84" s="3">
        <v>22.279</v>
      </c>
      <c r="M84" s="1">
        <v>11373</v>
      </c>
      <c r="N84" s="5">
        <f t="shared" si="2"/>
        <v>510.48072175591363</v>
      </c>
      <c r="O84" s="4" t="s">
        <v>80</v>
      </c>
    </row>
    <row r="85" spans="1:15" x14ac:dyDescent="0.25">
      <c r="A85" s="1" t="s">
        <v>166</v>
      </c>
      <c r="B85" s="1">
        <v>24</v>
      </c>
      <c r="C85" s="1">
        <v>4</v>
      </c>
      <c r="D85" s="10" t="s">
        <v>168</v>
      </c>
      <c r="E85" s="6">
        <v>45</v>
      </c>
      <c r="F85" s="6">
        <v>2</v>
      </c>
      <c r="G85" s="1" t="s">
        <v>10</v>
      </c>
      <c r="H85" s="1">
        <v>352</v>
      </c>
      <c r="I85" s="1">
        <v>1024</v>
      </c>
      <c r="J85" s="1">
        <v>202.6</v>
      </c>
      <c r="K85" s="3">
        <f t="shared" si="5"/>
        <v>0.19785156249999999</v>
      </c>
      <c r="L85" s="3">
        <v>22.279</v>
      </c>
      <c r="M85" s="1">
        <v>4881</v>
      </c>
      <c r="N85" s="5">
        <f t="shared" ref="N85:N87" si="6">M85/L85</f>
        <v>219.08523721890569</v>
      </c>
      <c r="O85" s="4" t="s">
        <v>171</v>
      </c>
    </row>
    <row r="86" spans="1:15" x14ac:dyDescent="0.25">
      <c r="A86" s="1" t="s">
        <v>166</v>
      </c>
      <c r="B86" s="1">
        <v>24</v>
      </c>
      <c r="C86" s="1">
        <v>4</v>
      </c>
      <c r="D86" s="10" t="s">
        <v>169</v>
      </c>
      <c r="E86" s="6">
        <v>45</v>
      </c>
      <c r="F86" s="6">
        <v>3</v>
      </c>
      <c r="G86" s="1" t="s">
        <v>10</v>
      </c>
      <c r="H86" s="1">
        <v>352</v>
      </c>
      <c r="I86" s="1">
        <v>1024</v>
      </c>
      <c r="J86" s="1">
        <v>202.6</v>
      </c>
      <c r="K86" s="3">
        <f t="shared" si="5"/>
        <v>0.19785156249999999</v>
      </c>
      <c r="L86" s="3">
        <v>22.279</v>
      </c>
      <c r="M86" s="1">
        <v>14083</v>
      </c>
      <c r="N86" s="5">
        <f t="shared" si="6"/>
        <v>632.11993356972937</v>
      </c>
      <c r="O86" s="4" t="s">
        <v>80</v>
      </c>
    </row>
    <row r="87" spans="1:15" x14ac:dyDescent="0.25">
      <c r="A87" s="1" t="s">
        <v>166</v>
      </c>
      <c r="B87" s="1">
        <v>24</v>
      </c>
      <c r="C87" s="1">
        <v>4</v>
      </c>
      <c r="D87" s="10" t="s">
        <v>170</v>
      </c>
      <c r="E87" s="6">
        <v>45</v>
      </c>
      <c r="F87" s="6">
        <v>4</v>
      </c>
      <c r="G87" s="1" t="s">
        <v>10</v>
      </c>
      <c r="H87" s="1">
        <v>352</v>
      </c>
      <c r="I87" s="1">
        <v>1024</v>
      </c>
      <c r="J87" s="1">
        <v>202.6</v>
      </c>
      <c r="K87" s="3">
        <f t="shared" si="5"/>
        <v>0.19785156249999999</v>
      </c>
      <c r="L87" s="3">
        <v>22.279</v>
      </c>
      <c r="M87" s="1">
        <v>15063</v>
      </c>
      <c r="N87" s="5">
        <f t="shared" si="6"/>
        <v>676.10754522195793</v>
      </c>
      <c r="O87" s="4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Faveri</dc:creator>
  <cp:lastModifiedBy>LabAdmin</cp:lastModifiedBy>
  <dcterms:created xsi:type="dcterms:W3CDTF">2023-01-13T10:28:48Z</dcterms:created>
  <dcterms:modified xsi:type="dcterms:W3CDTF">2024-11-14T15:23:39Z</dcterms:modified>
</cp:coreProperties>
</file>