
<file path=[Content_Types].xml><?xml version="1.0" encoding="utf-8"?>
<Types xmlns="http://schemas.openxmlformats.org/package/2006/content-types"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240" yWindow="105" windowWidth="14805" windowHeight="8010" activeTab="2"/>
  </bookViews>
  <sheets>
    <sheet name="Media" sheetId="1" r:id="rId1"/>
    <sheet name="Planilha1" sheetId="4" r:id="rId2"/>
    <sheet name="Media_Poderada" sheetId="3" r:id="rId3"/>
  </sheets>
  <calcPr calcId="171027"/>
</workbook>
</file>

<file path=xl/calcChain.xml><?xml version="1.0" encoding="utf-8"?>
<calcChain xmlns="http://schemas.openxmlformats.org/spreadsheetml/2006/main">
  <c r="C22" i="3" l="1"/>
  <c r="G10" i="3"/>
  <c r="G12" i="3"/>
  <c r="G13" i="3"/>
  <c r="G9" i="3"/>
  <c r="C18" i="3"/>
  <c r="F10" i="3" l="1"/>
  <c r="F11" i="3"/>
  <c r="G11" i="3" s="1"/>
  <c r="F12" i="3"/>
  <c r="F13" i="3"/>
  <c r="F14" i="3"/>
  <c r="F9" i="3"/>
  <c r="E9" i="1"/>
  <c r="F9" i="1" s="1"/>
  <c r="E10" i="1"/>
  <c r="E11" i="1"/>
  <c r="F11" i="1" s="1"/>
  <c r="E12" i="1"/>
  <c r="E13" i="1"/>
  <c r="E14" i="1"/>
  <c r="F14" i="1" s="1"/>
  <c r="F10" i="1"/>
  <c r="F12" i="1"/>
  <c r="F13" i="1"/>
  <c r="C1" i="4"/>
  <c r="C21" i="3" l="1"/>
  <c r="G14" i="3"/>
  <c r="C20" i="3" l="1"/>
  <c r="C19" i="3"/>
</calcChain>
</file>

<file path=xl/sharedStrings.xml><?xml version="1.0" encoding="utf-8"?>
<sst xmlns="http://schemas.openxmlformats.org/spreadsheetml/2006/main" count="34" uniqueCount="20">
  <si>
    <t>Márcio</t>
  </si>
  <si>
    <t>Jorge</t>
  </si>
  <si>
    <t>Ana</t>
  </si>
  <si>
    <t>Maria</t>
  </si>
  <si>
    <t>Pedro</t>
  </si>
  <si>
    <t>Marília</t>
  </si>
  <si>
    <t>Nota 1</t>
  </si>
  <si>
    <t>Nota 2</t>
  </si>
  <si>
    <t>Nota 3</t>
  </si>
  <si>
    <t>Média</t>
  </si>
  <si>
    <t>Situação</t>
  </si>
  <si>
    <t>Notas Escolares</t>
  </si>
  <si>
    <t>Função Se</t>
  </si>
  <si>
    <t>Qtd Alunos</t>
  </si>
  <si>
    <t>Qtd Alunos Aprovados</t>
  </si>
  <si>
    <t>Qtd Alunos Reprovados</t>
  </si>
  <si>
    <t>Número de 10</t>
  </si>
  <si>
    <t>Soma Média Aprovados</t>
  </si>
  <si>
    <t>cont valores</t>
  </si>
  <si>
    <t>cont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</si>
</sst>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/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4" borderId="1" xfId="0" applyFill="1" applyBorder="1"/>
    <xf numFmtId="0" fontId="3" fillId="0" borderId="0" xfId="0" applyFont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2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107673</xdr:colOff>
      <xdr:row>0</xdr:row>
      <xdr:rowOff>0</xdr:rowOff>
    </xdr:from>
    <xdr:to>
      <xdr:col>9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990511" y="0"/>
          <a:ext cx="1171746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9</xdr:col>
      <xdr:colOff>74543</xdr:colOff>
      <xdr:row>4</xdr:row>
      <xdr:rowOff>91108</xdr:rowOff>
    </xdr:from>
    <xdr:to>
      <xdr:col>13</xdr:col>
      <xdr:colOff>182217</xdr:colOff>
      <xdr:row>11</xdr:row>
      <xdr:rowOff>57977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278217" y="637760"/>
          <a:ext cx="2559326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Se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 média for maior que 6 esta aprovado, se menor reprovado.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9</xdr:col>
      <xdr:colOff>24847</xdr:colOff>
      <xdr:row>0</xdr:row>
      <xdr:rowOff>132522</xdr:rowOff>
    </xdr:from>
    <xdr:to>
      <xdr:col>17</xdr:col>
      <xdr:colOff>165652</xdr:colOff>
      <xdr:row>22</xdr:row>
      <xdr:rowOff>118697</xdr:rowOff>
    </xdr:to>
    <xdr:pic>
      <xdr:nvPicPr>
        <xdr:cNvPr id="6" name="Picture 2" descr="Imagem relacionada">
          <a:extLst>
            <a:ext uri="{FF2B5EF4-FFF2-40B4-BE49-F238E27FC236}">
              <a16:creationId xmlns:a16="http://schemas.microsoft.com/office/drawing/2014/main" id="{707F8262-D00C-42D1-A6B7-4D80929BEB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3499" y="132522"/>
          <a:ext cx="5044110" cy="4094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107673</xdr:colOff>
      <xdr:row>0</xdr:row>
      <xdr:rowOff>0</xdr:rowOff>
    </xdr:from>
    <xdr:to>
      <xdr:col>10</xdr:col>
      <xdr:colOff>57978</xdr:colOff>
      <xdr:row>1</xdr:row>
      <xdr:rowOff>171129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458DC52F-EB0D-481E-A8CC-6D3450B5D754}"/>
            </a:ext>
          </a:extLst>
        </xdr:cNvPr>
        <xdr:cNvGrpSpPr/>
      </xdr:nvGrpSpPr>
      <xdr:grpSpPr>
        <a:xfrm>
          <a:off x="5755998" y="0"/>
          <a:ext cx="1169505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8E8A1DE9-97AB-40AD-B7B1-F2A94AB3E81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>
            <a:extLst>
              <a:ext uri="{FF2B5EF4-FFF2-40B4-BE49-F238E27FC236}">
                <a16:creationId xmlns:a16="http://schemas.microsoft.com/office/drawing/2014/main" id="{33350992-9D83-4221-BACA-C4500CC4C782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331303</xdr:colOff>
      <xdr:row>1</xdr:row>
      <xdr:rowOff>165652</xdr:rowOff>
    </xdr:from>
    <xdr:to>
      <xdr:col>15</xdr:col>
      <xdr:colOff>496956</xdr:colOff>
      <xdr:row>10</xdr:row>
      <xdr:rowOff>165653</xdr:rowOff>
    </xdr:to>
    <xdr:sp macro="" textlink="">
      <xdr:nvSpPr>
        <xdr:cNvPr id="5" name="Texto explicativo retangular 4">
          <a:extLst>
            <a:ext uri="{FF2B5EF4-FFF2-40B4-BE49-F238E27FC236}">
              <a16:creationId xmlns:a16="http://schemas.microsoft.com/office/drawing/2014/main" id="{311559F8-7E6D-4C47-8FF6-88961C2CC840}"/>
            </a:ext>
          </a:extLst>
        </xdr:cNvPr>
        <xdr:cNvSpPr/>
      </xdr:nvSpPr>
      <xdr:spPr>
        <a:xfrm>
          <a:off x="6675781" y="356152"/>
          <a:ext cx="2617305" cy="1557131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I - Se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 média for maior ou igual 6 esta aprovado, </a:t>
          </a:r>
        </a:p>
        <a:p>
          <a:pPr algn="l"/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II - Se media maior ou igual a 4 recuperação</a:t>
          </a:r>
        </a:p>
        <a:p>
          <a:pPr algn="l"/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III - se menor 4 reprovado.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7</xdr:col>
      <xdr:colOff>121034</xdr:colOff>
      <xdr:row>10</xdr:row>
      <xdr:rowOff>0</xdr:rowOff>
    </xdr:from>
    <xdr:to>
      <xdr:col>15</xdr:col>
      <xdr:colOff>555469</xdr:colOff>
      <xdr:row>38</xdr:row>
      <xdr:rowOff>62480</xdr:rowOff>
    </xdr:to>
    <xdr:pic>
      <xdr:nvPicPr>
        <xdr:cNvPr id="6" name="Imagem 5" descr="Recorte de Tela">
          <a:extLst>
            <a:ext uri="{FF2B5EF4-FFF2-40B4-BE49-F238E27FC236}">
              <a16:creationId xmlns:a16="http://schemas.microsoft.com/office/drawing/2014/main" id="{521B4B9D-D8B8-41D8-B27B-9A39061D8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384" y="1771650"/>
          <a:ext cx="5311236" cy="5606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showGridLines="0" topLeftCell="A3" zoomScale="170" zoomScaleNormal="170" workbookViewId="0">
      <selection activeCell="E10" sqref="E10"/>
    </sheetView>
  </sheetViews>
  <sheetFormatPr defaultRowHeight="15" x14ac:dyDescent="0.25"/>
  <cols>
    <col min="1" max="1" width="1.140625" customWidth="1"/>
    <col min="6" max="6" width="11.28515625" customWidth="1"/>
  </cols>
  <sheetData>
    <row r="1" spans="2:9" x14ac:dyDescent="0.25">
      <c r="B1" s="13" t="s">
        <v>12</v>
      </c>
      <c r="C1" s="13"/>
      <c r="D1" s="13"/>
      <c r="E1" s="13"/>
      <c r="F1" s="13"/>
      <c r="G1" s="13"/>
      <c r="H1" s="13"/>
      <c r="I1" s="13"/>
    </row>
    <row r="2" spans="2:9" x14ac:dyDescent="0.25">
      <c r="B2" s="13"/>
      <c r="C2" s="13"/>
      <c r="D2" s="13"/>
      <c r="E2" s="13"/>
      <c r="F2" s="13"/>
      <c r="G2" s="13"/>
      <c r="H2" s="13"/>
      <c r="I2" s="13"/>
    </row>
    <row r="3" spans="2:9" ht="6.75" customHeight="1" x14ac:dyDescent="0.25"/>
    <row r="4" spans="2:9" ht="6.75" customHeight="1" x14ac:dyDescent="0.25"/>
    <row r="5" spans="2:9" x14ac:dyDescent="0.25">
      <c r="B5" s="12" t="s">
        <v>11</v>
      </c>
      <c r="C5" s="12"/>
      <c r="D5" s="12"/>
      <c r="E5" s="12"/>
      <c r="F5" s="12"/>
      <c r="G5" s="12"/>
      <c r="H5" s="12"/>
      <c r="I5" s="12"/>
    </row>
    <row r="6" spans="2:9" x14ac:dyDescent="0.25">
      <c r="B6" s="12"/>
      <c r="C6" s="12"/>
      <c r="D6" s="12"/>
      <c r="E6" s="12"/>
      <c r="F6" s="12"/>
      <c r="G6" s="12"/>
      <c r="H6" s="12"/>
      <c r="I6" s="12"/>
    </row>
    <row r="7" spans="2:9" ht="15.75" thickBot="1" x14ac:dyDescent="0.3"/>
    <row r="8" spans="2:9" ht="16.5" thickTop="1" thickBot="1" x14ac:dyDescent="0.3">
      <c r="C8" s="1" t="s">
        <v>6</v>
      </c>
      <c r="D8" s="1" t="s">
        <v>7</v>
      </c>
      <c r="E8" s="1" t="s">
        <v>9</v>
      </c>
      <c r="F8" s="2" t="s">
        <v>10</v>
      </c>
    </row>
    <row r="9" spans="2:9" ht="16.5" thickTop="1" thickBot="1" x14ac:dyDescent="0.3">
      <c r="B9" s="1" t="s">
        <v>0</v>
      </c>
      <c r="C9" s="3">
        <v>8</v>
      </c>
      <c r="D9" s="4">
        <v>7</v>
      </c>
      <c r="E9" s="5">
        <f>IF(C9="",0,IF(D9="",0,AVERAGE(C9:D9)))</f>
        <v>7.5</v>
      </c>
      <c r="F9" s="10" t="str">
        <f t="shared" ref="F9:F12" si="0">IF(C9="","Sem Nota 1",IF(D9="","Sem Nota 2",IF(E9&gt;=6,"Aprovado","Reprovado")))</f>
        <v>Aprovado</v>
      </c>
    </row>
    <row r="10" spans="2:9" ht="16.5" thickTop="1" thickBot="1" x14ac:dyDescent="0.3">
      <c r="B10" s="1" t="s">
        <v>1</v>
      </c>
      <c r="C10" s="6"/>
      <c r="D10" s="7">
        <v>9.5</v>
      </c>
      <c r="E10" s="5">
        <f t="shared" ref="E10:E14" si="1">IF(C10="",0,IF(D10="",0,AVERAGE(C10:D10)))</f>
        <v>0</v>
      </c>
      <c r="F10" s="10" t="str">
        <f t="shared" si="0"/>
        <v>Sem Nota 1</v>
      </c>
    </row>
    <row r="11" spans="2:9" ht="16.5" thickTop="1" thickBot="1" x14ac:dyDescent="0.3">
      <c r="B11" s="1" t="s">
        <v>2</v>
      </c>
      <c r="C11" s="6">
        <v>10</v>
      </c>
      <c r="D11" s="7">
        <v>5.5</v>
      </c>
      <c r="E11" s="5">
        <f t="shared" si="1"/>
        <v>7.75</v>
      </c>
      <c r="F11" s="10" t="str">
        <f t="shared" si="0"/>
        <v>Aprovado</v>
      </c>
    </row>
    <row r="12" spans="2:9" ht="16.5" thickTop="1" thickBot="1" x14ac:dyDescent="0.3">
      <c r="B12" s="1" t="s">
        <v>3</v>
      </c>
      <c r="C12" s="6">
        <v>7</v>
      </c>
      <c r="D12" s="7"/>
      <c r="E12" s="5">
        <f t="shared" si="1"/>
        <v>0</v>
      </c>
      <c r="F12" s="10" t="str">
        <f t="shared" si="0"/>
        <v>Sem Nota 2</v>
      </c>
    </row>
    <row r="13" spans="2:9" ht="16.5" thickTop="1" thickBot="1" x14ac:dyDescent="0.3">
      <c r="B13" s="1" t="s">
        <v>4</v>
      </c>
      <c r="C13" s="6"/>
      <c r="D13" s="7">
        <v>3</v>
      </c>
      <c r="E13" s="5">
        <f t="shared" si="1"/>
        <v>0</v>
      </c>
      <c r="F13" s="10" t="str">
        <f>IF(C13="","Sem Nota 1",IF(D13="","Sem Nota 2",IF(E13&gt;=6,"Aprovado","Reprovado")))</f>
        <v>Sem Nota 1</v>
      </c>
    </row>
    <row r="14" spans="2:9" ht="16.5" thickTop="1" thickBot="1" x14ac:dyDescent="0.3">
      <c r="B14" s="1" t="s">
        <v>5</v>
      </c>
      <c r="C14" s="8">
        <v>9</v>
      </c>
      <c r="D14" s="9">
        <v>4</v>
      </c>
      <c r="E14" s="5">
        <f t="shared" si="1"/>
        <v>6.5</v>
      </c>
      <c r="F14" s="10" t="str">
        <f>IF(C14="","Sem Nota 1",IF(D14="","Sem Nota 2",IF(E14&gt;=6,"Aprovado","Reprovado")))</f>
        <v>Aprovado</v>
      </c>
    </row>
    <row r="15" spans="2:9" ht="15.75" thickTop="1" x14ac:dyDescent="0.25"/>
  </sheetData>
  <mergeCells count="2">
    <mergeCell ref="B5:I6"/>
    <mergeCell ref="B1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290" zoomScaleNormal="290" workbookViewId="0">
      <selection activeCell="C2" sqref="C2"/>
    </sheetView>
  </sheetViews>
  <sheetFormatPr defaultRowHeight="15" x14ac:dyDescent="0.25"/>
  <cols>
    <col min="2" max="2" width="2.140625" customWidth="1"/>
    <col min="3" max="3" width="28.5703125" customWidth="1"/>
  </cols>
  <sheetData>
    <row r="1" spans="1:3" x14ac:dyDescent="0.25">
      <c r="A1">
        <v>151</v>
      </c>
      <c r="C1" t="str">
        <f>IF(A1&gt;A2,"ok",IF(A1&gt;A3,"ok","A1 é menor que A2 e A3"))</f>
        <v>ok</v>
      </c>
    </row>
    <row r="2" spans="1:3" x14ac:dyDescent="0.25">
      <c r="A2">
        <v>200</v>
      </c>
    </row>
    <row r="3" spans="1:3" x14ac:dyDescent="0.25">
      <c r="A3">
        <v>150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showGridLines="0" tabSelected="1" topLeftCell="A14" zoomScale="200" zoomScaleNormal="200" workbookViewId="0">
      <selection activeCell="C22" sqref="C22"/>
    </sheetView>
  </sheetViews>
  <sheetFormatPr defaultRowHeight="15" x14ac:dyDescent="0.25"/>
  <cols>
    <col min="1" max="1" width="1.140625" customWidth="1"/>
    <col min="2" max="2" width="23.42578125" bestFit="1" customWidth="1"/>
    <col min="7" max="7" width="14.42578125" customWidth="1"/>
  </cols>
  <sheetData>
    <row r="1" spans="2:10" x14ac:dyDescent="0.25">
      <c r="B1" s="13" t="s">
        <v>12</v>
      </c>
      <c r="C1" s="13"/>
      <c r="D1" s="13"/>
      <c r="E1" s="13"/>
      <c r="F1" s="13"/>
      <c r="G1" s="13"/>
      <c r="H1" s="13"/>
      <c r="I1" s="13"/>
      <c r="J1" s="13"/>
    </row>
    <row r="2" spans="2:10" x14ac:dyDescent="0.25">
      <c r="B2" s="13"/>
      <c r="C2" s="13"/>
      <c r="D2" s="13"/>
      <c r="E2" s="13"/>
      <c r="F2" s="13"/>
      <c r="G2" s="13"/>
      <c r="H2" s="13"/>
      <c r="I2" s="13"/>
      <c r="J2" s="13"/>
    </row>
    <row r="3" spans="2:10" ht="6.75" customHeight="1" x14ac:dyDescent="0.25"/>
    <row r="4" spans="2:10" ht="6.75" customHeight="1" x14ac:dyDescent="0.25"/>
    <row r="5" spans="2:10" x14ac:dyDescent="0.25">
      <c r="B5" s="12" t="s">
        <v>11</v>
      </c>
      <c r="C5" s="12"/>
      <c r="D5" s="12"/>
      <c r="E5" s="12"/>
      <c r="F5" s="12"/>
      <c r="G5" s="12"/>
      <c r="H5" s="12"/>
      <c r="I5" s="12"/>
      <c r="J5" s="12"/>
    </row>
    <row r="6" spans="2:10" x14ac:dyDescent="0.25">
      <c r="B6" s="12"/>
      <c r="C6" s="12"/>
      <c r="D6" s="12"/>
      <c r="E6" s="12"/>
      <c r="F6" s="12"/>
      <c r="G6" s="12"/>
      <c r="H6" s="12"/>
      <c r="I6" s="12"/>
      <c r="J6" s="12"/>
    </row>
    <row r="7" spans="2:10" ht="15.75" thickBot="1" x14ac:dyDescent="0.3"/>
    <row r="8" spans="2:10" ht="16.5" thickTop="1" thickBot="1" x14ac:dyDescent="0.3">
      <c r="C8" s="1" t="s">
        <v>6</v>
      </c>
      <c r="D8" s="1" t="s">
        <v>7</v>
      </c>
      <c r="E8" s="1" t="s">
        <v>8</v>
      </c>
      <c r="F8" s="1" t="s">
        <v>9</v>
      </c>
      <c r="G8" s="2" t="s">
        <v>10</v>
      </c>
    </row>
    <row r="9" spans="2:10" ht="16.5" thickTop="1" thickBot="1" x14ac:dyDescent="0.3">
      <c r="B9" s="1" t="s">
        <v>0</v>
      </c>
      <c r="C9" s="3">
        <v>10</v>
      </c>
      <c r="D9" s="4">
        <v>10</v>
      </c>
      <c r="E9" s="4">
        <v>10</v>
      </c>
      <c r="F9" s="5">
        <f>(C9*2/10)+(D9*3/10)+(E9*5/10)</f>
        <v>10</v>
      </c>
      <c r="G9" s="10" t="str">
        <f>IF(F9&gt;=6,"aprovado",IF(F9&gt;=4,"recuperação","reprovado"))</f>
        <v>aprovado</v>
      </c>
    </row>
    <row r="10" spans="2:10" ht="16.5" thickTop="1" thickBot="1" x14ac:dyDescent="0.3">
      <c r="B10" s="1" t="s">
        <v>1</v>
      </c>
      <c r="C10" s="6">
        <v>8</v>
      </c>
      <c r="D10" s="7">
        <v>9.5</v>
      </c>
      <c r="E10" s="7">
        <v>8.5</v>
      </c>
      <c r="F10" s="5">
        <f t="shared" ref="F10:F14" si="0">(C10*2/10)+(D10*3/10)+(E10*5/10)</f>
        <v>8.6999999999999993</v>
      </c>
      <c r="G10" s="10" t="str">
        <f t="shared" ref="G10:G14" si="1">IF(F10&gt;=6,"aprovado",IF(F10&gt;=4,"recuperação","reprovado"))</f>
        <v>aprovado</v>
      </c>
    </row>
    <row r="11" spans="2:10" ht="16.5" thickTop="1" thickBot="1" x14ac:dyDescent="0.3">
      <c r="B11" s="1" t="s">
        <v>2</v>
      </c>
      <c r="C11" s="6">
        <v>10</v>
      </c>
      <c r="D11" s="7">
        <v>1</v>
      </c>
      <c r="E11" s="7">
        <v>1</v>
      </c>
      <c r="F11" s="5">
        <f t="shared" si="0"/>
        <v>2.8</v>
      </c>
      <c r="G11" s="10" t="str">
        <f t="shared" si="1"/>
        <v>reprovado</v>
      </c>
    </row>
    <row r="12" spans="2:10" ht="16.5" thickTop="1" thickBot="1" x14ac:dyDescent="0.3">
      <c r="B12" s="1" t="s">
        <v>3</v>
      </c>
      <c r="C12" s="6">
        <v>3</v>
      </c>
      <c r="D12" s="7">
        <v>5</v>
      </c>
      <c r="E12" s="7">
        <v>3</v>
      </c>
      <c r="F12" s="5">
        <f t="shared" si="0"/>
        <v>3.6</v>
      </c>
      <c r="G12" s="10" t="str">
        <f t="shared" si="1"/>
        <v>reprovado</v>
      </c>
    </row>
    <row r="13" spans="2:10" ht="16.5" thickTop="1" thickBot="1" x14ac:dyDescent="0.3">
      <c r="B13" s="1" t="s">
        <v>4</v>
      </c>
      <c r="C13" s="6">
        <v>8</v>
      </c>
      <c r="D13" s="7">
        <v>4</v>
      </c>
      <c r="E13" s="7">
        <v>4</v>
      </c>
      <c r="F13" s="5">
        <f t="shared" si="0"/>
        <v>4.8</v>
      </c>
      <c r="G13" s="10" t="str">
        <f t="shared" si="1"/>
        <v>recuperação</v>
      </c>
    </row>
    <row r="14" spans="2:10" ht="16.5" thickTop="1" thickBot="1" x14ac:dyDescent="0.3">
      <c r="B14" s="1" t="s">
        <v>5</v>
      </c>
      <c r="C14" s="8">
        <v>10</v>
      </c>
      <c r="D14" s="9">
        <v>10</v>
      </c>
      <c r="E14" s="9">
        <v>10</v>
      </c>
      <c r="F14" s="5">
        <f t="shared" si="0"/>
        <v>10</v>
      </c>
      <c r="G14" s="10" t="str">
        <f t="shared" si="1"/>
        <v>aprovado</v>
      </c>
    </row>
    <row r="15" spans="2:10" ht="15.75" thickTop="1" x14ac:dyDescent="0.25"/>
    <row r="17" spans="2:8" ht="15.75" thickBot="1" x14ac:dyDescent="0.3">
      <c r="F17" s="11"/>
      <c r="G17" s="11"/>
      <c r="H17" s="11"/>
    </row>
    <row r="18" spans="2:8" ht="16.5" thickTop="1" thickBot="1" x14ac:dyDescent="0.3">
      <c r="B18" s="2" t="s">
        <v>13</v>
      </c>
      <c r="C18" s="10">
        <f>COUNTA(B9:B14)</f>
        <v>6</v>
      </c>
      <c r="F18" s="11"/>
      <c r="G18" s="11" t="s">
        <v>18</v>
      </c>
      <c r="H18" s="11"/>
    </row>
    <row r="19" spans="2:8" ht="16.5" thickTop="1" thickBot="1" x14ac:dyDescent="0.3">
      <c r="B19" s="2" t="s">
        <v>14</v>
      </c>
      <c r="C19" s="10">
        <f>COUNTIF(G9:G14,"aprovado")</f>
        <v>3</v>
      </c>
      <c r="F19" s="11"/>
      <c r="G19" s="11" t="s">
        <v>19</v>
      </c>
      <c r="H19" s="11"/>
    </row>
    <row r="20" spans="2:8" ht="16.5" thickTop="1" thickBot="1" x14ac:dyDescent="0.3">
      <c r="B20" s="2" t="s">
        <v>15</v>
      </c>
      <c r="C20" s="10">
        <f>COUNTIF(G9:G14,"reprovado")</f>
        <v>2</v>
      </c>
      <c r="F20" s="11"/>
      <c r="G20" s="11" t="s">
        <v>19</v>
      </c>
      <c r="H20" s="11"/>
    </row>
    <row r="21" spans="2:8" ht="16.5" thickTop="1" thickBot="1" x14ac:dyDescent="0.3">
      <c r="B21" s="2" t="s">
        <v>16</v>
      </c>
      <c r="C21" s="10">
        <f>COUNTIF(F9:F14,10)</f>
        <v>2</v>
      </c>
      <c r="F21" s="11"/>
      <c r="G21" s="11" t="s">
        <v>19</v>
      </c>
      <c r="H21" s="11"/>
    </row>
    <row r="22" spans="2:8" ht="16.5" thickTop="1" thickBot="1" x14ac:dyDescent="0.3">
      <c r="B22" s="2" t="s">
        <v>17</v>
      </c>
      <c r="C22" s="14">
        <f>SUMIF(G9:G14,"aprovado",F9:F14)/C19</f>
        <v>9.5666666666666664</v>
      </c>
      <c r="F22" s="11"/>
      <c r="G22" s="11"/>
      <c r="H22" s="11"/>
    </row>
    <row r="23" spans="2:8" ht="15.75" thickTop="1" x14ac:dyDescent="0.25"/>
  </sheetData>
  <mergeCells count="2">
    <mergeCell ref="B1:J2"/>
    <mergeCell ref="B5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Media</vt:lpstr>
      <vt:lpstr>Planilha1</vt:lpstr>
      <vt:lpstr>Media_Poderada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2017-07-18T23:57:18Z</dcterms:modified>
</cp:coreProperties>
</file>