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2"/>
  </bookViews>
  <sheets>
    <sheet name="Plan1" sheetId="1" r:id="rId1"/>
    <sheet name="CONFIGURAÇÕES" sheetId="2" r:id="rId2"/>
    <sheet name="Contas a Receber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6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</calcChain>
</file>

<file path=xl/sharedStrings.xml><?xml version="1.0" encoding="utf-8"?>
<sst xmlns="http://schemas.openxmlformats.org/spreadsheetml/2006/main" count="68" uniqueCount="62">
  <si>
    <t>2 - CONFIGURAÇÕES</t>
  </si>
  <si>
    <t>1 - RECEITAS</t>
  </si>
  <si>
    <t>2 - DESPESAS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</si>
  <si>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</si>
  <si>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</si>
  <si>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</si>
  <si>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</si>
  <si>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</si>
  <si>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</si>
  <si>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2.01 - AGUA E ESGOTO</t>
  </si>
  <si>
    <t>2.02 - ALUGUEIS PASSIVOS</t>
  </si>
  <si>
    <t>2.03 - CAFÉ E LANCHES</t>
  </si>
  <si>
    <t>2.04 - COMBUSTÍVEIS</t>
  </si>
  <si>
    <t>2.05 - DESCONTOS CONCEDIDOS</t>
  </si>
  <si>
    <t>2.06 - DESPESAS BANCARIAS</t>
  </si>
  <si>
    <t>2.07 - ENERGIA ELÉTRICA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</si>
  <si>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</si>
  <si>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</si>
  <si>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</si>
  <si>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</si>
  <si>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</si>
  <si>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</si>
  <si>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</si>
  <si>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</si>
  <si>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Banco</t>
  </si>
  <si>
    <t>Forma Pag/Rec</t>
  </si>
  <si>
    <t>Produtos</t>
  </si>
  <si>
    <t>BRASIL</t>
  </si>
  <si>
    <t>ITAU</t>
  </si>
  <si>
    <t>SANTANDER</t>
  </si>
  <si>
    <t>BRADESCO</t>
  </si>
  <si>
    <t>CAIXINHA</t>
  </si>
  <si>
    <t>DINHEIRO</t>
  </si>
  <si>
    <t>CHEQUE</t>
  </si>
  <si>
    <t>CARTÃO CRÉDITO</t>
  </si>
  <si>
    <t>CARTÃO DÉBITO</t>
  </si>
  <si>
    <t>DEPOSITO BANCÁRIO</t>
  </si>
  <si>
    <t>CORTE CABELO</t>
  </si>
  <si>
    <t>CORTE BARBA</t>
  </si>
  <si>
    <t>BARBA + CABELO</t>
  </si>
  <si>
    <t>VALOR</t>
  </si>
  <si>
    <t>DESENHO BARBA</t>
  </si>
  <si>
    <t>DIA DO NOIVO</t>
  </si>
  <si>
    <t>SELAGEM</t>
  </si>
  <si>
    <t>ALISAMENTO</t>
  </si>
  <si>
    <t>LUZES</t>
  </si>
  <si>
    <t>LOÇÃO</t>
  </si>
  <si>
    <t>PASTA</t>
  </si>
  <si>
    <t>GEL</t>
  </si>
  <si>
    <t>3 - Contas a Receber</t>
  </si>
  <si>
    <t>Vencimento</t>
  </si>
  <si>
    <t>Documento</t>
  </si>
  <si>
    <t>Produto</t>
  </si>
  <si>
    <t>Cliente</t>
  </si>
  <si>
    <t>Plano de Contas</t>
  </si>
  <si>
    <t>Descrição Contas a Receber</t>
  </si>
  <si>
    <t>Valor</t>
  </si>
  <si>
    <t>Recebido? (S)</t>
  </si>
  <si>
    <t>Data de Recebimento</t>
  </si>
  <si>
    <t>Status</t>
  </si>
  <si>
    <t>Márcio</t>
  </si>
  <si>
    <t>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</si>
</sst>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70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1827"/>
        <bgColor indexed="64"/>
      </patternFill>
    </fill>
    <fill>
      <patternFill patternType="solid">
        <fgColor rgb="FF966C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E5F1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/>
    </xf>
    <xf numFmtId="0" fontId="3" fillId="3" borderId="0" xfId="0" applyFont="1" applyFill="1"/>
    <xf numFmtId="0" fontId="1" fillId="0" borderId="0" xfId="0" applyFont="1"/>
    <xf numFmtId="44" fontId="0" fillId="0" borderId="0" xfId="1" applyFont="1"/>
    <xf numFmtId="0" fontId="0" fillId="4" borderId="0" xfId="0" applyFill="1" applyAlignment="1">
      <alignment horizontal="center"/>
    </xf>
    <xf numFmtId="0" fontId="3" fillId="3" borderId="1" xfId="0" applyFont="1" applyFill="1" applyBorder="1"/>
    <xf numFmtId="0" fontId="0" fillId="5" borderId="2" xfId="0" applyFill="1" applyBorder="1"/>
    <xf numFmtId="14" fontId="0" fillId="0" borderId="0" xfId="0" applyNumberFormat="1"/>
    <xf numFmtId="14" fontId="3" fillId="3" borderId="1" xfId="0" applyNumberFormat="1" applyFont="1" applyFill="1" applyBorder="1"/>
    <xf numFmtId="14" fontId="0" fillId="5" borderId="2" xfId="0" applyNumberFormat="1" applyFill="1" applyBorder="1"/>
    <xf numFmtId="170" fontId="0" fillId="0" borderId="0" xfId="0" applyNumberFormat="1"/>
    <xf numFmtId="170" fontId="3" fillId="3" borderId="1" xfId="0" applyNumberFormat="1" applyFont="1" applyFill="1" applyBorder="1"/>
    <xf numFmtId="170" fontId="0" fillId="5" borderId="2" xfId="0" applyNumberFormat="1" applyFill="1" applyBorder="1"/>
  </cellXfs>
  <cellStyles count="2">
    <cellStyle name="Moeda" xfId="1" builtinId="4"/>
    <cellStyle name="Normal" xfId="0" builtinId="0"/>
  </cellStyles>
  <dxfs count="3">
    <dxf>
      <font>
        <b/>
        <i val="0"/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966C46"/>
      <color rgb="FF261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49869</xdr:colOff>
      <xdr:row>5</xdr:row>
      <xdr:rowOff>152400</xdr:rowOff>
    </xdr:to>
    <xdr:pic>
      <xdr:nvPicPr>
        <xdr:cNvPr id="2" name="Imagem 1" descr="Resultado de imagem para logo barbearia">
          <a:extLst>
            <a:ext uri="{FF2B5EF4-FFF2-40B4-BE49-F238E27FC236}">
              <a16:creationId xmlns:a16="http://schemas.microsoft.com/office/drawing/2014/main" id="{3B17D250-1137-4C1A-BD44-A7E7967EE4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0" y="0"/>
          <a:ext cx="659469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9693</xdr:rowOff>
    </xdr:to>
    <xdr:pic>
      <xdr:nvPicPr>
        <xdr:cNvPr id="2" name="Imagem 1" descr="Resultado de imagem para logo barbearia">
          <a:extLst>
            <a:ext uri="{FF2B5EF4-FFF2-40B4-BE49-F238E27FC236}">
              <a16:creationId xmlns:a16="http://schemas.microsoft.com/office/drawing/2014/main" id="{BCFF0E13-78E2-4A52-AEC3-FEA4FEBBBD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8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F44B0FD-2E56-4436-86C6-0C828CFC795C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168</xdr:rowOff>
    </xdr:to>
    <xdr:pic>
      <xdr:nvPicPr>
        <xdr:cNvPr id="2" name="Imagem 1" descr="Resultado de imagem para logo barbearia">
          <a:extLst>
            <a:ext uri="{FF2B5EF4-FFF2-40B4-BE49-F238E27FC236}">
              <a16:creationId xmlns:a16="http://schemas.microsoft.com/office/drawing/2014/main" id="{55108A88-E22A-4634-BD8D-A305381713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8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9798DB-A01B-4702-B6A5-DDD902E4695F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I5" sqref="I5:I9"/>
    </sheetView>
  </sheetViews>
  <sheetFormatPr defaultRowHeight="15" x14ac:dyDescent="0.25"/>
  <cols>
    <col min="1" max="1" width="25.7109375" customWidth="1"/>
    <col min="2" max="2" width="1.7109375" customWidth="1"/>
    <col min="3" max="3" width="27.7109375" bestFit="1" customWidth="1"/>
    <col min="4" max="4" width="1.7109375" customWidth="1"/>
    <col min="5" max="5" width="36.28515625" bestFit="1" customWidth="1"/>
    <col min="6" max="6" width="1.7109375" customWidth="1"/>
    <col min="7" max="7" width="12" customWidth="1"/>
    <col min="8" max="8" width="1.7109375" customWidth="1"/>
    <col min="9" max="9" width="20" bestFit="1" customWidth="1"/>
    <col min="10" max="10" width="1.7109375" customWidth="1"/>
    <col min="11" max="11" width="15.85546875" bestFit="1" customWidth="1"/>
    <col min="12" max="12" width="10.5703125" bestFit="1" customWidth="1"/>
  </cols>
  <sheetData>
    <row r="1" spans="1:12" ht="9.9499999999999993" customHeight="1" x14ac:dyDescent="0.25">
      <c r="A1" s="5"/>
    </row>
    <row r="2" spans="1:12" x14ac:dyDescent="0.25">
      <c r="A2" s="5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</row>
    <row r="3" spans="1:12" ht="9.9499999999999993" customHeight="1" x14ac:dyDescent="0.25">
      <c r="A3" s="5"/>
    </row>
    <row r="4" spans="1:12" x14ac:dyDescent="0.25">
      <c r="A4" s="5"/>
      <c r="C4" s="2" t="s">
        <v>1</v>
      </c>
      <c r="E4" s="2" t="s">
        <v>2</v>
      </c>
      <c r="G4" s="2" t="s">
        <v>24</v>
      </c>
      <c r="I4" s="2" t="s">
        <v>25</v>
      </c>
      <c r="K4" s="2" t="s">
        <v>26</v>
      </c>
      <c r="L4" s="2" t="s">
        <v>40</v>
      </c>
    </row>
    <row r="5" spans="1:12" x14ac:dyDescent="0.25">
      <c r="C5" t="s">
        <v>3</v>
      </c>
      <c r="E5" s="3" t="s">
        <v>9</v>
      </c>
      <c r="G5" t="s">
        <v>27</v>
      </c>
      <c r="I5" t="s">
        <v>32</v>
      </c>
      <c r="K5" t="s">
        <v>37</v>
      </c>
      <c r="L5" s="4">
        <v>20</v>
      </c>
    </row>
    <row r="6" spans="1:12" x14ac:dyDescent="0.25">
      <c r="C6" t="s">
        <v>4</v>
      </c>
      <c r="E6" s="3" t="s">
        <v>10</v>
      </c>
      <c r="G6" t="s">
        <v>28</v>
      </c>
      <c r="I6" t="s">
        <v>33</v>
      </c>
      <c r="K6" t="s">
        <v>38</v>
      </c>
      <c r="L6" s="4">
        <v>25</v>
      </c>
    </row>
    <row r="7" spans="1:12" x14ac:dyDescent="0.25">
      <c r="C7" t="s">
        <v>5</v>
      </c>
      <c r="E7" s="3" t="s">
        <v>11</v>
      </c>
      <c r="G7" t="s">
        <v>29</v>
      </c>
      <c r="I7" t="s">
        <v>34</v>
      </c>
      <c r="K7" t="s">
        <v>39</v>
      </c>
      <c r="L7" s="4">
        <v>40</v>
      </c>
    </row>
    <row r="8" spans="1:12" x14ac:dyDescent="0.25">
      <c r="C8" t="s">
        <v>6</v>
      </c>
      <c r="E8" s="3" t="s">
        <v>12</v>
      </c>
      <c r="G8" t="s">
        <v>30</v>
      </c>
      <c r="I8" t="s">
        <v>35</v>
      </c>
      <c r="K8" t="s">
        <v>41</v>
      </c>
      <c r="L8" s="4">
        <v>30</v>
      </c>
    </row>
    <row r="9" spans="1:12" x14ac:dyDescent="0.25">
      <c r="C9" t="s">
        <v>7</v>
      </c>
      <c r="E9" s="3" t="s">
        <v>13</v>
      </c>
      <c r="G9" t="s">
        <v>31</v>
      </c>
      <c r="I9" t="s">
        <v>36</v>
      </c>
      <c r="K9" t="s">
        <v>42</v>
      </c>
      <c r="L9" s="4">
        <v>150</v>
      </c>
    </row>
    <row r="10" spans="1:12" x14ac:dyDescent="0.25">
      <c r="C10" t="s">
        <v>8</v>
      </c>
      <c r="E10" s="3" t="s">
        <v>14</v>
      </c>
      <c r="K10" t="s">
        <v>43</v>
      </c>
      <c r="L10" s="4">
        <v>80</v>
      </c>
    </row>
    <row r="11" spans="1:12" x14ac:dyDescent="0.25">
      <c r="E11" s="3" t="s">
        <v>15</v>
      </c>
      <c r="K11" t="s">
        <v>44</v>
      </c>
      <c r="L11" s="4">
        <v>75</v>
      </c>
    </row>
    <row r="12" spans="1:12" x14ac:dyDescent="0.25">
      <c r="E12" s="3" t="s">
        <v>16</v>
      </c>
      <c r="K12" t="s">
        <v>45</v>
      </c>
      <c r="L12" s="4">
        <v>60</v>
      </c>
    </row>
    <row r="13" spans="1:12" x14ac:dyDescent="0.25">
      <c r="E13" s="3" t="s">
        <v>17</v>
      </c>
      <c r="K13" t="s">
        <v>46</v>
      </c>
      <c r="L13" s="4">
        <v>35</v>
      </c>
    </row>
    <row r="14" spans="1:12" x14ac:dyDescent="0.25">
      <c r="E14" s="3" t="s">
        <v>18</v>
      </c>
      <c r="K14" t="s">
        <v>47</v>
      </c>
      <c r="L14" s="4">
        <v>30</v>
      </c>
    </row>
    <row r="15" spans="1:12" x14ac:dyDescent="0.25">
      <c r="E15" s="3" t="s">
        <v>19</v>
      </c>
      <c r="K15" t="s">
        <v>48</v>
      </c>
      <c r="L15" s="4">
        <v>15</v>
      </c>
    </row>
    <row r="16" spans="1:12" x14ac:dyDescent="0.25">
      <c r="E16" s="3" t="s">
        <v>20</v>
      </c>
    </row>
    <row r="17" spans="5:5" x14ac:dyDescent="0.25">
      <c r="E17" s="3" t="s">
        <v>21</v>
      </c>
    </row>
    <row r="18" spans="5:5" x14ac:dyDescent="0.25">
      <c r="E18" s="3" t="s">
        <v>22</v>
      </c>
    </row>
    <row r="19" spans="5:5" x14ac:dyDescent="0.25">
      <c r="E19" s="3" t="s">
        <v>23</v>
      </c>
    </row>
  </sheetData>
  <mergeCells count="2">
    <mergeCell ref="C2:L2"/>
    <mergeCell ref="A1:A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0" zoomScaleNormal="110"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N6" sqref="N6"/>
    </sheetView>
  </sheetViews>
  <sheetFormatPr defaultRowHeight="15" x14ac:dyDescent="0.25"/>
  <cols>
    <col min="1" max="1" width="25.7109375" customWidth="1"/>
    <col min="2" max="2" width="1.7109375" customWidth="1"/>
    <col min="3" max="3" width="12.85546875" style="8" bestFit="1" customWidth="1"/>
    <col min="4" max="4" width="12.5703125" bestFit="1" customWidth="1"/>
    <col min="5" max="5" width="16.5703125" customWidth="1"/>
    <col min="6" max="6" width="20" bestFit="1" customWidth="1"/>
    <col min="7" max="7" width="15.85546875" bestFit="1" customWidth="1"/>
    <col min="8" max="8" width="17.85546875" bestFit="1" customWidth="1"/>
    <col min="9" max="9" width="30.5703125" bestFit="1" customWidth="1"/>
    <col min="10" max="10" width="17" style="11" customWidth="1"/>
    <col min="11" max="11" width="15.5703125" bestFit="1" customWidth="1"/>
    <col min="12" max="12" width="13.5703125" customWidth="1"/>
    <col min="13" max="13" width="23.140625" style="8" bestFit="1" customWidth="1"/>
    <col min="14" max="14" width="28.85546875" customWidth="1"/>
  </cols>
  <sheetData>
    <row r="1" spans="1:14" ht="9.9499999999999993" customHeight="1" x14ac:dyDescent="0.25">
      <c r="A1" s="5"/>
    </row>
    <row r="2" spans="1:14" x14ac:dyDescent="0.25">
      <c r="A2" s="5"/>
      <c r="C2" s="1" t="s">
        <v>49</v>
      </c>
      <c r="D2" s="1"/>
      <c r="E2" s="1"/>
      <c r="F2" s="1"/>
      <c r="G2" s="1"/>
      <c r="H2" s="1"/>
    </row>
    <row r="3" spans="1:14" ht="9.9499999999999993" customHeight="1" x14ac:dyDescent="0.25">
      <c r="A3" s="5"/>
    </row>
    <row r="4" spans="1:14" ht="15.75" thickBot="1" x14ac:dyDescent="0.3">
      <c r="A4" s="5"/>
      <c r="C4" s="9" t="s">
        <v>50</v>
      </c>
      <c r="D4" s="6" t="s">
        <v>51</v>
      </c>
      <c r="E4" s="6" t="s">
        <v>52</v>
      </c>
      <c r="F4" s="6" t="s">
        <v>25</v>
      </c>
      <c r="G4" s="6" t="s">
        <v>53</v>
      </c>
      <c r="H4" s="6" t="s">
        <v>54</v>
      </c>
      <c r="I4" s="6" t="s">
        <v>55</v>
      </c>
      <c r="J4" s="12" t="s">
        <v>56</v>
      </c>
      <c r="K4" s="6" t="s">
        <v>57</v>
      </c>
      <c r="L4" s="6" t="s">
        <v>24</v>
      </c>
      <c r="M4" s="9" t="s">
        <v>58</v>
      </c>
      <c r="N4" s="6" t="s">
        <v>59</v>
      </c>
    </row>
    <row r="5" spans="1:14" ht="15.75" thickBot="1" x14ac:dyDescent="0.3">
      <c r="C5" s="10">
        <v>42943</v>
      </c>
      <c r="D5" s="7">
        <v>14</v>
      </c>
      <c r="E5" s="7" t="s">
        <v>41</v>
      </c>
      <c r="F5" s="7" t="s">
        <v>32</v>
      </c>
      <c r="G5" s="7" t="s">
        <v>60</v>
      </c>
      <c r="H5" s="7" t="s">
        <v>8</v>
      </c>
      <c r="I5" s="7" t="s">
        <v>61</v>
      </c>
      <c r="J5" s="13">
        <f>IFERROR(VLOOKUP(E5,CONFIGURAÇÕES!$K$5:$L$15,2,FALSE),"")</f>
        <v>30</v>
      </c>
      <c r="K5" s="7"/>
      <c r="L5" s="7" t="s">
        <v>31</v>
      </c>
      <c r="M5" s="10">
        <v>42940</v>
      </c>
      <c r="N5" s="7" t="str">
        <f ca="1">IF(ISBLANK(C5)=TRUE,"",IF(K5&lt;&gt;"S",IF(C5-TODAY()&lt;0,"Vencido",IF(C5-TODAY()&lt;7,"Próximo do Vencimento "&amp;C5-TODAY()&amp;" Dias","A Receber")),"Recebido"))</f>
        <v>Próximo do Vencimento 3 Dias</v>
      </c>
    </row>
    <row r="6" spans="1:14" ht="15.75" thickBot="1" x14ac:dyDescent="0.3">
      <c r="C6" s="10"/>
      <c r="D6" s="7"/>
      <c r="E6" s="7"/>
      <c r="F6" s="7"/>
      <c r="G6" s="7"/>
      <c r="H6" s="7"/>
      <c r="I6" s="7"/>
      <c r="J6" s="13" t="str">
        <f>IFERROR(VLOOKUP(E6,CONFIGURAÇÕES!$K$5:$L$15,2,FALSE),"")</f>
        <v/>
      </c>
      <c r="K6" s="7"/>
      <c r="L6" s="7"/>
      <c r="M6" s="10"/>
      <c r="N6" s="7" t="str">
        <f ca="1">IF(K6&lt;&gt;"S",IF(C6-TODAY()&lt;0,"Vencido",IF(C6-TODAY()&lt;7,"Próximo do Vencimento","A Receber")))</f>
        <v>Vencido</v>
      </c>
    </row>
    <row r="7" spans="1:14" ht="15.75" thickBot="1" x14ac:dyDescent="0.3">
      <c r="C7" s="10"/>
      <c r="D7" s="7"/>
      <c r="E7" s="7"/>
      <c r="F7" s="7"/>
      <c r="G7" s="7"/>
      <c r="H7" s="7"/>
      <c r="I7" s="7"/>
      <c r="J7" s="13" t="str">
        <f>IFERROR(VLOOKUP(E7,CONFIGURAÇÕES!$K$5:$L$15,2,FALSE),"")</f>
        <v/>
      </c>
      <c r="K7" s="7"/>
      <c r="L7" s="7"/>
      <c r="M7" s="10"/>
      <c r="N7" s="7"/>
    </row>
    <row r="8" spans="1:14" ht="15.75" thickBot="1" x14ac:dyDescent="0.3">
      <c r="C8" s="10"/>
      <c r="D8" s="7"/>
      <c r="E8" s="7"/>
      <c r="F8" s="7"/>
      <c r="G8" s="7"/>
      <c r="H8" s="7"/>
      <c r="I8" s="7"/>
      <c r="J8" s="13" t="str">
        <f>IFERROR(VLOOKUP(E8,CONFIGURAÇÕES!$K$5:$L$15,2,FALSE),"")</f>
        <v/>
      </c>
      <c r="K8" s="7"/>
      <c r="L8" s="7"/>
      <c r="M8" s="10"/>
      <c r="N8" s="7"/>
    </row>
    <row r="9" spans="1:14" ht="15.75" thickBot="1" x14ac:dyDescent="0.3">
      <c r="C9" s="10"/>
      <c r="D9" s="7"/>
      <c r="E9" s="7"/>
      <c r="F9" s="7"/>
      <c r="G9" s="7"/>
      <c r="H9" s="7"/>
      <c r="I9" s="7"/>
      <c r="J9" s="13" t="str">
        <f>IFERROR(VLOOKUP(E9,CONFIGURAÇÕES!$K$5:$L$15,2,FALSE),"")</f>
        <v/>
      </c>
      <c r="K9" s="7"/>
      <c r="L9" s="7"/>
      <c r="M9" s="10"/>
      <c r="N9" s="7"/>
    </row>
    <row r="10" spans="1:14" ht="15.75" thickBot="1" x14ac:dyDescent="0.3">
      <c r="C10" s="10"/>
      <c r="D10" s="7"/>
      <c r="E10" s="7"/>
      <c r="F10" s="7"/>
      <c r="G10" s="7"/>
      <c r="H10" s="7"/>
      <c r="I10" s="7"/>
      <c r="J10" s="13" t="str">
        <f>IFERROR(VLOOKUP(E10,CONFIGURAÇÕES!$K$5:$L$15,2,FALSE),"")</f>
        <v/>
      </c>
      <c r="K10" s="7"/>
      <c r="L10" s="7"/>
      <c r="M10" s="10"/>
      <c r="N10" s="7"/>
    </row>
    <row r="11" spans="1:14" ht="15.75" thickBot="1" x14ac:dyDescent="0.3">
      <c r="C11" s="10"/>
      <c r="D11" s="7"/>
      <c r="E11" s="7"/>
      <c r="F11" s="7"/>
      <c r="G11" s="7"/>
      <c r="H11" s="7"/>
      <c r="I11" s="7"/>
      <c r="J11" s="13" t="str">
        <f>IFERROR(VLOOKUP(E11,CONFIGURAÇÕES!$K$5:$L$15,2,FALSE),"")</f>
        <v/>
      </c>
      <c r="K11" s="7"/>
      <c r="L11" s="7"/>
      <c r="M11" s="10"/>
      <c r="N11" s="7"/>
    </row>
    <row r="12" spans="1:14" ht="15.75" thickBot="1" x14ac:dyDescent="0.3">
      <c r="C12" s="10"/>
      <c r="D12" s="7"/>
      <c r="E12" s="7"/>
      <c r="F12" s="7"/>
      <c r="G12" s="7"/>
      <c r="H12" s="7"/>
      <c r="I12" s="7"/>
      <c r="J12" s="13" t="str">
        <f>IFERROR(VLOOKUP(E12,CONFIGURAÇÕES!$K$5:$L$15,2,FALSE),"")</f>
        <v/>
      </c>
      <c r="K12" s="7"/>
      <c r="L12" s="7"/>
      <c r="M12" s="10"/>
      <c r="N12" s="7"/>
    </row>
    <row r="13" spans="1:14" ht="15.75" thickBot="1" x14ac:dyDescent="0.3">
      <c r="C13" s="10"/>
      <c r="D13" s="7"/>
      <c r="E13" s="7"/>
      <c r="F13" s="7"/>
      <c r="G13" s="7"/>
      <c r="H13" s="7"/>
      <c r="I13" s="7"/>
      <c r="J13" s="13" t="str">
        <f>IFERROR(VLOOKUP(E13,CONFIGURAÇÕES!$K$5:$L$15,2,FALSE),"")</f>
        <v/>
      </c>
      <c r="K13" s="7"/>
      <c r="L13" s="7"/>
      <c r="M13" s="10"/>
      <c r="N13" s="7"/>
    </row>
    <row r="14" spans="1:14" ht="15.75" thickBot="1" x14ac:dyDescent="0.3">
      <c r="C14" s="10"/>
      <c r="D14" s="7"/>
      <c r="E14" s="7"/>
      <c r="F14" s="7"/>
      <c r="G14" s="7"/>
      <c r="H14" s="7"/>
      <c r="I14" s="7"/>
      <c r="J14" s="13" t="str">
        <f>IFERROR(VLOOKUP(E14,CONFIGURAÇÕES!$K$5:$L$15,2,FALSE),"")</f>
        <v/>
      </c>
      <c r="K14" s="7"/>
      <c r="L14" s="7"/>
      <c r="M14" s="10"/>
      <c r="N14" s="7"/>
    </row>
    <row r="15" spans="1:14" ht="15.75" thickBot="1" x14ac:dyDescent="0.3">
      <c r="C15" s="10"/>
      <c r="D15" s="7"/>
      <c r="E15" s="7"/>
      <c r="F15" s="7"/>
      <c r="G15" s="7"/>
      <c r="H15" s="7"/>
      <c r="I15" s="7"/>
      <c r="J15" s="13" t="str">
        <f>IFERROR(VLOOKUP(E15,CONFIGURAÇÕES!$K$5:$L$15,2,FALSE),"")</f>
        <v/>
      </c>
      <c r="K15" s="7"/>
      <c r="L15" s="7"/>
      <c r="M15" s="10"/>
      <c r="N15" s="7"/>
    </row>
    <row r="16" spans="1:14" ht="15.75" thickBot="1" x14ac:dyDescent="0.3">
      <c r="C16" s="10"/>
      <c r="D16" s="7"/>
      <c r="E16" s="7"/>
      <c r="F16" s="7"/>
      <c r="G16" s="7"/>
      <c r="H16" s="7"/>
      <c r="I16" s="7"/>
      <c r="J16" s="13" t="str">
        <f>IFERROR(VLOOKUP(E16,CONFIGURAÇÕES!$K$5:$L$15,2,FALSE),"")</f>
        <v/>
      </c>
      <c r="K16" s="7"/>
      <c r="L16" s="7"/>
      <c r="M16" s="10"/>
      <c r="N16" s="7"/>
    </row>
    <row r="17" spans="3:14" ht="15.75" thickBot="1" x14ac:dyDescent="0.3">
      <c r="C17" s="10"/>
      <c r="D17" s="7"/>
      <c r="E17" s="7"/>
      <c r="F17" s="7"/>
      <c r="G17" s="7"/>
      <c r="H17" s="7"/>
      <c r="I17" s="7"/>
      <c r="J17" s="13" t="str">
        <f>IFERROR(VLOOKUP(E17,CONFIGURAÇÕES!$K$5:$L$15,2,FALSE),"")</f>
        <v/>
      </c>
      <c r="K17" s="7"/>
      <c r="L17" s="7"/>
      <c r="M17" s="10"/>
      <c r="N17" s="7"/>
    </row>
    <row r="18" spans="3:14" ht="15.75" thickBot="1" x14ac:dyDescent="0.3">
      <c r="C18" s="10"/>
      <c r="D18" s="7"/>
      <c r="E18" s="7"/>
      <c r="F18" s="7"/>
      <c r="G18" s="7"/>
      <c r="H18" s="7"/>
      <c r="I18" s="7"/>
      <c r="J18" s="13" t="str">
        <f>IFERROR(VLOOKUP(E18,CONFIGURAÇÕES!$K$5:$L$15,2,FALSE),"")</f>
        <v/>
      </c>
      <c r="K18" s="7"/>
      <c r="L18" s="7"/>
      <c r="M18" s="10"/>
      <c r="N18" s="7"/>
    </row>
    <row r="19" spans="3:14" ht="15.75" thickBot="1" x14ac:dyDescent="0.3">
      <c r="C19" s="10"/>
      <c r="D19" s="7"/>
      <c r="E19" s="7"/>
      <c r="F19" s="7"/>
      <c r="G19" s="7"/>
      <c r="H19" s="7"/>
      <c r="I19" s="7"/>
      <c r="J19" s="13" t="str">
        <f>IFERROR(VLOOKUP(E19,CONFIGURAÇÕES!$K$5:$L$15,2,FALSE),"")</f>
        <v/>
      </c>
      <c r="K19" s="7"/>
      <c r="L19" s="7"/>
      <c r="M19" s="10"/>
      <c r="N19" s="7"/>
    </row>
    <row r="20" spans="3:14" ht="15.75" thickBot="1" x14ac:dyDescent="0.3">
      <c r="C20" s="10"/>
      <c r="D20" s="7"/>
      <c r="E20" s="7"/>
      <c r="F20" s="7"/>
      <c r="G20" s="7"/>
      <c r="H20" s="7"/>
      <c r="I20" s="7"/>
      <c r="J20" s="13" t="str">
        <f>IFERROR(VLOOKUP(E20,CONFIGURAÇÕES!$K$5:$L$15,2,FALSE),"")</f>
        <v/>
      </c>
      <c r="K20" s="7"/>
      <c r="L20" s="7"/>
      <c r="M20" s="10"/>
      <c r="N20" s="7"/>
    </row>
    <row r="21" spans="3:14" ht="15.75" thickBot="1" x14ac:dyDescent="0.3">
      <c r="C21" s="10"/>
      <c r="D21" s="7"/>
      <c r="E21" s="7"/>
      <c r="F21" s="7"/>
      <c r="G21" s="7"/>
      <c r="H21" s="7"/>
      <c r="I21" s="7"/>
      <c r="J21" s="13" t="str">
        <f>IFERROR(VLOOKUP(E21,CONFIGURAÇÕES!$K$5:$L$15,2,FALSE),"")</f>
        <v/>
      </c>
      <c r="K21" s="7"/>
      <c r="L21" s="7"/>
      <c r="M21" s="10"/>
      <c r="N21" s="7"/>
    </row>
    <row r="22" spans="3:14" ht="15.75" thickBot="1" x14ac:dyDescent="0.3">
      <c r="C22" s="10"/>
      <c r="D22" s="7"/>
      <c r="E22" s="7"/>
      <c r="F22" s="7"/>
      <c r="G22" s="7"/>
      <c r="H22" s="7"/>
      <c r="I22" s="7"/>
      <c r="J22" s="13" t="str">
        <f>IFERROR(VLOOKUP(E22,CONFIGURAÇÕES!$K$5:$L$15,2,FALSE),"")</f>
        <v/>
      </c>
      <c r="K22" s="7"/>
      <c r="L22" s="7"/>
      <c r="M22" s="10"/>
      <c r="N22" s="7"/>
    </row>
    <row r="23" spans="3:14" ht="15.75" thickBot="1" x14ac:dyDescent="0.3">
      <c r="C23" s="10"/>
      <c r="D23" s="7"/>
      <c r="E23" s="7"/>
      <c r="F23" s="7"/>
      <c r="G23" s="7"/>
      <c r="H23" s="7"/>
      <c r="I23" s="7"/>
      <c r="J23" s="13" t="str">
        <f>IFERROR(VLOOKUP(E23,CONFIGURAÇÕES!$K$5:$L$15,2,FALSE),"")</f>
        <v/>
      </c>
      <c r="K23" s="7"/>
      <c r="L23" s="7"/>
      <c r="M23" s="10"/>
      <c r="N23" s="7"/>
    </row>
    <row r="24" spans="3:14" ht="15.75" thickBot="1" x14ac:dyDescent="0.3">
      <c r="C24" s="10"/>
      <c r="D24" s="7"/>
      <c r="E24" s="7"/>
      <c r="F24" s="7"/>
      <c r="G24" s="7"/>
      <c r="H24" s="7"/>
      <c r="I24" s="7"/>
      <c r="J24" s="13" t="str">
        <f>IFERROR(VLOOKUP(E24,CONFIGURAÇÕES!$K$5:$L$15,2,FALSE),"")</f>
        <v/>
      </c>
      <c r="K24" s="7"/>
      <c r="L24" s="7"/>
      <c r="M24" s="10"/>
      <c r="N24" s="7"/>
    </row>
    <row r="25" spans="3:14" ht="15.75" thickBot="1" x14ac:dyDescent="0.3">
      <c r="C25" s="10"/>
      <c r="D25" s="7"/>
      <c r="E25" s="7"/>
      <c r="F25" s="7"/>
      <c r="G25" s="7"/>
      <c r="H25" s="7"/>
      <c r="I25" s="7"/>
      <c r="J25" s="13" t="str">
        <f>IFERROR(VLOOKUP(E25,CONFIGURAÇÕES!$K$5:$L$15,2,FALSE),"")</f>
        <v/>
      </c>
      <c r="K25" s="7"/>
      <c r="L25" s="7"/>
      <c r="M25" s="10"/>
      <c r="N25" s="7"/>
    </row>
    <row r="26" spans="3:14" ht="15.75" thickBot="1" x14ac:dyDescent="0.3">
      <c r="C26" s="10"/>
      <c r="D26" s="7"/>
      <c r="E26" s="7"/>
      <c r="F26" s="7"/>
      <c r="G26" s="7"/>
      <c r="H26" s="7"/>
      <c r="I26" s="7"/>
      <c r="J26" s="13" t="str">
        <f>IFERROR(VLOOKUP(E26,CONFIGURAÇÕES!$K$5:$L$15,2,FALSE),"")</f>
        <v/>
      </c>
      <c r="K26" s="7"/>
      <c r="L26" s="7"/>
      <c r="M26" s="10"/>
      <c r="N26" s="7"/>
    </row>
    <row r="27" spans="3:14" ht="15.75" thickBot="1" x14ac:dyDescent="0.3">
      <c r="C27" s="10"/>
      <c r="D27" s="7"/>
      <c r="E27" s="7"/>
      <c r="F27" s="7"/>
      <c r="G27" s="7"/>
      <c r="H27" s="7"/>
      <c r="I27" s="7"/>
      <c r="J27" s="13" t="str">
        <f>IFERROR(VLOOKUP(E27,CONFIGURAÇÕES!$K$5:$L$15,2,FALSE),"")</f>
        <v/>
      </c>
      <c r="K27" s="7"/>
      <c r="L27" s="7"/>
      <c r="M27" s="10"/>
      <c r="N27" s="7"/>
    </row>
    <row r="28" spans="3:14" ht="15.75" thickBot="1" x14ac:dyDescent="0.3">
      <c r="C28" s="10"/>
      <c r="D28" s="7"/>
      <c r="E28" s="7"/>
      <c r="F28" s="7"/>
      <c r="G28" s="7"/>
      <c r="H28" s="7"/>
      <c r="I28" s="7"/>
      <c r="J28" s="13" t="str">
        <f>IFERROR(VLOOKUP(E28,CONFIGURAÇÕES!$K$5:$L$15,2,FALSE),"")</f>
        <v/>
      </c>
      <c r="K28" s="7"/>
      <c r="L28" s="7"/>
      <c r="M28" s="10"/>
      <c r="N28" s="7"/>
    </row>
    <row r="29" spans="3:14" ht="15.75" thickBot="1" x14ac:dyDescent="0.3">
      <c r="C29" s="10"/>
      <c r="D29" s="7"/>
      <c r="E29" s="7"/>
      <c r="F29" s="7"/>
      <c r="G29" s="7"/>
      <c r="H29" s="7"/>
      <c r="I29" s="7"/>
      <c r="J29" s="13" t="str">
        <f>IFERROR(VLOOKUP(E29,CONFIGURAÇÕES!$K$5:$L$15,2,FALSE),"")</f>
        <v/>
      </c>
      <c r="K29" s="7"/>
      <c r="L29" s="7"/>
      <c r="M29" s="10"/>
      <c r="N29" s="7"/>
    </row>
    <row r="30" spans="3:14" ht="15.75" thickBot="1" x14ac:dyDescent="0.3">
      <c r="C30" s="10"/>
      <c r="D30" s="7"/>
      <c r="E30" s="7"/>
      <c r="F30" s="7"/>
      <c r="G30" s="7"/>
      <c r="H30" s="7"/>
      <c r="I30" s="7"/>
      <c r="J30" s="13" t="str">
        <f>IFERROR(VLOOKUP(E30,CONFIGURAÇÕES!$K$5:$L$15,2,FALSE),"")</f>
        <v/>
      </c>
      <c r="K30" s="7"/>
      <c r="L30" s="7"/>
      <c r="M30" s="10"/>
      <c r="N30" s="7"/>
    </row>
    <row r="31" spans="3:14" ht="15.75" thickBot="1" x14ac:dyDescent="0.3">
      <c r="C31" s="10"/>
      <c r="D31" s="7"/>
      <c r="E31" s="7"/>
      <c r="F31" s="7"/>
      <c r="G31" s="7"/>
      <c r="H31" s="7"/>
      <c r="I31" s="7"/>
      <c r="J31" s="13" t="str">
        <f>IFERROR(VLOOKUP(E31,CONFIGURAÇÕES!$K$5:$L$15,2,FALSE),"")</f>
        <v/>
      </c>
      <c r="K31" s="7"/>
      <c r="L31" s="7"/>
      <c r="M31" s="10"/>
      <c r="N31" s="7"/>
    </row>
    <row r="32" spans="3:14" ht="15.75" thickBot="1" x14ac:dyDescent="0.3">
      <c r="C32" s="10"/>
      <c r="D32" s="7"/>
      <c r="E32" s="7"/>
      <c r="F32" s="7"/>
      <c r="G32" s="7"/>
      <c r="H32" s="7"/>
      <c r="I32" s="7"/>
      <c r="J32" s="13" t="str">
        <f>IFERROR(VLOOKUP(E32,CONFIGURAÇÕES!$K$5:$L$15,2,FALSE),"")</f>
        <v/>
      </c>
      <c r="K32" s="7"/>
      <c r="L32" s="7"/>
      <c r="M32" s="10"/>
      <c r="N32" s="7"/>
    </row>
    <row r="33" spans="3:14" ht="15.75" thickBot="1" x14ac:dyDescent="0.3">
      <c r="C33" s="10"/>
      <c r="D33" s="7"/>
      <c r="E33" s="7"/>
      <c r="F33" s="7"/>
      <c r="G33" s="7"/>
      <c r="H33" s="7"/>
      <c r="I33" s="7"/>
      <c r="J33" s="13" t="str">
        <f>IFERROR(VLOOKUP(E33,CONFIGURAÇÕES!$K$5:$L$15,2,FALSE),"")</f>
        <v/>
      </c>
      <c r="K33" s="7"/>
      <c r="L33" s="7"/>
      <c r="M33" s="10"/>
      <c r="N33" s="7"/>
    </row>
    <row r="34" spans="3:14" ht="15.75" thickBot="1" x14ac:dyDescent="0.3">
      <c r="C34" s="10"/>
      <c r="D34" s="7"/>
      <c r="E34" s="7"/>
      <c r="F34" s="7"/>
      <c r="G34" s="7"/>
      <c r="H34" s="7"/>
      <c r="I34" s="7"/>
      <c r="J34" s="13" t="str">
        <f>IFERROR(VLOOKUP(E34,CONFIGURAÇÕES!$K$5:$L$15,2,FALSE),"")</f>
        <v/>
      </c>
      <c r="K34" s="7"/>
      <c r="L34" s="7"/>
      <c r="M34" s="10"/>
      <c r="N34" s="7"/>
    </row>
    <row r="35" spans="3:14" ht="15.75" thickBot="1" x14ac:dyDescent="0.3">
      <c r="C35" s="10"/>
      <c r="D35" s="7"/>
      <c r="E35" s="7"/>
      <c r="F35" s="7"/>
      <c r="G35" s="7"/>
      <c r="H35" s="7"/>
      <c r="I35" s="7"/>
      <c r="J35" s="13" t="str">
        <f>IFERROR(VLOOKUP(E35,CONFIGURAÇÕES!$K$5:$L$15,2,FALSE),"")</f>
        <v/>
      </c>
      <c r="K35" s="7"/>
      <c r="L35" s="7"/>
      <c r="M35" s="10"/>
      <c r="N35" s="7"/>
    </row>
    <row r="36" spans="3:14" ht="15.75" thickBot="1" x14ac:dyDescent="0.3">
      <c r="C36" s="10"/>
      <c r="D36" s="7"/>
      <c r="E36" s="7"/>
      <c r="F36" s="7"/>
      <c r="G36" s="7"/>
      <c r="H36" s="7"/>
      <c r="I36" s="7"/>
      <c r="J36" s="13" t="str">
        <f>IFERROR(VLOOKUP(E36,CONFIGURAÇÕES!$K$5:$L$15,2,FALSE),"")</f>
        <v/>
      </c>
      <c r="K36" s="7"/>
      <c r="L36" s="7"/>
      <c r="M36" s="10"/>
      <c r="N36" s="7"/>
    </row>
    <row r="37" spans="3:14" ht="15.75" thickBot="1" x14ac:dyDescent="0.3">
      <c r="C37" s="10"/>
      <c r="D37" s="7"/>
      <c r="E37" s="7"/>
      <c r="F37" s="7"/>
      <c r="G37" s="7"/>
      <c r="H37" s="7"/>
      <c r="I37" s="7"/>
      <c r="J37" s="13" t="str">
        <f>IFERROR(VLOOKUP(E37,CONFIGURAÇÕES!$K$5:$L$15,2,FALSE),"")</f>
        <v/>
      </c>
      <c r="K37" s="7"/>
      <c r="L37" s="7"/>
      <c r="M37" s="10"/>
      <c r="N37" s="7"/>
    </row>
    <row r="38" spans="3:14" ht="15.75" thickBot="1" x14ac:dyDescent="0.3">
      <c r="C38" s="10"/>
      <c r="D38" s="7"/>
      <c r="E38" s="7"/>
      <c r="F38" s="7"/>
      <c r="G38" s="7"/>
      <c r="H38" s="7"/>
      <c r="I38" s="7"/>
      <c r="J38" s="13" t="str">
        <f>IFERROR(VLOOKUP(E38,CONFIGURAÇÕES!$K$5:$L$15,2,FALSE),"")</f>
        <v/>
      </c>
      <c r="K38" s="7"/>
      <c r="L38" s="7"/>
      <c r="M38" s="10"/>
      <c r="N38" s="7"/>
    </row>
    <row r="39" spans="3:14" ht="15.75" thickBot="1" x14ac:dyDescent="0.3">
      <c r="C39" s="10"/>
      <c r="D39" s="7"/>
      <c r="E39" s="7"/>
      <c r="F39" s="7"/>
      <c r="G39" s="7"/>
      <c r="H39" s="7"/>
      <c r="I39" s="7"/>
      <c r="J39" s="13" t="str">
        <f>IFERROR(VLOOKUP(E39,CONFIGURAÇÕES!$K$5:$L$15,2,FALSE),"")</f>
        <v/>
      </c>
      <c r="K39" s="7"/>
      <c r="L39" s="7"/>
      <c r="M39" s="10"/>
      <c r="N39" s="7"/>
    </row>
    <row r="40" spans="3:14" ht="15.75" thickBot="1" x14ac:dyDescent="0.3">
      <c r="C40" s="10"/>
      <c r="D40" s="7"/>
      <c r="E40" s="7"/>
      <c r="F40" s="7"/>
      <c r="G40" s="7"/>
      <c r="H40" s="7"/>
      <c r="I40" s="7"/>
      <c r="J40" s="13" t="str">
        <f>IFERROR(VLOOKUP(E40,CONFIGURAÇÕES!$K$5:$L$15,2,FALSE),"")</f>
        <v/>
      </c>
      <c r="K40" s="7"/>
      <c r="L40" s="7"/>
      <c r="M40" s="10"/>
      <c r="N40" s="7"/>
    </row>
  </sheetData>
  <mergeCells count="2">
    <mergeCell ref="A1:A4"/>
    <mergeCell ref="C2:H2"/>
  </mergeCells>
  <conditionalFormatting sqref="N5:N40">
    <cfRule type="cellIs" dxfId="1" priority="3" operator="equal">
      <formula>"Recebido"</formula>
    </cfRule>
    <cfRule type="cellIs" dxfId="2" priority="2" operator="equal">
      <formula>"Vencido"</formula>
    </cfRule>
    <cfRule type="containsText" dxfId="0" priority="1" operator="containsText" text="Próximo">
      <formula>NOT(ISERROR(SEARCH("Próximo",N5)))</formula>
    </cfRule>
  </conditionalFormatting>
  <dataValidations count="1">
    <dataValidation type="list" allowBlank="1" showInputMessage="1" showErrorMessage="1" promptTitle="Instrução" prompt="Inserir a letra S (Maiusculo) somente quando for confirmado o pagamento!" sqref="K5:K40">
      <formula1>"S"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CONFIGURAÇÕES!$K$5:$K$15</xm:f>
          </x14:formula1>
          <xm:sqref>E5:E40</xm:sqref>
        </x14:dataValidation>
        <x14:dataValidation type="list" allowBlank="1" showInputMessage="1" showErrorMessage="1">
          <x14:formula1>
            <xm:f>CONFIGURAÇÕES!$I$5:$I$9</xm:f>
          </x14:formula1>
          <xm:sqref>F5:F40</xm:sqref>
        </x14:dataValidation>
        <x14:dataValidation type="list" allowBlank="1" showInputMessage="1" showErrorMessage="1">
          <x14:formula1>
            <xm:f>CONFIGURAÇÕES!$C$5:$C$10</xm:f>
          </x14:formula1>
          <xm:sqref>H5:H40</xm:sqref>
        </x14:dataValidation>
        <x14:dataValidation type="list" allowBlank="1" showInputMessage="1" showErrorMessage="1">
          <x14:formula1>
            <xm:f>CONFIGURAÇÕES!$G$5:$G$9</xm:f>
          </x14:formula1>
          <xm:sqref>L5:L40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CONFIGURAÇÕES</vt:lpstr>
      <vt:lpstr>Contas a Receber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2017-07-24T15:18:20Z</dcterms:modified>
</cp:coreProperties>
</file>