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4\"/>
    </mc:Choice>
  </mc:AlternateContent>
  <bookViews>
    <workbookView xWindow="0" yWindow="0" windowWidth="15360" windowHeight="7545" activeTab="3"/>
  </bookViews>
  <sheets>
    <sheet name="Planilha2" sheetId="3" r:id="rId1"/>
    <sheet name="Planilha3" sheetId="4" r:id="rId2"/>
    <sheet name="Planilha4" sheetId="5" r:id="rId3"/>
    <sheet name="Planilha5" sheetId="6" r:id="rId4"/>
    <sheet name="Plan1" sheetId="1" r:id="rId5"/>
    <sheet name="Planilha1" sheetId="2" r:id="rId6"/>
  </sheets>
  <definedNames>
    <definedName name="NativeTimeline_Data_da_venda">#N/A</definedName>
    <definedName name="SegmentaçãodeDados_Cidade">#N/A</definedName>
    <definedName name="SegmentaçãodeDados_Vendedor">#N/A</definedName>
  </definedNames>
  <calcPr calcId="171027"/>
  <pivotCaches>
    <pivotCache cacheId="8" r:id="rId7"/>
    <pivotCache cacheId="15" r:id="rId8"/>
    <pivotCache cacheId="25" r:id="rId9"/>
    <pivotCache cacheId="29" r:id="rId10"/>
  </pivotCaches>
  <fileRecoveryPr autoRecover="0"/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F5" i="4"/>
  <c r="F6" i="4"/>
  <c r="F7" i="4"/>
  <c r="F8" i="4"/>
  <c r="F4" i="4"/>
  <c r="D5" i="4"/>
  <c r="E5" i="4"/>
  <c r="D6" i="4"/>
  <c r="E6" i="4"/>
  <c r="D7" i="4"/>
  <c r="E7" i="4"/>
  <c r="D8" i="4"/>
  <c r="E4" i="4"/>
  <c r="D4" i="4"/>
</calcChain>
</file>

<file path=xl/sharedStrings.xml><?xml version="1.0" encoding="utf-8"?>
<sst xmlns="http://schemas.openxmlformats.org/spreadsheetml/2006/main" count="541" uniqueCount="42">
  <si>
    <t>Código</t>
  </si>
  <si>
    <t>Data da venda</t>
  </si>
  <si>
    <t>Cliente</t>
  </si>
  <si>
    <t>Cidade</t>
  </si>
  <si>
    <t>Produto</t>
  </si>
  <si>
    <t>Preço (R$/kg)</t>
  </si>
  <si>
    <t>Volume (kg)</t>
  </si>
  <si>
    <t>Valor (R$)</t>
  </si>
  <si>
    <t>Vendedor</t>
  </si>
  <si>
    <t>Comissão (R$)</t>
  </si>
  <si>
    <t>Big</t>
  </si>
  <si>
    <t>São Paulo</t>
  </si>
  <si>
    <t>Eixo</t>
  </si>
  <si>
    <t>Luciana</t>
  </si>
  <si>
    <t>Sonda</t>
  </si>
  <si>
    <t>Painel</t>
  </si>
  <si>
    <t>Repimboca</t>
  </si>
  <si>
    <t>Barueri</t>
  </si>
  <si>
    <t>Roda</t>
  </si>
  <si>
    <t>S. Caetano</t>
  </si>
  <si>
    <t>Carrefour</t>
  </si>
  <si>
    <t>Eduardo</t>
  </si>
  <si>
    <t>Diadema</t>
  </si>
  <si>
    <t>Rolamento</t>
  </si>
  <si>
    <t>Condensador</t>
  </si>
  <si>
    <t>Parafuseta</t>
  </si>
  <si>
    <t>Rodrigo</t>
  </si>
  <si>
    <t>Amanda</t>
  </si>
  <si>
    <t>Extra</t>
  </si>
  <si>
    <t>Carlos</t>
  </si>
  <si>
    <t>Dínamo</t>
  </si>
  <si>
    <t>Dados de Vendas</t>
  </si>
  <si>
    <t>Rótulos de Linha</t>
  </si>
  <si>
    <t>Total Geral</t>
  </si>
  <si>
    <t>Soma de Valor (R$)</t>
  </si>
  <si>
    <t>Barueri Total</t>
  </si>
  <si>
    <t>Diadema Total</t>
  </si>
  <si>
    <t>S. Caetano Total</t>
  </si>
  <si>
    <t>São Paulo Total</t>
  </si>
  <si>
    <t>VENDEDOR</t>
  </si>
  <si>
    <t>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</si>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</sst>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Playbill"/>
      <family val="5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center" vertical="center"/>
    </xf>
    <xf numFmtId="43" fontId="5" fillId="0" borderId="1" xfId="2" applyFont="1" applyFill="1" applyBorder="1" applyAlignment="1">
      <alignment horizontal="center" vertical="center"/>
    </xf>
    <xf numFmtId="43" fontId="0" fillId="0" borderId="0" xfId="2" applyFont="1"/>
    <xf numFmtId="164" fontId="4" fillId="0" borderId="1" xfId="1" applyNumberFormat="1" applyFont="1" applyFill="1" applyBorder="1" applyAlignment="1">
      <alignment horizontal="left" vertical="center"/>
    </xf>
    <xf numFmtId="164" fontId="5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1"/>
    </xf>
    <xf numFmtId="44" fontId="0" fillId="0" borderId="0" xfId="3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2" borderId="0" xfId="0" applyFill="1"/>
  </cellXfs>
  <cellStyles count="4">
    <cellStyle name="Moeda" xfId="3" builtinId="4"/>
    <cellStyle name="Normal" xfId="0" builtinId="0"/>
    <cellStyle name="Normal 2 2" xfId="1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[Dados_Vendas.xlsx]Planilha2!Tabela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Planilha2!$A$4:$A$40</c:f>
              <c:multiLvlStrCache>
                <c:ptCount val="28"/>
                <c:lvl>
                  <c:pt idx="0">
                    <c:v>Condensador</c:v>
                  </c:pt>
                  <c:pt idx="1">
                    <c:v>Dínamo</c:v>
                  </c:pt>
                  <c:pt idx="2">
                    <c:v>Eixo</c:v>
                  </c:pt>
                  <c:pt idx="3">
                    <c:v>Painel</c:v>
                  </c:pt>
                  <c:pt idx="4">
                    <c:v>Parafuseta</c:v>
                  </c:pt>
                  <c:pt idx="5">
                    <c:v>Repimboca</c:v>
                  </c:pt>
                  <c:pt idx="6">
                    <c:v>Roda</c:v>
                  </c:pt>
                  <c:pt idx="7">
                    <c:v>Rolamento</c:v>
                  </c:pt>
                  <c:pt idx="8">
                    <c:v>Condensador</c:v>
                  </c:pt>
                  <c:pt idx="9">
                    <c:v>Dínamo</c:v>
                  </c:pt>
                  <c:pt idx="10">
                    <c:v>Painel</c:v>
                  </c:pt>
                  <c:pt idx="11">
                    <c:v>Parafuseta</c:v>
                  </c:pt>
                  <c:pt idx="12">
                    <c:v>Repimboca</c:v>
                  </c:pt>
                  <c:pt idx="13">
                    <c:v>Roda</c:v>
                  </c:pt>
                  <c:pt idx="14">
                    <c:v>Rolamento</c:v>
                  </c:pt>
                  <c:pt idx="15">
                    <c:v>Painel</c:v>
                  </c:pt>
                  <c:pt idx="16">
                    <c:v>Parafuseta</c:v>
                  </c:pt>
                  <c:pt idx="17">
                    <c:v>Repimboca</c:v>
                  </c:pt>
                  <c:pt idx="18">
                    <c:v>Roda</c:v>
                  </c:pt>
                  <c:pt idx="19">
                    <c:v>Rolamento</c:v>
                  </c:pt>
                  <c:pt idx="20">
                    <c:v>Condensador</c:v>
                  </c:pt>
                  <c:pt idx="21">
                    <c:v>Dínamo</c:v>
                  </c:pt>
                  <c:pt idx="22">
                    <c:v>Eixo</c:v>
                  </c:pt>
                  <c:pt idx="23">
                    <c:v>Painel</c:v>
                  </c:pt>
                  <c:pt idx="24">
                    <c:v>Parafuseta</c:v>
                  </c:pt>
                  <c:pt idx="25">
                    <c:v>Repimboca</c:v>
                  </c:pt>
                  <c:pt idx="26">
                    <c:v>Roda</c:v>
                  </c:pt>
                  <c:pt idx="27">
                    <c:v>Rolamento</c:v>
                  </c:pt>
                </c:lvl>
                <c:lvl>
                  <c:pt idx="0">
                    <c:v>Barueri</c:v>
                  </c:pt>
                  <c:pt idx="8">
                    <c:v>Diadema</c:v>
                  </c:pt>
                  <c:pt idx="15">
                    <c:v>S. Caetano</c:v>
                  </c:pt>
                  <c:pt idx="20">
                    <c:v>São Paulo</c:v>
                  </c:pt>
                </c:lvl>
              </c:multiLvlStrCache>
            </c:multiLvlStrRef>
          </c:cat>
          <c:val>
            <c:numRef>
              <c:f>Planilha2!$B$4:$B$40</c:f>
              <c:numCache>
                <c:formatCode>"R$"\ #,##0.00</c:formatCode>
                <c:ptCount val="28"/>
                <c:pt idx="0">
                  <c:v>5282</c:v>
                </c:pt>
                <c:pt idx="1">
                  <c:v>23520</c:v>
                </c:pt>
                <c:pt idx="2">
                  <c:v>8587</c:v>
                </c:pt>
                <c:pt idx="3">
                  <c:v>2130.6</c:v>
                </c:pt>
                <c:pt idx="4">
                  <c:v>1300</c:v>
                </c:pt>
                <c:pt idx="5">
                  <c:v>10066.5</c:v>
                </c:pt>
                <c:pt idx="6">
                  <c:v>20979.200000000001</c:v>
                </c:pt>
                <c:pt idx="7">
                  <c:v>5000</c:v>
                </c:pt>
                <c:pt idx="8">
                  <c:v>3892</c:v>
                </c:pt>
                <c:pt idx="9">
                  <c:v>10560</c:v>
                </c:pt>
                <c:pt idx="10">
                  <c:v>3778.7999999999997</c:v>
                </c:pt>
                <c:pt idx="11">
                  <c:v>4086</c:v>
                </c:pt>
                <c:pt idx="12">
                  <c:v>14063</c:v>
                </c:pt>
                <c:pt idx="13">
                  <c:v>2112</c:v>
                </c:pt>
                <c:pt idx="14">
                  <c:v>3640</c:v>
                </c:pt>
                <c:pt idx="15">
                  <c:v>1688.4</c:v>
                </c:pt>
                <c:pt idx="16">
                  <c:v>4800</c:v>
                </c:pt>
                <c:pt idx="17">
                  <c:v>804</c:v>
                </c:pt>
                <c:pt idx="18">
                  <c:v>7040</c:v>
                </c:pt>
                <c:pt idx="19">
                  <c:v>1378</c:v>
                </c:pt>
                <c:pt idx="20">
                  <c:v>18403.599999999999</c:v>
                </c:pt>
                <c:pt idx="21">
                  <c:v>14400</c:v>
                </c:pt>
                <c:pt idx="22">
                  <c:v>13212.9</c:v>
                </c:pt>
                <c:pt idx="23">
                  <c:v>18612.599999999999</c:v>
                </c:pt>
                <c:pt idx="24">
                  <c:v>8221.6</c:v>
                </c:pt>
                <c:pt idx="25">
                  <c:v>21152.6</c:v>
                </c:pt>
                <c:pt idx="26">
                  <c:v>25907.200000000001</c:v>
                </c:pt>
                <c:pt idx="27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3-499D-9F87-06F71D38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46176"/>
        <c:axId val="441125000"/>
      </c:barChart>
      <c:catAx>
        <c:axId val="4349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25000"/>
        <c:crosses val="autoZero"/>
        <c:auto val="1"/>
        <c:lblAlgn val="ctr"/>
        <c:lblOffset val="100"/>
        <c:noMultiLvlLbl val="0"/>
      </c:catAx>
      <c:valAx>
        <c:axId val="441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9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[Dados_Vendas.xlsx]Planilha1!Tabela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4"/>
                <c:pt idx="0">
                  <c:v>Carrefour</c:v>
                </c:pt>
                <c:pt idx="1">
                  <c:v>Big</c:v>
                </c:pt>
                <c:pt idx="2">
                  <c:v>Sonda</c:v>
                </c:pt>
                <c:pt idx="3">
                  <c:v>Extra</c:v>
                </c:pt>
              </c:strCache>
            </c:strRef>
          </c:cat>
          <c:val>
            <c:numRef>
              <c:f>Planilha1!$B$2:$B$6</c:f>
              <c:numCache>
                <c:formatCode>"R$"\ #,##0.00</c:formatCode>
                <c:ptCount val="4"/>
                <c:pt idx="0">
                  <c:v>149532.29999999999</c:v>
                </c:pt>
                <c:pt idx="1">
                  <c:v>59735.100000000006</c:v>
                </c:pt>
                <c:pt idx="2">
                  <c:v>59590.6</c:v>
                </c:pt>
                <c:pt idx="3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E50-8122-CAEE903603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0</xdr:row>
      <xdr:rowOff>66675</xdr:rowOff>
    </xdr:from>
    <xdr:to>
      <xdr:col>12</xdr:col>
      <xdr:colOff>419101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5E1056-81D7-4CC1-9EDE-DAB7BE6C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352425</xdr:colOff>
      <xdr:row>9</xdr:row>
      <xdr:rowOff>19050</xdr:rowOff>
    </xdr:from>
    <xdr:to>
      <xdr:col>5</xdr:col>
      <xdr:colOff>371475</xdr:colOff>
      <xdr:row>17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dade">
              <a:extLst>
                <a:ext uri="{FF2B5EF4-FFF2-40B4-BE49-F238E27FC236}">
                  <a16:creationId xmlns:a16="http://schemas.microsoft.com/office/drawing/2014/main" id="{11F7D583-A945-44EA-95B0-D7AE89128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2725" y="1733550"/>
              <a:ext cx="184785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371475</xdr:colOff>
      <xdr:row>0</xdr:row>
      <xdr:rowOff>0</xdr:rowOff>
    </xdr:from>
    <xdr:to>
      <xdr:col>5</xdr:col>
      <xdr:colOff>371475</xdr:colOff>
      <xdr:row>9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79DD5DFE-10AD-4F63-A8AE-4760A6E26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0"/>
              <a:ext cx="18288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504825</xdr:colOff>
      <xdr:row>16</xdr:row>
      <xdr:rowOff>57150</xdr:rowOff>
    </xdr:from>
    <xdr:to>
      <xdr:col>12</xdr:col>
      <xdr:colOff>428625</xdr:colOff>
      <xdr:row>23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da venda">
              <a:extLst>
                <a:ext uri="{FF2B5EF4-FFF2-40B4-BE49-F238E27FC236}">
                  <a16:creationId xmlns:a16="http://schemas.microsoft.com/office/drawing/2014/main" id="{A3AFD871-E677-4098-B7D8-E428CF5BF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d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5" y="3105150"/>
              <a:ext cx="54102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1</xdr:row>
          <xdr:rowOff>0</xdr:rowOff>
        </xdr:from>
        <xdr:to>
          <xdr:col>11</xdr:col>
          <xdr:colOff>495301</xdr:colOff>
          <xdr:row>11</xdr:row>
          <xdr:rowOff>114300</xdr:rowOff>
        </xdr:to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597916C2-68BF-44A4-A2CE-95AAD124A48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lanilha3!$F$4:$G$8" spid="_x0000_s51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190500"/>
              <a:ext cx="7200900" cy="2019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47624</xdr:rowOff>
    </xdr:from>
    <xdr:to>
      <xdr:col>7</xdr:col>
      <xdr:colOff>85725</xdr:colOff>
      <xdr:row>21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79B99-51E6-4185-9230-447ACDE6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 Rosa" refreshedDate="42936.84103009259" createdVersion="6" refreshedVersion="6" minRefreshableVersion="3" recordCount="115">
  <cacheSource type="worksheet">
    <worksheetSource ref="C3:I118" sheet="Plan1"/>
  </cacheSource>
  <cacheFields count="7">
    <cacheField name="Cliente" numFmtId="164">
      <sharedItems count="4">
        <s v="Extra"/>
        <s v="Big"/>
        <s v="Carrefour"/>
        <s v="Sonda"/>
      </sharedItems>
    </cacheField>
    <cacheField name="Cidade" numFmtId="164">
      <sharedItems/>
    </cacheField>
    <cacheField name="Produto" numFmtId="164">
      <sharedItems/>
    </cacheField>
    <cacheField name="Vendedor" numFmtId="164">
      <sharedItems/>
    </cacheField>
    <cacheField name="Preço (R$/kg)" numFmtId="43">
      <sharedItems containsSemiMixedTypes="0" containsString="0" containsNumber="1" minValue="2.6" maxValue="9.6"/>
    </cacheField>
    <cacheField name="Volume (kg)" numFmtId="164">
      <sharedItems containsSemiMixedTypes="0" containsString="0" containsNumber="1" containsInteger="1" minValue="30" maxValue="2000"/>
    </cacheField>
    <cacheField name="Valor (R$)" numFmtId="43">
      <sharedItems containsSemiMixedTypes="0" containsString="0" containsNumber="1" minValue="110.8" maxValue="19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o Rosa" refreshedDate="42936.858368634261" createdVersion="6" refreshedVersion="6" minRefreshableVersion="3" recordCount="115">
  <cacheSource type="worksheet">
    <worksheetSource ref="F3:I118" sheet="Plan1"/>
  </cacheSource>
  <cacheFields count="4">
    <cacheField name="Vendedor" numFmtId="164">
      <sharedItems count="5">
        <s v="Luciana"/>
        <s v="Eduardo"/>
        <s v="Rodrigo"/>
        <s v="Amanda"/>
        <s v="Carlos"/>
      </sharedItems>
    </cacheField>
    <cacheField name="Preço (R$/kg)" numFmtId="43">
      <sharedItems containsSemiMixedTypes="0" containsString="0" containsNumber="1" minValue="2.6" maxValue="9.6"/>
    </cacheField>
    <cacheField name="Volume (kg)" numFmtId="164">
      <sharedItems containsSemiMixedTypes="0" containsString="0" containsNumber="1" containsInteger="1" minValue="30" maxValue="2000"/>
    </cacheField>
    <cacheField name="Valor (R$)" numFmtId="43">
      <sharedItems containsSemiMixedTypes="0" containsString="0" containsNumber="1" minValue="110.8" maxValue="19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io Rosa" refreshedDate="42936.891762268519" createdVersion="6" refreshedVersion="6" minRefreshableVersion="3" recordCount="115">
  <cacheSource type="worksheet">
    <worksheetSource ref="B3:I118" sheet="Plan1"/>
  </cacheSource>
  <cacheFields count="8">
    <cacheField name="Data da venda" numFmtId="14">
      <sharedItems containsSemiMixedTypes="0" containsNonDate="0" containsDate="1" containsString="0" minDate="2016-05-10T00:00:00" maxDate="2016-08-28T00:00:00" count="12">
        <d v="2016-07-10T00:00:00"/>
        <d v="2016-07-11T00:00:00"/>
        <d v="2016-07-12T00:00:00"/>
        <d v="2016-07-15T00:00:00"/>
        <d v="2016-08-27T00:00:00"/>
        <d v="2016-08-15T00:00:00"/>
        <d v="2016-05-15T00:00:00"/>
        <d v="2016-06-25T00:00:00"/>
        <d v="2016-05-25T00:00:00"/>
        <d v="2016-08-12T00:00:00"/>
        <d v="2016-05-10T00:00:00"/>
        <d v="2016-05-27T00:00:00"/>
      </sharedItems>
    </cacheField>
    <cacheField name="Cliente" numFmtId="164">
      <sharedItems/>
    </cacheField>
    <cacheField name="Cidade" numFmtId="164">
      <sharedItems count="4">
        <s v="Barueri"/>
        <s v="São Paulo"/>
        <s v="Diadema"/>
        <s v="S. Caetano"/>
      </sharedItems>
    </cacheField>
    <cacheField name="Produto" numFmtId="164">
      <sharedItems count="8">
        <s v="Rolamento"/>
        <s v="Roda"/>
        <s v="Repimboca"/>
        <s v="Dínamo"/>
        <s v="Painel"/>
        <s v="Condensador"/>
        <s v="Eixo"/>
        <s v="Parafuseta"/>
      </sharedItems>
    </cacheField>
    <cacheField name="Vendedor" numFmtId="164">
      <sharedItems count="5">
        <s v="Luciana"/>
        <s v="Eduardo"/>
        <s v="Rodrigo"/>
        <s v="Amanda"/>
        <s v="Carlos"/>
      </sharedItems>
    </cacheField>
    <cacheField name="Preço (R$/kg)" numFmtId="43">
      <sharedItems containsSemiMixedTypes="0" containsString="0" containsNumber="1" minValue="2.6" maxValue="9.6"/>
    </cacheField>
    <cacheField name="Volume (kg)" numFmtId="164">
      <sharedItems containsSemiMixedTypes="0" containsString="0" containsNumber="1" containsInteger="1" minValue="30" maxValue="2000"/>
    </cacheField>
    <cacheField name="Valor (R$)" numFmtId="43">
      <sharedItems containsSemiMixedTypes="0" containsString="0" containsNumber="1" minValue="110.8" maxValue="192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io Rosa" refreshedDate="42936.896240162037" createdVersion="6" refreshedVersion="6" minRefreshableVersion="3" recordCount="115">
  <cacheSource type="worksheet">
    <worksheetSource ref="A3:J118" sheet="Plan1"/>
  </cacheSource>
  <cacheFields count="10">
    <cacheField name="Código" numFmtId="0">
      <sharedItems containsSemiMixedTypes="0" containsString="0" containsNumber="1" containsInteger="1" minValue="1" maxValue="115"/>
    </cacheField>
    <cacheField name="Data da venda" numFmtId="14">
      <sharedItems containsSemiMixedTypes="0" containsNonDate="0" containsDate="1" containsString="0" minDate="2016-05-10T00:00:00" maxDate="2016-08-28T00:00:00"/>
    </cacheField>
    <cacheField name="Cliente" numFmtId="164">
      <sharedItems count="4">
        <s v="Extra"/>
        <s v="Big"/>
        <s v="Carrefour"/>
        <s v="Sonda"/>
      </sharedItems>
    </cacheField>
    <cacheField name="Cidade" numFmtId="164">
      <sharedItems/>
    </cacheField>
    <cacheField name="Produto" numFmtId="164">
      <sharedItems/>
    </cacheField>
    <cacheField name="Vendedor" numFmtId="164">
      <sharedItems count="5">
        <s v="Luciana"/>
        <s v="Eduardo"/>
        <s v="Rodrigo"/>
        <s v="Amanda"/>
        <s v="Carlos"/>
      </sharedItems>
    </cacheField>
    <cacheField name="Preço (R$/kg)" numFmtId="43">
      <sharedItems containsSemiMixedTypes="0" containsString="0" containsNumber="1" minValue="2.6" maxValue="9.6"/>
    </cacheField>
    <cacheField name="Volume (kg)" numFmtId="164">
      <sharedItems containsSemiMixedTypes="0" containsString="0" containsNumber="1" containsInteger="1" minValue="30" maxValue="2000"/>
    </cacheField>
    <cacheField name="Valor (R$)" numFmtId="43">
      <sharedItems containsSemiMixedTypes="0" containsString="0" containsNumber="1" minValue="110.8" maxValue="19200"/>
    </cacheField>
    <cacheField name="Comissão (R$)" numFmtId="43">
      <sharedItems containsSemiMixedTypes="0" containsString="0" containsNumber="1" minValue="13.295999999999999" maxValue="2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s v="Barueri"/>
    <s v="Rolamento"/>
    <s v="Luciana"/>
    <n v="2.66"/>
    <n v="1000"/>
    <n v="2660"/>
  </r>
  <r>
    <x v="1"/>
    <s v="São Paulo"/>
    <s v="Roda"/>
    <s v="Eduardo"/>
    <n v="7.04"/>
    <n v="800"/>
    <n v="5632"/>
  </r>
  <r>
    <x v="2"/>
    <s v="Diadema"/>
    <s v="Roda"/>
    <s v="Rodrigo"/>
    <n v="7.04"/>
    <n v="300"/>
    <n v="2112"/>
  </r>
  <r>
    <x v="3"/>
    <s v="Diadema"/>
    <s v="Repimboca"/>
    <s v="Eduardo"/>
    <n v="7.04"/>
    <n v="200"/>
    <n v="1408"/>
  </r>
  <r>
    <x v="2"/>
    <s v="São Paulo"/>
    <s v="Repimboca"/>
    <s v="Rodrigo"/>
    <n v="7.04"/>
    <n v="1000"/>
    <n v="7040"/>
  </r>
  <r>
    <x v="1"/>
    <s v="Barueri"/>
    <s v="Repimboca"/>
    <s v="Rodrigo"/>
    <n v="7.04"/>
    <n v="150"/>
    <n v="1056"/>
  </r>
  <r>
    <x v="2"/>
    <s v="S. Caetano"/>
    <s v="Roda"/>
    <s v="Rodrigo"/>
    <n v="7.04"/>
    <n v="500"/>
    <n v="3520"/>
  </r>
  <r>
    <x v="3"/>
    <s v="Diadema"/>
    <s v="Dínamo"/>
    <s v="Amanda"/>
    <n v="9.6"/>
    <n v="550"/>
    <n v="5280"/>
  </r>
  <r>
    <x v="2"/>
    <s v="São Paulo"/>
    <s v="Rolamento"/>
    <s v="Luciana"/>
    <n v="2.6"/>
    <n v="600"/>
    <n v="1560"/>
  </r>
  <r>
    <x v="1"/>
    <s v="S. Caetano"/>
    <s v="Repimboca"/>
    <s v="Luciana"/>
    <n v="4.0199999999999996"/>
    <n v="100"/>
    <n v="402"/>
  </r>
  <r>
    <x v="2"/>
    <s v="São Paulo"/>
    <s v="Rolamento"/>
    <s v="Eduardo"/>
    <n v="2.6"/>
    <n v="300"/>
    <n v="780"/>
  </r>
  <r>
    <x v="3"/>
    <s v="Diadema"/>
    <s v="Repimboca"/>
    <s v="Eduardo"/>
    <n v="4.0199999999999996"/>
    <n v="300"/>
    <n v="1206"/>
  </r>
  <r>
    <x v="2"/>
    <s v="Barueri"/>
    <s v="Roda"/>
    <s v="Luciana"/>
    <n v="7.04"/>
    <n v="500"/>
    <n v="3520"/>
  </r>
  <r>
    <x v="1"/>
    <s v="São Paulo"/>
    <s v="Painel"/>
    <s v="Luciana"/>
    <n v="4.0199999999999996"/>
    <n v="200"/>
    <n v="804"/>
  </r>
  <r>
    <x v="2"/>
    <s v="Diadema"/>
    <s v="Condensador"/>
    <s v="Eduardo"/>
    <n v="5.56"/>
    <n v="100"/>
    <n v="556"/>
  </r>
  <r>
    <x v="3"/>
    <s v="São Paulo"/>
    <s v="Painel"/>
    <s v="Luciana"/>
    <n v="4.0199999999999996"/>
    <n v="50"/>
    <n v="201"/>
  </r>
  <r>
    <x v="2"/>
    <s v="Barueri"/>
    <s v="Repimboca"/>
    <s v="Luciana"/>
    <n v="5.56"/>
    <n v="200"/>
    <n v="1112"/>
  </r>
  <r>
    <x v="1"/>
    <s v="São Paulo"/>
    <s v="Eixo"/>
    <s v="Luciana"/>
    <n v="2.77"/>
    <n v="40"/>
    <n v="110.8"/>
  </r>
  <r>
    <x v="2"/>
    <s v="Barueri"/>
    <s v="Dínamo"/>
    <s v="Amanda"/>
    <n v="9.6"/>
    <n v="2000"/>
    <n v="19200"/>
  </r>
  <r>
    <x v="3"/>
    <s v="S. Caetano"/>
    <s v="Painel"/>
    <s v="Luciana"/>
    <n v="4.0199999999999996"/>
    <n v="220"/>
    <n v="884.4"/>
  </r>
  <r>
    <x v="2"/>
    <s v="São Paulo"/>
    <s v="Eixo"/>
    <s v="Luciana"/>
    <n v="2.77"/>
    <n v="1100"/>
    <n v="3047"/>
  </r>
  <r>
    <x v="1"/>
    <s v="São Paulo"/>
    <s v="Parafuseta"/>
    <s v="Luciana"/>
    <n v="2.77"/>
    <n v="880"/>
    <n v="2437.6"/>
  </r>
  <r>
    <x v="2"/>
    <s v="Barueri"/>
    <s v="Parafuseta"/>
    <s v="Luciana"/>
    <n v="2.6"/>
    <n v="500"/>
    <n v="1300"/>
  </r>
  <r>
    <x v="3"/>
    <s v="São Paulo"/>
    <s v="Rolamento"/>
    <s v="Luciana"/>
    <n v="2.6"/>
    <n v="600"/>
    <n v="1560"/>
  </r>
  <r>
    <x v="2"/>
    <s v="Barueri"/>
    <s v="Roda"/>
    <s v="Rodrigo"/>
    <n v="7.04"/>
    <n v="400"/>
    <n v="2816"/>
  </r>
  <r>
    <x v="1"/>
    <s v="São Paulo"/>
    <s v="Parafuseta"/>
    <s v="Eduardo"/>
    <n v="5.56"/>
    <n v="450"/>
    <n v="2502"/>
  </r>
  <r>
    <x v="2"/>
    <s v="Diadema"/>
    <s v="Rolamento"/>
    <s v="Rodrigo"/>
    <n v="2.6"/>
    <n v="600"/>
    <n v="1560"/>
  </r>
  <r>
    <x v="3"/>
    <s v="São Paulo"/>
    <s v="Rolamento"/>
    <s v="Luciana"/>
    <n v="2.6"/>
    <n v="750"/>
    <n v="1950"/>
  </r>
  <r>
    <x v="2"/>
    <s v="São Paulo"/>
    <s v="Eixo"/>
    <s v="Eduardo"/>
    <n v="2.77"/>
    <n v="180"/>
    <n v="498.6"/>
  </r>
  <r>
    <x v="1"/>
    <s v="São Paulo"/>
    <s v="Rolamento"/>
    <s v="Luciana"/>
    <n v="2.6"/>
    <n v="300"/>
    <n v="780"/>
  </r>
  <r>
    <x v="2"/>
    <s v="São Paulo"/>
    <s v="Roda"/>
    <s v="Luciana"/>
    <n v="7.04"/>
    <n v="600"/>
    <n v="4224"/>
  </r>
  <r>
    <x v="3"/>
    <s v="São Paulo"/>
    <s v="Rolamento"/>
    <s v="Luciana"/>
    <n v="2.6"/>
    <n v="800"/>
    <n v="2080"/>
  </r>
  <r>
    <x v="2"/>
    <s v="Barueri"/>
    <s v="Rolamento"/>
    <s v="Luciana"/>
    <n v="2.6"/>
    <n v="900"/>
    <n v="2340"/>
  </r>
  <r>
    <x v="1"/>
    <s v="São Paulo"/>
    <s v="Eixo"/>
    <s v="Luciana"/>
    <n v="2.77"/>
    <n v="500"/>
    <n v="1385"/>
  </r>
  <r>
    <x v="2"/>
    <s v="S. Caetano"/>
    <s v="Rolamento"/>
    <s v="Luciana"/>
    <n v="2.6"/>
    <n v="530"/>
    <n v="1378"/>
  </r>
  <r>
    <x v="3"/>
    <s v="São Paulo"/>
    <s v="Repimboca"/>
    <s v="Carlos"/>
    <n v="4.0199999999999996"/>
    <n v="800"/>
    <n v="3216"/>
  </r>
  <r>
    <x v="2"/>
    <s v="São Paulo"/>
    <s v="Roda"/>
    <s v="Luciana"/>
    <n v="7.04"/>
    <n v="680"/>
    <n v="4787.2"/>
  </r>
  <r>
    <x v="1"/>
    <s v="São Paulo"/>
    <s v="Painel"/>
    <s v="Luciana"/>
    <n v="4.0199999999999996"/>
    <n v="660"/>
    <n v="2653.2"/>
  </r>
  <r>
    <x v="2"/>
    <s v="São Paulo"/>
    <s v="Condensador"/>
    <s v="Luciana"/>
    <n v="5.56"/>
    <n v="600"/>
    <n v="3336"/>
  </r>
  <r>
    <x v="3"/>
    <s v="Barueri"/>
    <s v="Painel"/>
    <s v="Luciana"/>
    <n v="4.0199999999999996"/>
    <n v="530"/>
    <n v="2130.6"/>
  </r>
  <r>
    <x v="2"/>
    <s v="São Paulo"/>
    <s v="Condensador"/>
    <s v="Luciana"/>
    <n v="5.56"/>
    <n v="450"/>
    <n v="2502"/>
  </r>
  <r>
    <x v="1"/>
    <s v="São Paulo"/>
    <s v="Eixo"/>
    <s v="Luciana"/>
    <n v="2.77"/>
    <n v="400"/>
    <n v="1108"/>
  </r>
  <r>
    <x v="2"/>
    <s v="Diadema"/>
    <s v="Parafuseta"/>
    <s v="Luciana"/>
    <n v="9.6"/>
    <n v="300"/>
    <n v="2880"/>
  </r>
  <r>
    <x v="3"/>
    <s v="Diadema"/>
    <s v="Rolamento"/>
    <s v="Luciana"/>
    <n v="2.6"/>
    <n v="200"/>
    <n v="520"/>
  </r>
  <r>
    <x v="2"/>
    <s v="São Paulo"/>
    <s v="Painel"/>
    <s v="Luciana"/>
    <n v="4.0199999999999996"/>
    <n v="100"/>
    <n v="402"/>
  </r>
  <r>
    <x v="1"/>
    <s v="Barueri"/>
    <s v="Roda"/>
    <s v="Luciana"/>
    <n v="7.04"/>
    <n v="30"/>
    <n v="211.2"/>
  </r>
  <r>
    <x v="2"/>
    <s v="São Paulo"/>
    <s v="Painel"/>
    <s v="Rodrigo"/>
    <n v="4.0199999999999996"/>
    <n v="220"/>
    <n v="884.4"/>
  </r>
  <r>
    <x v="3"/>
    <s v="São Paulo"/>
    <s v="Condensador"/>
    <s v="Eduardo"/>
    <n v="5.56"/>
    <n v="460"/>
    <n v="2557.6"/>
  </r>
  <r>
    <x v="2"/>
    <s v="São Paulo"/>
    <s v="Painel"/>
    <s v="Luciana"/>
    <n v="4.0199999999999996"/>
    <n v="1000"/>
    <n v="4020"/>
  </r>
  <r>
    <x v="1"/>
    <s v="São Paulo"/>
    <s v="Repimboca"/>
    <s v="Luciana"/>
    <n v="5.56"/>
    <n v="1200"/>
    <n v="6672"/>
  </r>
  <r>
    <x v="2"/>
    <s v="São Paulo"/>
    <s v="Eixo"/>
    <s v="Eduardo"/>
    <n v="2.77"/>
    <n v="200"/>
    <n v="554"/>
  </r>
  <r>
    <x v="3"/>
    <s v="S. Caetano"/>
    <s v="Parafuseta"/>
    <s v="Rodrigo"/>
    <n v="9.6"/>
    <n v="500"/>
    <n v="4800"/>
  </r>
  <r>
    <x v="2"/>
    <s v="São Paulo"/>
    <s v="Painel"/>
    <s v="Luciana"/>
    <n v="4.0199999999999996"/>
    <n v="600"/>
    <n v="2412"/>
  </r>
  <r>
    <x v="1"/>
    <s v="Barueri"/>
    <s v="Repimboca"/>
    <s v="Luciana"/>
    <n v="2.77"/>
    <n v="1000"/>
    <n v="2770"/>
  </r>
  <r>
    <x v="2"/>
    <s v="Barueri"/>
    <s v="Eixo"/>
    <s v="Luciana"/>
    <n v="2.77"/>
    <n v="1000"/>
    <n v="2770"/>
  </r>
  <r>
    <x v="3"/>
    <s v="São Paulo"/>
    <s v="Repimboca"/>
    <s v="Rodrigo"/>
    <n v="2.77"/>
    <n v="1200"/>
    <n v="3324"/>
  </r>
  <r>
    <x v="2"/>
    <s v="São Paulo"/>
    <s v="Dínamo"/>
    <s v="Luciana"/>
    <n v="9.6"/>
    <n v="500"/>
    <n v="4800"/>
  </r>
  <r>
    <x v="1"/>
    <s v="São Paulo"/>
    <s v="Condensador"/>
    <s v="Luciana"/>
    <n v="5.56"/>
    <n v="300"/>
    <n v="1668"/>
  </r>
  <r>
    <x v="2"/>
    <s v="Diadema"/>
    <s v="Repimboca"/>
    <s v="Luciana"/>
    <n v="4.0199999999999996"/>
    <n v="450"/>
    <n v="1809"/>
  </r>
  <r>
    <x v="3"/>
    <s v="Diadema"/>
    <s v="Condensador"/>
    <s v="Luciana"/>
    <n v="5.56"/>
    <n v="400"/>
    <n v="2224"/>
  </r>
  <r>
    <x v="2"/>
    <s v="São Paulo"/>
    <s v="Eixo"/>
    <s v="Luciana"/>
    <n v="2.77"/>
    <n v="200"/>
    <n v="554"/>
  </r>
  <r>
    <x v="1"/>
    <s v="São Paulo"/>
    <s v="Condensador"/>
    <s v="Luciana"/>
    <n v="5.56"/>
    <n v="1500"/>
    <n v="8340"/>
  </r>
  <r>
    <x v="2"/>
    <s v="Diadema"/>
    <s v="Painel"/>
    <s v="Luciana"/>
    <n v="4.0199999999999996"/>
    <n v="380"/>
    <n v="1527.6"/>
  </r>
  <r>
    <x v="3"/>
    <s v="Diadema"/>
    <s v="Repimboca"/>
    <s v="Luciana"/>
    <n v="5.56"/>
    <n v="1300"/>
    <n v="7228"/>
  </r>
  <r>
    <x v="2"/>
    <s v="São Paulo"/>
    <s v="Eixo"/>
    <s v="Luciana"/>
    <n v="2.77"/>
    <n v="460"/>
    <n v="1274.2"/>
  </r>
  <r>
    <x v="1"/>
    <s v="Barueri"/>
    <s v="Dínamo"/>
    <s v="Luciana"/>
    <n v="9.6"/>
    <n v="450"/>
    <n v="4320"/>
  </r>
  <r>
    <x v="2"/>
    <s v="Diadema"/>
    <s v="Painel"/>
    <s v="Amanda"/>
    <n v="4.0199999999999996"/>
    <n v="560"/>
    <n v="2251.1999999999998"/>
  </r>
  <r>
    <x v="3"/>
    <s v="São Paulo"/>
    <s v="Eixo"/>
    <s v="Luciana"/>
    <n v="2.77"/>
    <n v="1000"/>
    <n v="2770"/>
  </r>
  <r>
    <x v="2"/>
    <s v="São Paulo"/>
    <s v="Dínamo"/>
    <s v="Luciana"/>
    <n v="9.6"/>
    <n v="500"/>
    <n v="4800"/>
  </r>
  <r>
    <x v="1"/>
    <s v="Barueri"/>
    <s v="Repimboca"/>
    <s v="Eduardo"/>
    <n v="2.77"/>
    <n v="450"/>
    <n v="1246.5"/>
  </r>
  <r>
    <x v="2"/>
    <s v="São Paulo"/>
    <s v="Eixo"/>
    <s v="Luciana"/>
    <n v="2.77"/>
    <n v="650"/>
    <n v="1800.5"/>
  </r>
  <r>
    <x v="3"/>
    <s v="Barueri"/>
    <s v="Condensador"/>
    <s v="Luciana"/>
    <n v="5.56"/>
    <n v="750"/>
    <n v="4170"/>
  </r>
  <r>
    <x v="2"/>
    <s v="Barueri"/>
    <s v="Eixo"/>
    <s v="Eduardo"/>
    <n v="2.77"/>
    <n v="800"/>
    <n v="2216"/>
  </r>
  <r>
    <x v="1"/>
    <s v="São Paulo"/>
    <s v="Dínamo"/>
    <s v="Luciana"/>
    <n v="9.6"/>
    <n v="500"/>
    <n v="4800"/>
  </r>
  <r>
    <x v="2"/>
    <s v="São Paulo"/>
    <s v="Painel"/>
    <s v="Luciana"/>
    <n v="4.0199999999999996"/>
    <n v="600"/>
    <n v="2412"/>
  </r>
  <r>
    <x v="3"/>
    <s v="Barueri"/>
    <s v="Eixo"/>
    <s v="Luciana"/>
    <n v="2.77"/>
    <n v="300"/>
    <n v="831"/>
  </r>
  <r>
    <x v="2"/>
    <s v="São Paulo"/>
    <s v="Painel"/>
    <s v="Luciana"/>
    <n v="4.0199999999999996"/>
    <n v="600"/>
    <n v="2412"/>
  </r>
  <r>
    <x v="1"/>
    <s v="Barueri"/>
    <s v="Eixo"/>
    <s v="Luciana"/>
    <n v="2.77"/>
    <n v="1000"/>
    <n v="2770"/>
  </r>
  <r>
    <x v="2"/>
    <s v="Barueri"/>
    <s v="Repimboca"/>
    <s v="Luciana"/>
    <n v="2.77"/>
    <n v="1000"/>
    <n v="2770"/>
  </r>
  <r>
    <x v="2"/>
    <s v="Barueri"/>
    <s v="Roda"/>
    <s v="Rodrigo"/>
    <n v="7.04"/>
    <n v="400"/>
    <n v="2816"/>
  </r>
  <r>
    <x v="1"/>
    <s v="São Paulo"/>
    <s v="Parafuseta"/>
    <s v="Eduardo"/>
    <n v="5.56"/>
    <n v="450"/>
    <n v="2502"/>
  </r>
  <r>
    <x v="2"/>
    <s v="Diadema"/>
    <s v="Rolamento"/>
    <s v="Rodrigo"/>
    <n v="2.6"/>
    <n v="600"/>
    <n v="1560"/>
  </r>
  <r>
    <x v="3"/>
    <s v="São Paulo"/>
    <s v="Rolamento"/>
    <s v="Luciana"/>
    <n v="2.6"/>
    <n v="750"/>
    <n v="1950"/>
  </r>
  <r>
    <x v="2"/>
    <s v="São Paulo"/>
    <s v="Repimboca"/>
    <s v="Eduardo"/>
    <n v="2.77"/>
    <n v="180"/>
    <n v="498.6"/>
  </r>
  <r>
    <x v="1"/>
    <s v="São Paulo"/>
    <s v="Parafuseta"/>
    <s v="Luciana"/>
    <n v="2.6"/>
    <n v="300"/>
    <n v="780"/>
  </r>
  <r>
    <x v="2"/>
    <s v="São Paulo"/>
    <s v="Roda"/>
    <s v="Luciana"/>
    <n v="7.04"/>
    <n v="600"/>
    <n v="4224"/>
  </r>
  <r>
    <x v="2"/>
    <s v="São Paulo"/>
    <s v="Rolamento"/>
    <s v="Eduardo"/>
    <n v="2.6"/>
    <n v="300"/>
    <n v="780"/>
  </r>
  <r>
    <x v="3"/>
    <s v="Diadema"/>
    <s v="Repimboca"/>
    <s v="Eduardo"/>
    <n v="4.0199999999999996"/>
    <n v="300"/>
    <n v="1206"/>
  </r>
  <r>
    <x v="2"/>
    <s v="Barueri"/>
    <s v="Roda"/>
    <s v="Luciana"/>
    <n v="7.04"/>
    <n v="500"/>
    <n v="3520"/>
  </r>
  <r>
    <x v="1"/>
    <s v="São Paulo"/>
    <s v="Painel"/>
    <s v="Luciana"/>
    <n v="4.0199999999999996"/>
    <n v="200"/>
    <n v="804"/>
  </r>
  <r>
    <x v="2"/>
    <s v="Diadema"/>
    <s v="Condensador"/>
    <s v="Eduardo"/>
    <n v="5.56"/>
    <n v="100"/>
    <n v="556"/>
  </r>
  <r>
    <x v="3"/>
    <s v="São Paulo"/>
    <s v="Repimboca"/>
    <s v="Luciana"/>
    <n v="4.0199999999999996"/>
    <n v="50"/>
    <n v="201"/>
  </r>
  <r>
    <x v="2"/>
    <s v="Barueri"/>
    <s v="Condensador"/>
    <s v="Luciana"/>
    <n v="5.56"/>
    <n v="200"/>
    <n v="1112"/>
  </r>
  <r>
    <x v="2"/>
    <s v="São Paulo"/>
    <s v="Roda"/>
    <s v="Rodrigo"/>
    <n v="7.04"/>
    <n v="1000"/>
    <n v="7040"/>
  </r>
  <r>
    <x v="1"/>
    <s v="Barueri"/>
    <s v="Roda"/>
    <s v="Rodrigo"/>
    <n v="7.04"/>
    <n v="150"/>
    <n v="1056"/>
  </r>
  <r>
    <x v="2"/>
    <s v="S. Caetano"/>
    <s v="Roda"/>
    <s v="Rodrigo"/>
    <n v="7.04"/>
    <n v="500"/>
    <n v="3520"/>
  </r>
  <r>
    <x v="3"/>
    <s v="Diadema"/>
    <s v="Dínamo"/>
    <s v="Amanda"/>
    <n v="9.6"/>
    <n v="550"/>
    <n v="5280"/>
  </r>
  <r>
    <x v="2"/>
    <s v="São Paulo"/>
    <s v="Rolamento"/>
    <s v="Luciana"/>
    <n v="2.6"/>
    <n v="600"/>
    <n v="1560"/>
  </r>
  <r>
    <x v="1"/>
    <s v="S. Caetano"/>
    <s v="Painel"/>
    <s v="Luciana"/>
    <n v="4.0199999999999996"/>
    <n v="100"/>
    <n v="402"/>
  </r>
  <r>
    <x v="2"/>
    <s v="São Paulo"/>
    <s v="Rolamento"/>
    <s v="Eduardo"/>
    <n v="2.6"/>
    <n v="300"/>
    <n v="780"/>
  </r>
  <r>
    <x v="3"/>
    <s v="Diadema"/>
    <s v="Parafuseta"/>
    <s v="Eduardo"/>
    <n v="4.0199999999999996"/>
    <n v="300"/>
    <n v="1206"/>
  </r>
  <r>
    <x v="2"/>
    <s v="Barueri"/>
    <s v="Roda"/>
    <s v="Luciana"/>
    <n v="7.04"/>
    <n v="500"/>
    <n v="3520"/>
  </r>
  <r>
    <x v="1"/>
    <s v="São Paulo"/>
    <s v="Painel"/>
    <s v="Luciana"/>
    <n v="4.0199999999999996"/>
    <n v="200"/>
    <n v="804"/>
  </r>
  <r>
    <x v="2"/>
    <s v="Diadema"/>
    <s v="Condensador"/>
    <s v="Eduardo"/>
    <n v="5.56"/>
    <n v="100"/>
    <n v="556"/>
  </r>
  <r>
    <x v="3"/>
    <s v="São Paulo"/>
    <s v="Repimboca"/>
    <s v="Luciana"/>
    <n v="4.0199999999999996"/>
    <n v="50"/>
    <n v="201"/>
  </r>
  <r>
    <x v="2"/>
    <s v="Barueri"/>
    <s v="Repimboca"/>
    <s v="Luciana"/>
    <n v="5.56"/>
    <n v="200"/>
    <n v="1112"/>
  </r>
  <r>
    <x v="1"/>
    <s v="São Paulo"/>
    <s v="Eixo"/>
    <s v="Luciana"/>
    <n v="2.77"/>
    <n v="40"/>
    <n v="110.8"/>
  </r>
  <r>
    <x v="1"/>
    <s v="S. Caetano"/>
    <s v="Repimboca"/>
    <s v="Luciana"/>
    <n v="4.0199999999999996"/>
    <n v="100"/>
    <n v="402"/>
  </r>
  <r>
    <x v="2"/>
    <s v="São Paulo"/>
    <s v="Rolamento"/>
    <s v="Eduardo"/>
    <n v="2.6"/>
    <n v="300"/>
    <n v="780"/>
  </r>
  <r>
    <x v="3"/>
    <s v="Diadema"/>
    <s v="Repimboca"/>
    <s v="Eduardo"/>
    <n v="4.0199999999999996"/>
    <n v="300"/>
    <n v="1206"/>
  </r>
  <r>
    <x v="2"/>
    <s v="Barueri"/>
    <s v="Roda"/>
    <s v="Luciana"/>
    <n v="7.04"/>
    <n v="500"/>
    <n v="3520"/>
  </r>
  <r>
    <x v="1"/>
    <s v="São Paulo"/>
    <s v="Painel"/>
    <s v="Luciana"/>
    <n v="4.0199999999999996"/>
    <n v="200"/>
    <n v="804"/>
  </r>
  <r>
    <x v="2"/>
    <s v="São Paulo"/>
    <s v="Rolamento"/>
    <s v="Luciana"/>
    <n v="2.6"/>
    <n v="600"/>
    <n v="1560"/>
  </r>
  <r>
    <x v="1"/>
    <s v="S. Caetano"/>
    <s v="Painel"/>
    <s v="Luciana"/>
    <n v="4.0199999999999996"/>
    <n v="100"/>
    <n v="402"/>
  </r>
  <r>
    <x v="2"/>
    <s v="São Paulo"/>
    <s v="Rolamento"/>
    <s v="Eduardo"/>
    <n v="2.6"/>
    <n v="300"/>
    <n v="7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">
  <r>
    <x v="0"/>
    <n v="2.66"/>
    <n v="1000"/>
    <n v="2660"/>
  </r>
  <r>
    <x v="1"/>
    <n v="7.04"/>
    <n v="800"/>
    <n v="5632"/>
  </r>
  <r>
    <x v="2"/>
    <n v="7.04"/>
    <n v="300"/>
    <n v="2112"/>
  </r>
  <r>
    <x v="1"/>
    <n v="7.04"/>
    <n v="200"/>
    <n v="1408"/>
  </r>
  <r>
    <x v="2"/>
    <n v="7.04"/>
    <n v="1000"/>
    <n v="7040"/>
  </r>
  <r>
    <x v="2"/>
    <n v="7.04"/>
    <n v="150"/>
    <n v="1056"/>
  </r>
  <r>
    <x v="2"/>
    <n v="7.04"/>
    <n v="500"/>
    <n v="3520"/>
  </r>
  <r>
    <x v="3"/>
    <n v="9.6"/>
    <n v="550"/>
    <n v="5280"/>
  </r>
  <r>
    <x v="0"/>
    <n v="2.6"/>
    <n v="600"/>
    <n v="1560"/>
  </r>
  <r>
    <x v="0"/>
    <n v="4.0199999999999996"/>
    <n v="100"/>
    <n v="402"/>
  </r>
  <r>
    <x v="1"/>
    <n v="2.6"/>
    <n v="300"/>
    <n v="780"/>
  </r>
  <r>
    <x v="1"/>
    <n v="4.0199999999999996"/>
    <n v="300"/>
    <n v="1206"/>
  </r>
  <r>
    <x v="0"/>
    <n v="7.04"/>
    <n v="500"/>
    <n v="3520"/>
  </r>
  <r>
    <x v="0"/>
    <n v="4.0199999999999996"/>
    <n v="200"/>
    <n v="804"/>
  </r>
  <r>
    <x v="1"/>
    <n v="5.56"/>
    <n v="100"/>
    <n v="556"/>
  </r>
  <r>
    <x v="0"/>
    <n v="4.0199999999999996"/>
    <n v="50"/>
    <n v="201"/>
  </r>
  <r>
    <x v="0"/>
    <n v="5.56"/>
    <n v="200"/>
    <n v="1112"/>
  </r>
  <r>
    <x v="0"/>
    <n v="2.77"/>
    <n v="40"/>
    <n v="110.8"/>
  </r>
  <r>
    <x v="3"/>
    <n v="9.6"/>
    <n v="2000"/>
    <n v="19200"/>
  </r>
  <r>
    <x v="0"/>
    <n v="4.0199999999999996"/>
    <n v="220"/>
    <n v="884.4"/>
  </r>
  <r>
    <x v="0"/>
    <n v="2.77"/>
    <n v="1100"/>
    <n v="3047"/>
  </r>
  <r>
    <x v="0"/>
    <n v="2.77"/>
    <n v="880"/>
    <n v="2437.6"/>
  </r>
  <r>
    <x v="0"/>
    <n v="2.6"/>
    <n v="500"/>
    <n v="1300"/>
  </r>
  <r>
    <x v="0"/>
    <n v="2.6"/>
    <n v="600"/>
    <n v="1560"/>
  </r>
  <r>
    <x v="2"/>
    <n v="7.04"/>
    <n v="400"/>
    <n v="2816"/>
  </r>
  <r>
    <x v="1"/>
    <n v="5.56"/>
    <n v="450"/>
    <n v="2502"/>
  </r>
  <r>
    <x v="2"/>
    <n v="2.6"/>
    <n v="600"/>
    <n v="1560"/>
  </r>
  <r>
    <x v="0"/>
    <n v="2.6"/>
    <n v="750"/>
    <n v="1950"/>
  </r>
  <r>
    <x v="1"/>
    <n v="2.77"/>
    <n v="180"/>
    <n v="498.6"/>
  </r>
  <r>
    <x v="0"/>
    <n v="2.6"/>
    <n v="300"/>
    <n v="780"/>
  </r>
  <r>
    <x v="0"/>
    <n v="7.04"/>
    <n v="600"/>
    <n v="4224"/>
  </r>
  <r>
    <x v="0"/>
    <n v="2.6"/>
    <n v="800"/>
    <n v="2080"/>
  </r>
  <r>
    <x v="0"/>
    <n v="2.6"/>
    <n v="900"/>
    <n v="2340"/>
  </r>
  <r>
    <x v="0"/>
    <n v="2.77"/>
    <n v="500"/>
    <n v="1385"/>
  </r>
  <r>
    <x v="0"/>
    <n v="2.6"/>
    <n v="530"/>
    <n v="1378"/>
  </r>
  <r>
    <x v="4"/>
    <n v="4.0199999999999996"/>
    <n v="800"/>
    <n v="3216"/>
  </r>
  <r>
    <x v="0"/>
    <n v="7.04"/>
    <n v="680"/>
    <n v="4787.2"/>
  </r>
  <r>
    <x v="0"/>
    <n v="4.0199999999999996"/>
    <n v="660"/>
    <n v="2653.2"/>
  </r>
  <r>
    <x v="0"/>
    <n v="5.56"/>
    <n v="600"/>
    <n v="3336"/>
  </r>
  <r>
    <x v="0"/>
    <n v="4.0199999999999996"/>
    <n v="530"/>
    <n v="2130.6"/>
  </r>
  <r>
    <x v="0"/>
    <n v="5.56"/>
    <n v="450"/>
    <n v="2502"/>
  </r>
  <r>
    <x v="0"/>
    <n v="2.77"/>
    <n v="400"/>
    <n v="1108"/>
  </r>
  <r>
    <x v="0"/>
    <n v="9.6"/>
    <n v="300"/>
    <n v="2880"/>
  </r>
  <r>
    <x v="0"/>
    <n v="2.6"/>
    <n v="200"/>
    <n v="520"/>
  </r>
  <r>
    <x v="0"/>
    <n v="4.0199999999999996"/>
    <n v="100"/>
    <n v="402"/>
  </r>
  <r>
    <x v="0"/>
    <n v="7.04"/>
    <n v="30"/>
    <n v="211.2"/>
  </r>
  <r>
    <x v="2"/>
    <n v="4.0199999999999996"/>
    <n v="220"/>
    <n v="884.4"/>
  </r>
  <r>
    <x v="1"/>
    <n v="5.56"/>
    <n v="460"/>
    <n v="2557.6"/>
  </r>
  <r>
    <x v="0"/>
    <n v="4.0199999999999996"/>
    <n v="1000"/>
    <n v="4020"/>
  </r>
  <r>
    <x v="0"/>
    <n v="5.56"/>
    <n v="1200"/>
    <n v="6672"/>
  </r>
  <r>
    <x v="1"/>
    <n v="2.77"/>
    <n v="200"/>
    <n v="554"/>
  </r>
  <r>
    <x v="2"/>
    <n v="9.6"/>
    <n v="500"/>
    <n v="4800"/>
  </r>
  <r>
    <x v="0"/>
    <n v="4.0199999999999996"/>
    <n v="600"/>
    <n v="2412"/>
  </r>
  <r>
    <x v="0"/>
    <n v="2.77"/>
    <n v="1000"/>
    <n v="2770"/>
  </r>
  <r>
    <x v="0"/>
    <n v="2.77"/>
    <n v="1000"/>
    <n v="2770"/>
  </r>
  <r>
    <x v="2"/>
    <n v="2.77"/>
    <n v="1200"/>
    <n v="3324"/>
  </r>
  <r>
    <x v="0"/>
    <n v="9.6"/>
    <n v="500"/>
    <n v="4800"/>
  </r>
  <r>
    <x v="0"/>
    <n v="5.56"/>
    <n v="300"/>
    <n v="1668"/>
  </r>
  <r>
    <x v="0"/>
    <n v="4.0199999999999996"/>
    <n v="450"/>
    <n v="1809"/>
  </r>
  <r>
    <x v="0"/>
    <n v="5.56"/>
    <n v="400"/>
    <n v="2224"/>
  </r>
  <r>
    <x v="0"/>
    <n v="2.77"/>
    <n v="200"/>
    <n v="554"/>
  </r>
  <r>
    <x v="0"/>
    <n v="5.56"/>
    <n v="1500"/>
    <n v="8340"/>
  </r>
  <r>
    <x v="0"/>
    <n v="4.0199999999999996"/>
    <n v="380"/>
    <n v="1527.6"/>
  </r>
  <r>
    <x v="0"/>
    <n v="5.56"/>
    <n v="1300"/>
    <n v="7228"/>
  </r>
  <r>
    <x v="0"/>
    <n v="2.77"/>
    <n v="460"/>
    <n v="1274.2"/>
  </r>
  <r>
    <x v="0"/>
    <n v="9.6"/>
    <n v="450"/>
    <n v="4320"/>
  </r>
  <r>
    <x v="3"/>
    <n v="4.0199999999999996"/>
    <n v="560"/>
    <n v="2251.1999999999998"/>
  </r>
  <r>
    <x v="0"/>
    <n v="2.77"/>
    <n v="1000"/>
    <n v="2770"/>
  </r>
  <r>
    <x v="0"/>
    <n v="9.6"/>
    <n v="500"/>
    <n v="4800"/>
  </r>
  <r>
    <x v="1"/>
    <n v="2.77"/>
    <n v="450"/>
    <n v="1246.5"/>
  </r>
  <r>
    <x v="0"/>
    <n v="2.77"/>
    <n v="650"/>
    <n v="1800.5"/>
  </r>
  <r>
    <x v="0"/>
    <n v="5.56"/>
    <n v="750"/>
    <n v="4170"/>
  </r>
  <r>
    <x v="1"/>
    <n v="2.77"/>
    <n v="800"/>
    <n v="2216"/>
  </r>
  <r>
    <x v="0"/>
    <n v="9.6"/>
    <n v="500"/>
    <n v="4800"/>
  </r>
  <r>
    <x v="0"/>
    <n v="4.0199999999999996"/>
    <n v="600"/>
    <n v="2412"/>
  </r>
  <r>
    <x v="0"/>
    <n v="2.77"/>
    <n v="300"/>
    <n v="831"/>
  </r>
  <r>
    <x v="0"/>
    <n v="4.0199999999999996"/>
    <n v="600"/>
    <n v="2412"/>
  </r>
  <r>
    <x v="0"/>
    <n v="2.77"/>
    <n v="1000"/>
    <n v="2770"/>
  </r>
  <r>
    <x v="0"/>
    <n v="2.77"/>
    <n v="1000"/>
    <n v="2770"/>
  </r>
  <r>
    <x v="2"/>
    <n v="7.04"/>
    <n v="400"/>
    <n v="2816"/>
  </r>
  <r>
    <x v="1"/>
    <n v="5.56"/>
    <n v="450"/>
    <n v="2502"/>
  </r>
  <r>
    <x v="2"/>
    <n v="2.6"/>
    <n v="600"/>
    <n v="1560"/>
  </r>
  <r>
    <x v="0"/>
    <n v="2.6"/>
    <n v="750"/>
    <n v="1950"/>
  </r>
  <r>
    <x v="1"/>
    <n v="2.77"/>
    <n v="180"/>
    <n v="498.6"/>
  </r>
  <r>
    <x v="0"/>
    <n v="2.6"/>
    <n v="300"/>
    <n v="780"/>
  </r>
  <r>
    <x v="0"/>
    <n v="7.04"/>
    <n v="600"/>
    <n v="4224"/>
  </r>
  <r>
    <x v="1"/>
    <n v="2.6"/>
    <n v="300"/>
    <n v="780"/>
  </r>
  <r>
    <x v="1"/>
    <n v="4.0199999999999996"/>
    <n v="300"/>
    <n v="1206"/>
  </r>
  <r>
    <x v="0"/>
    <n v="7.04"/>
    <n v="500"/>
    <n v="3520"/>
  </r>
  <r>
    <x v="0"/>
    <n v="4.0199999999999996"/>
    <n v="200"/>
    <n v="804"/>
  </r>
  <r>
    <x v="1"/>
    <n v="5.56"/>
    <n v="100"/>
    <n v="556"/>
  </r>
  <r>
    <x v="0"/>
    <n v="4.0199999999999996"/>
    <n v="50"/>
    <n v="201"/>
  </r>
  <r>
    <x v="0"/>
    <n v="5.56"/>
    <n v="200"/>
    <n v="1112"/>
  </r>
  <r>
    <x v="2"/>
    <n v="7.04"/>
    <n v="1000"/>
    <n v="7040"/>
  </r>
  <r>
    <x v="2"/>
    <n v="7.04"/>
    <n v="150"/>
    <n v="1056"/>
  </r>
  <r>
    <x v="2"/>
    <n v="7.04"/>
    <n v="500"/>
    <n v="3520"/>
  </r>
  <r>
    <x v="3"/>
    <n v="9.6"/>
    <n v="550"/>
    <n v="5280"/>
  </r>
  <r>
    <x v="0"/>
    <n v="2.6"/>
    <n v="600"/>
    <n v="1560"/>
  </r>
  <r>
    <x v="0"/>
    <n v="4.0199999999999996"/>
    <n v="100"/>
    <n v="402"/>
  </r>
  <r>
    <x v="1"/>
    <n v="2.6"/>
    <n v="300"/>
    <n v="780"/>
  </r>
  <r>
    <x v="1"/>
    <n v="4.0199999999999996"/>
    <n v="300"/>
    <n v="1206"/>
  </r>
  <r>
    <x v="0"/>
    <n v="7.04"/>
    <n v="500"/>
    <n v="3520"/>
  </r>
  <r>
    <x v="0"/>
    <n v="4.0199999999999996"/>
    <n v="200"/>
    <n v="804"/>
  </r>
  <r>
    <x v="1"/>
    <n v="5.56"/>
    <n v="100"/>
    <n v="556"/>
  </r>
  <r>
    <x v="0"/>
    <n v="4.0199999999999996"/>
    <n v="50"/>
    <n v="201"/>
  </r>
  <r>
    <x v="0"/>
    <n v="5.56"/>
    <n v="200"/>
    <n v="1112"/>
  </r>
  <r>
    <x v="0"/>
    <n v="2.77"/>
    <n v="40"/>
    <n v="110.8"/>
  </r>
  <r>
    <x v="0"/>
    <n v="4.0199999999999996"/>
    <n v="100"/>
    <n v="402"/>
  </r>
  <r>
    <x v="1"/>
    <n v="2.6"/>
    <n v="300"/>
    <n v="780"/>
  </r>
  <r>
    <x v="1"/>
    <n v="4.0199999999999996"/>
    <n v="300"/>
    <n v="1206"/>
  </r>
  <r>
    <x v="0"/>
    <n v="7.04"/>
    <n v="500"/>
    <n v="3520"/>
  </r>
  <r>
    <x v="0"/>
    <n v="4.0199999999999996"/>
    <n v="200"/>
    <n v="804"/>
  </r>
  <r>
    <x v="0"/>
    <n v="2.6"/>
    <n v="600"/>
    <n v="1560"/>
  </r>
  <r>
    <x v="0"/>
    <n v="4.0199999999999996"/>
    <n v="100"/>
    <n v="402"/>
  </r>
  <r>
    <x v="1"/>
    <n v="2.6"/>
    <n v="300"/>
    <n v="7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5">
  <r>
    <x v="0"/>
    <s v="Extra"/>
    <x v="0"/>
    <x v="0"/>
    <x v="0"/>
    <n v="2.66"/>
    <n v="1000"/>
    <n v="2660"/>
  </r>
  <r>
    <x v="0"/>
    <s v="Big"/>
    <x v="1"/>
    <x v="1"/>
    <x v="1"/>
    <n v="7.04"/>
    <n v="800"/>
    <n v="5632"/>
  </r>
  <r>
    <x v="0"/>
    <s v="Carrefour"/>
    <x v="2"/>
    <x v="1"/>
    <x v="2"/>
    <n v="7.04"/>
    <n v="300"/>
    <n v="2112"/>
  </r>
  <r>
    <x v="1"/>
    <s v="Sonda"/>
    <x v="2"/>
    <x v="2"/>
    <x v="1"/>
    <n v="7.04"/>
    <n v="200"/>
    <n v="1408"/>
  </r>
  <r>
    <x v="2"/>
    <s v="Carrefour"/>
    <x v="1"/>
    <x v="2"/>
    <x v="2"/>
    <n v="7.04"/>
    <n v="1000"/>
    <n v="7040"/>
  </r>
  <r>
    <x v="3"/>
    <s v="Big"/>
    <x v="0"/>
    <x v="2"/>
    <x v="2"/>
    <n v="7.04"/>
    <n v="150"/>
    <n v="1056"/>
  </r>
  <r>
    <x v="3"/>
    <s v="Carrefour"/>
    <x v="3"/>
    <x v="1"/>
    <x v="2"/>
    <n v="7.04"/>
    <n v="500"/>
    <n v="3520"/>
  </r>
  <r>
    <x v="3"/>
    <s v="Sonda"/>
    <x v="2"/>
    <x v="3"/>
    <x v="3"/>
    <n v="9.6"/>
    <n v="550"/>
    <n v="5280"/>
  </r>
  <r>
    <x v="4"/>
    <s v="Carrefour"/>
    <x v="1"/>
    <x v="0"/>
    <x v="0"/>
    <n v="2.6"/>
    <n v="600"/>
    <n v="1560"/>
  </r>
  <r>
    <x v="3"/>
    <s v="Big"/>
    <x v="3"/>
    <x v="2"/>
    <x v="0"/>
    <n v="4.0199999999999996"/>
    <n v="100"/>
    <n v="402"/>
  </r>
  <r>
    <x v="5"/>
    <s v="Carrefour"/>
    <x v="1"/>
    <x v="0"/>
    <x v="1"/>
    <n v="2.6"/>
    <n v="300"/>
    <n v="780"/>
  </r>
  <r>
    <x v="3"/>
    <s v="Sonda"/>
    <x v="2"/>
    <x v="2"/>
    <x v="1"/>
    <n v="4.0199999999999996"/>
    <n v="300"/>
    <n v="1206"/>
  </r>
  <r>
    <x v="6"/>
    <s v="Carrefour"/>
    <x v="0"/>
    <x v="1"/>
    <x v="0"/>
    <n v="7.04"/>
    <n v="500"/>
    <n v="3520"/>
  </r>
  <r>
    <x v="6"/>
    <s v="Big"/>
    <x v="1"/>
    <x v="4"/>
    <x v="0"/>
    <n v="4.0199999999999996"/>
    <n v="200"/>
    <n v="804"/>
  </r>
  <r>
    <x v="3"/>
    <s v="Carrefour"/>
    <x v="2"/>
    <x v="5"/>
    <x v="1"/>
    <n v="5.56"/>
    <n v="100"/>
    <n v="556"/>
  </r>
  <r>
    <x v="7"/>
    <s v="Sonda"/>
    <x v="1"/>
    <x v="4"/>
    <x v="0"/>
    <n v="4.0199999999999996"/>
    <n v="50"/>
    <n v="201"/>
  </r>
  <r>
    <x v="7"/>
    <s v="Carrefour"/>
    <x v="0"/>
    <x v="2"/>
    <x v="0"/>
    <n v="5.56"/>
    <n v="200"/>
    <n v="1112"/>
  </r>
  <r>
    <x v="4"/>
    <s v="Big"/>
    <x v="1"/>
    <x v="6"/>
    <x v="0"/>
    <n v="2.77"/>
    <n v="40"/>
    <n v="110.8"/>
  </r>
  <r>
    <x v="3"/>
    <s v="Carrefour"/>
    <x v="0"/>
    <x v="3"/>
    <x v="3"/>
    <n v="9.6"/>
    <n v="2000"/>
    <n v="19200"/>
  </r>
  <r>
    <x v="3"/>
    <s v="Sonda"/>
    <x v="3"/>
    <x v="4"/>
    <x v="0"/>
    <n v="4.0199999999999996"/>
    <n v="220"/>
    <n v="884.4"/>
  </r>
  <r>
    <x v="7"/>
    <s v="Carrefour"/>
    <x v="1"/>
    <x v="6"/>
    <x v="0"/>
    <n v="2.77"/>
    <n v="1100"/>
    <n v="3047"/>
  </r>
  <r>
    <x v="5"/>
    <s v="Big"/>
    <x v="1"/>
    <x v="7"/>
    <x v="0"/>
    <n v="2.77"/>
    <n v="880"/>
    <n v="2437.6"/>
  </r>
  <r>
    <x v="7"/>
    <s v="Carrefour"/>
    <x v="0"/>
    <x v="7"/>
    <x v="0"/>
    <n v="2.6"/>
    <n v="500"/>
    <n v="1300"/>
  </r>
  <r>
    <x v="7"/>
    <s v="Sonda"/>
    <x v="1"/>
    <x v="0"/>
    <x v="0"/>
    <n v="2.6"/>
    <n v="600"/>
    <n v="1560"/>
  </r>
  <r>
    <x v="8"/>
    <s v="Carrefour"/>
    <x v="0"/>
    <x v="1"/>
    <x v="2"/>
    <n v="7.04"/>
    <n v="400"/>
    <n v="2816"/>
  </r>
  <r>
    <x v="5"/>
    <s v="Big"/>
    <x v="1"/>
    <x v="7"/>
    <x v="1"/>
    <n v="5.56"/>
    <n v="450"/>
    <n v="2502"/>
  </r>
  <r>
    <x v="7"/>
    <s v="Carrefour"/>
    <x v="2"/>
    <x v="0"/>
    <x v="2"/>
    <n v="2.6"/>
    <n v="600"/>
    <n v="1560"/>
  </r>
  <r>
    <x v="7"/>
    <s v="Sonda"/>
    <x v="1"/>
    <x v="0"/>
    <x v="0"/>
    <n v="2.6"/>
    <n v="750"/>
    <n v="1950"/>
  </r>
  <r>
    <x v="7"/>
    <s v="Carrefour"/>
    <x v="1"/>
    <x v="6"/>
    <x v="1"/>
    <n v="2.77"/>
    <n v="180"/>
    <n v="498.6"/>
  </r>
  <r>
    <x v="7"/>
    <s v="Big"/>
    <x v="1"/>
    <x v="0"/>
    <x v="0"/>
    <n v="2.6"/>
    <n v="300"/>
    <n v="780"/>
  </r>
  <r>
    <x v="3"/>
    <s v="Carrefour"/>
    <x v="1"/>
    <x v="1"/>
    <x v="0"/>
    <n v="7.04"/>
    <n v="600"/>
    <n v="4224"/>
  </r>
  <r>
    <x v="0"/>
    <s v="Sonda"/>
    <x v="1"/>
    <x v="0"/>
    <x v="0"/>
    <n v="2.6"/>
    <n v="800"/>
    <n v="2080"/>
  </r>
  <r>
    <x v="7"/>
    <s v="Carrefour"/>
    <x v="0"/>
    <x v="0"/>
    <x v="0"/>
    <n v="2.6"/>
    <n v="900"/>
    <n v="2340"/>
  </r>
  <r>
    <x v="5"/>
    <s v="Big"/>
    <x v="1"/>
    <x v="6"/>
    <x v="0"/>
    <n v="2.77"/>
    <n v="500"/>
    <n v="1385"/>
  </r>
  <r>
    <x v="3"/>
    <s v="Carrefour"/>
    <x v="3"/>
    <x v="0"/>
    <x v="0"/>
    <n v="2.6"/>
    <n v="530"/>
    <n v="1378"/>
  </r>
  <r>
    <x v="7"/>
    <s v="Sonda"/>
    <x v="1"/>
    <x v="2"/>
    <x v="4"/>
    <n v="4.0199999999999996"/>
    <n v="800"/>
    <n v="3216"/>
  </r>
  <r>
    <x v="7"/>
    <s v="Carrefour"/>
    <x v="1"/>
    <x v="1"/>
    <x v="0"/>
    <n v="7.04"/>
    <n v="680"/>
    <n v="4787.2"/>
  </r>
  <r>
    <x v="7"/>
    <s v="Big"/>
    <x v="1"/>
    <x v="4"/>
    <x v="0"/>
    <n v="4.0199999999999996"/>
    <n v="660"/>
    <n v="2653.2"/>
  </r>
  <r>
    <x v="0"/>
    <s v="Carrefour"/>
    <x v="1"/>
    <x v="5"/>
    <x v="0"/>
    <n v="5.56"/>
    <n v="600"/>
    <n v="3336"/>
  </r>
  <r>
    <x v="5"/>
    <s v="Sonda"/>
    <x v="0"/>
    <x v="4"/>
    <x v="0"/>
    <n v="4.0199999999999996"/>
    <n v="530"/>
    <n v="2130.6"/>
  </r>
  <r>
    <x v="9"/>
    <s v="Carrefour"/>
    <x v="1"/>
    <x v="5"/>
    <x v="0"/>
    <n v="5.56"/>
    <n v="450"/>
    <n v="2502"/>
  </r>
  <r>
    <x v="5"/>
    <s v="Big"/>
    <x v="1"/>
    <x v="6"/>
    <x v="0"/>
    <n v="2.77"/>
    <n v="400"/>
    <n v="1108"/>
  </r>
  <r>
    <x v="5"/>
    <s v="Carrefour"/>
    <x v="2"/>
    <x v="7"/>
    <x v="0"/>
    <n v="9.6"/>
    <n v="300"/>
    <n v="2880"/>
  </r>
  <r>
    <x v="3"/>
    <s v="Sonda"/>
    <x v="2"/>
    <x v="0"/>
    <x v="0"/>
    <n v="2.6"/>
    <n v="200"/>
    <n v="520"/>
  </r>
  <r>
    <x v="6"/>
    <s v="Carrefour"/>
    <x v="1"/>
    <x v="4"/>
    <x v="0"/>
    <n v="4.0199999999999996"/>
    <n v="100"/>
    <n v="402"/>
  </r>
  <r>
    <x v="5"/>
    <s v="Big"/>
    <x v="0"/>
    <x v="1"/>
    <x v="0"/>
    <n v="7.04"/>
    <n v="30"/>
    <n v="211.2"/>
  </r>
  <r>
    <x v="5"/>
    <s v="Carrefour"/>
    <x v="1"/>
    <x v="4"/>
    <x v="2"/>
    <n v="4.0199999999999996"/>
    <n v="220"/>
    <n v="884.4"/>
  </r>
  <r>
    <x v="5"/>
    <s v="Sonda"/>
    <x v="1"/>
    <x v="5"/>
    <x v="1"/>
    <n v="5.56"/>
    <n v="460"/>
    <n v="2557.6"/>
  </r>
  <r>
    <x v="9"/>
    <s v="Carrefour"/>
    <x v="1"/>
    <x v="4"/>
    <x v="0"/>
    <n v="4.0199999999999996"/>
    <n v="1000"/>
    <n v="4020"/>
  </r>
  <r>
    <x v="9"/>
    <s v="Big"/>
    <x v="1"/>
    <x v="2"/>
    <x v="0"/>
    <n v="5.56"/>
    <n v="1200"/>
    <n v="6672"/>
  </r>
  <r>
    <x v="5"/>
    <s v="Carrefour"/>
    <x v="1"/>
    <x v="6"/>
    <x v="1"/>
    <n v="2.77"/>
    <n v="200"/>
    <n v="554"/>
  </r>
  <r>
    <x v="10"/>
    <s v="Sonda"/>
    <x v="3"/>
    <x v="7"/>
    <x v="2"/>
    <n v="9.6"/>
    <n v="500"/>
    <n v="4800"/>
  </r>
  <r>
    <x v="4"/>
    <s v="Carrefour"/>
    <x v="1"/>
    <x v="4"/>
    <x v="0"/>
    <n v="4.0199999999999996"/>
    <n v="600"/>
    <n v="2412"/>
  </r>
  <r>
    <x v="11"/>
    <s v="Big"/>
    <x v="0"/>
    <x v="2"/>
    <x v="0"/>
    <n v="2.77"/>
    <n v="1000"/>
    <n v="2770"/>
  </r>
  <r>
    <x v="0"/>
    <s v="Carrefour"/>
    <x v="0"/>
    <x v="6"/>
    <x v="0"/>
    <n v="2.77"/>
    <n v="1000"/>
    <n v="2770"/>
  </r>
  <r>
    <x v="7"/>
    <s v="Sonda"/>
    <x v="1"/>
    <x v="2"/>
    <x v="2"/>
    <n v="2.77"/>
    <n v="1200"/>
    <n v="3324"/>
  </r>
  <r>
    <x v="4"/>
    <s v="Carrefour"/>
    <x v="1"/>
    <x v="3"/>
    <x v="0"/>
    <n v="9.6"/>
    <n v="500"/>
    <n v="4800"/>
  </r>
  <r>
    <x v="3"/>
    <s v="Big"/>
    <x v="1"/>
    <x v="5"/>
    <x v="0"/>
    <n v="5.56"/>
    <n v="300"/>
    <n v="1668"/>
  </r>
  <r>
    <x v="4"/>
    <s v="Carrefour"/>
    <x v="2"/>
    <x v="2"/>
    <x v="0"/>
    <n v="4.0199999999999996"/>
    <n v="450"/>
    <n v="1809"/>
  </r>
  <r>
    <x v="4"/>
    <s v="Sonda"/>
    <x v="2"/>
    <x v="5"/>
    <x v="0"/>
    <n v="5.56"/>
    <n v="400"/>
    <n v="2224"/>
  </r>
  <r>
    <x v="4"/>
    <s v="Carrefour"/>
    <x v="1"/>
    <x v="6"/>
    <x v="0"/>
    <n v="2.77"/>
    <n v="200"/>
    <n v="554"/>
  </r>
  <r>
    <x v="11"/>
    <s v="Big"/>
    <x v="1"/>
    <x v="5"/>
    <x v="0"/>
    <n v="5.56"/>
    <n v="1500"/>
    <n v="8340"/>
  </r>
  <r>
    <x v="5"/>
    <s v="Carrefour"/>
    <x v="2"/>
    <x v="4"/>
    <x v="0"/>
    <n v="4.0199999999999996"/>
    <n v="380"/>
    <n v="1527.6"/>
  </r>
  <r>
    <x v="4"/>
    <s v="Sonda"/>
    <x v="2"/>
    <x v="2"/>
    <x v="0"/>
    <n v="5.56"/>
    <n v="1300"/>
    <n v="7228"/>
  </r>
  <r>
    <x v="4"/>
    <s v="Carrefour"/>
    <x v="1"/>
    <x v="6"/>
    <x v="0"/>
    <n v="2.77"/>
    <n v="460"/>
    <n v="1274.2"/>
  </r>
  <r>
    <x v="4"/>
    <s v="Big"/>
    <x v="0"/>
    <x v="3"/>
    <x v="0"/>
    <n v="9.6"/>
    <n v="450"/>
    <n v="4320"/>
  </r>
  <r>
    <x v="5"/>
    <s v="Carrefour"/>
    <x v="2"/>
    <x v="4"/>
    <x v="3"/>
    <n v="4.0199999999999996"/>
    <n v="560"/>
    <n v="2251.1999999999998"/>
  </r>
  <r>
    <x v="4"/>
    <s v="Sonda"/>
    <x v="1"/>
    <x v="6"/>
    <x v="0"/>
    <n v="2.77"/>
    <n v="1000"/>
    <n v="2770"/>
  </r>
  <r>
    <x v="4"/>
    <s v="Carrefour"/>
    <x v="1"/>
    <x v="3"/>
    <x v="0"/>
    <n v="9.6"/>
    <n v="500"/>
    <n v="4800"/>
  </r>
  <r>
    <x v="4"/>
    <s v="Big"/>
    <x v="0"/>
    <x v="2"/>
    <x v="1"/>
    <n v="2.77"/>
    <n v="450"/>
    <n v="1246.5"/>
  </r>
  <r>
    <x v="4"/>
    <s v="Carrefour"/>
    <x v="1"/>
    <x v="6"/>
    <x v="0"/>
    <n v="2.77"/>
    <n v="650"/>
    <n v="1800.5"/>
  </r>
  <r>
    <x v="4"/>
    <s v="Sonda"/>
    <x v="0"/>
    <x v="5"/>
    <x v="0"/>
    <n v="5.56"/>
    <n v="750"/>
    <n v="4170"/>
  </r>
  <r>
    <x v="5"/>
    <s v="Carrefour"/>
    <x v="0"/>
    <x v="6"/>
    <x v="1"/>
    <n v="2.77"/>
    <n v="800"/>
    <n v="2216"/>
  </r>
  <r>
    <x v="5"/>
    <s v="Big"/>
    <x v="1"/>
    <x v="3"/>
    <x v="0"/>
    <n v="9.6"/>
    <n v="500"/>
    <n v="4800"/>
  </r>
  <r>
    <x v="4"/>
    <s v="Carrefour"/>
    <x v="1"/>
    <x v="4"/>
    <x v="0"/>
    <n v="4.0199999999999996"/>
    <n v="600"/>
    <n v="2412"/>
  </r>
  <r>
    <x v="4"/>
    <s v="Sonda"/>
    <x v="0"/>
    <x v="6"/>
    <x v="0"/>
    <n v="2.77"/>
    <n v="300"/>
    <n v="831"/>
  </r>
  <r>
    <x v="11"/>
    <s v="Carrefour"/>
    <x v="1"/>
    <x v="4"/>
    <x v="0"/>
    <n v="4.0199999999999996"/>
    <n v="600"/>
    <n v="2412"/>
  </r>
  <r>
    <x v="4"/>
    <s v="Big"/>
    <x v="0"/>
    <x v="6"/>
    <x v="0"/>
    <n v="2.77"/>
    <n v="1000"/>
    <n v="2770"/>
  </r>
  <r>
    <x v="0"/>
    <s v="Carrefour"/>
    <x v="0"/>
    <x v="2"/>
    <x v="0"/>
    <n v="2.77"/>
    <n v="1000"/>
    <n v="2770"/>
  </r>
  <r>
    <x v="8"/>
    <s v="Carrefour"/>
    <x v="0"/>
    <x v="1"/>
    <x v="2"/>
    <n v="7.04"/>
    <n v="400"/>
    <n v="2816"/>
  </r>
  <r>
    <x v="5"/>
    <s v="Big"/>
    <x v="1"/>
    <x v="7"/>
    <x v="1"/>
    <n v="5.56"/>
    <n v="450"/>
    <n v="2502"/>
  </r>
  <r>
    <x v="7"/>
    <s v="Carrefour"/>
    <x v="2"/>
    <x v="0"/>
    <x v="2"/>
    <n v="2.6"/>
    <n v="600"/>
    <n v="1560"/>
  </r>
  <r>
    <x v="7"/>
    <s v="Sonda"/>
    <x v="1"/>
    <x v="0"/>
    <x v="0"/>
    <n v="2.6"/>
    <n v="750"/>
    <n v="1950"/>
  </r>
  <r>
    <x v="7"/>
    <s v="Carrefour"/>
    <x v="1"/>
    <x v="2"/>
    <x v="1"/>
    <n v="2.77"/>
    <n v="180"/>
    <n v="498.6"/>
  </r>
  <r>
    <x v="7"/>
    <s v="Big"/>
    <x v="1"/>
    <x v="7"/>
    <x v="0"/>
    <n v="2.6"/>
    <n v="300"/>
    <n v="780"/>
  </r>
  <r>
    <x v="3"/>
    <s v="Carrefour"/>
    <x v="1"/>
    <x v="1"/>
    <x v="0"/>
    <n v="7.04"/>
    <n v="600"/>
    <n v="4224"/>
  </r>
  <r>
    <x v="6"/>
    <s v="Carrefour"/>
    <x v="1"/>
    <x v="0"/>
    <x v="1"/>
    <n v="2.6"/>
    <n v="300"/>
    <n v="780"/>
  </r>
  <r>
    <x v="3"/>
    <s v="Sonda"/>
    <x v="2"/>
    <x v="2"/>
    <x v="1"/>
    <n v="4.0199999999999996"/>
    <n v="300"/>
    <n v="1206"/>
  </r>
  <r>
    <x v="3"/>
    <s v="Carrefour"/>
    <x v="0"/>
    <x v="1"/>
    <x v="0"/>
    <n v="7.04"/>
    <n v="500"/>
    <n v="3520"/>
  </r>
  <r>
    <x v="3"/>
    <s v="Big"/>
    <x v="1"/>
    <x v="4"/>
    <x v="0"/>
    <n v="4.0199999999999996"/>
    <n v="200"/>
    <n v="804"/>
  </r>
  <r>
    <x v="3"/>
    <s v="Carrefour"/>
    <x v="2"/>
    <x v="5"/>
    <x v="1"/>
    <n v="5.56"/>
    <n v="100"/>
    <n v="556"/>
  </r>
  <r>
    <x v="8"/>
    <s v="Sonda"/>
    <x v="1"/>
    <x v="2"/>
    <x v="0"/>
    <n v="4.0199999999999996"/>
    <n v="50"/>
    <n v="201"/>
  </r>
  <r>
    <x v="7"/>
    <s v="Carrefour"/>
    <x v="0"/>
    <x v="5"/>
    <x v="0"/>
    <n v="5.56"/>
    <n v="200"/>
    <n v="1112"/>
  </r>
  <r>
    <x v="2"/>
    <s v="Carrefour"/>
    <x v="1"/>
    <x v="1"/>
    <x v="2"/>
    <n v="7.04"/>
    <n v="1000"/>
    <n v="7040"/>
  </r>
  <r>
    <x v="3"/>
    <s v="Big"/>
    <x v="0"/>
    <x v="1"/>
    <x v="2"/>
    <n v="7.04"/>
    <n v="150"/>
    <n v="1056"/>
  </r>
  <r>
    <x v="3"/>
    <s v="Carrefour"/>
    <x v="3"/>
    <x v="1"/>
    <x v="2"/>
    <n v="7.04"/>
    <n v="500"/>
    <n v="3520"/>
  </r>
  <r>
    <x v="3"/>
    <s v="Sonda"/>
    <x v="2"/>
    <x v="3"/>
    <x v="3"/>
    <n v="9.6"/>
    <n v="550"/>
    <n v="5280"/>
  </r>
  <r>
    <x v="4"/>
    <s v="Carrefour"/>
    <x v="1"/>
    <x v="0"/>
    <x v="0"/>
    <n v="2.6"/>
    <n v="600"/>
    <n v="1560"/>
  </r>
  <r>
    <x v="6"/>
    <s v="Big"/>
    <x v="3"/>
    <x v="4"/>
    <x v="0"/>
    <n v="4.0199999999999996"/>
    <n v="100"/>
    <n v="402"/>
  </r>
  <r>
    <x v="5"/>
    <s v="Carrefour"/>
    <x v="1"/>
    <x v="0"/>
    <x v="1"/>
    <n v="2.6"/>
    <n v="300"/>
    <n v="780"/>
  </r>
  <r>
    <x v="3"/>
    <s v="Sonda"/>
    <x v="2"/>
    <x v="7"/>
    <x v="1"/>
    <n v="4.0199999999999996"/>
    <n v="300"/>
    <n v="1206"/>
  </r>
  <r>
    <x v="3"/>
    <s v="Carrefour"/>
    <x v="0"/>
    <x v="1"/>
    <x v="0"/>
    <n v="7.04"/>
    <n v="500"/>
    <n v="3520"/>
  </r>
  <r>
    <x v="3"/>
    <s v="Big"/>
    <x v="1"/>
    <x v="4"/>
    <x v="0"/>
    <n v="4.0199999999999996"/>
    <n v="200"/>
    <n v="804"/>
  </r>
  <r>
    <x v="3"/>
    <s v="Carrefour"/>
    <x v="2"/>
    <x v="5"/>
    <x v="1"/>
    <n v="5.56"/>
    <n v="100"/>
    <n v="556"/>
  </r>
  <r>
    <x v="7"/>
    <s v="Sonda"/>
    <x v="1"/>
    <x v="2"/>
    <x v="0"/>
    <n v="4.0199999999999996"/>
    <n v="50"/>
    <n v="201"/>
  </r>
  <r>
    <x v="7"/>
    <s v="Carrefour"/>
    <x v="0"/>
    <x v="2"/>
    <x v="0"/>
    <n v="5.56"/>
    <n v="200"/>
    <n v="1112"/>
  </r>
  <r>
    <x v="11"/>
    <s v="Big"/>
    <x v="1"/>
    <x v="6"/>
    <x v="0"/>
    <n v="2.77"/>
    <n v="40"/>
    <n v="110.8"/>
  </r>
  <r>
    <x v="3"/>
    <s v="Big"/>
    <x v="3"/>
    <x v="2"/>
    <x v="0"/>
    <n v="4.0199999999999996"/>
    <n v="100"/>
    <n v="402"/>
  </r>
  <r>
    <x v="5"/>
    <s v="Carrefour"/>
    <x v="1"/>
    <x v="0"/>
    <x v="1"/>
    <n v="2.6"/>
    <n v="300"/>
    <n v="780"/>
  </r>
  <r>
    <x v="3"/>
    <s v="Sonda"/>
    <x v="2"/>
    <x v="2"/>
    <x v="1"/>
    <n v="4.0199999999999996"/>
    <n v="300"/>
    <n v="1206"/>
  </r>
  <r>
    <x v="6"/>
    <s v="Carrefour"/>
    <x v="0"/>
    <x v="1"/>
    <x v="0"/>
    <n v="7.04"/>
    <n v="500"/>
    <n v="3520"/>
  </r>
  <r>
    <x v="6"/>
    <s v="Big"/>
    <x v="1"/>
    <x v="4"/>
    <x v="0"/>
    <n v="4.0199999999999996"/>
    <n v="200"/>
    <n v="804"/>
  </r>
  <r>
    <x v="4"/>
    <s v="Carrefour"/>
    <x v="1"/>
    <x v="0"/>
    <x v="0"/>
    <n v="2.6"/>
    <n v="600"/>
    <n v="1560"/>
  </r>
  <r>
    <x v="6"/>
    <s v="Big"/>
    <x v="3"/>
    <x v="4"/>
    <x v="0"/>
    <n v="4.0199999999999996"/>
    <n v="100"/>
    <n v="402"/>
  </r>
  <r>
    <x v="5"/>
    <s v="Carrefour"/>
    <x v="1"/>
    <x v="0"/>
    <x v="1"/>
    <n v="2.6"/>
    <n v="300"/>
    <n v="7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5">
  <r>
    <n v="1"/>
    <d v="2016-07-10T00:00:00"/>
    <x v="0"/>
    <s v="Barueri"/>
    <s v="Rolamento"/>
    <x v="0"/>
    <n v="2.66"/>
    <n v="1000"/>
    <n v="2660"/>
    <n v="319.2"/>
  </r>
  <r>
    <n v="2"/>
    <d v="2016-07-10T00:00:00"/>
    <x v="1"/>
    <s v="São Paulo"/>
    <s v="Roda"/>
    <x v="1"/>
    <n v="7.04"/>
    <n v="800"/>
    <n v="5632"/>
    <n v="675.84"/>
  </r>
  <r>
    <n v="3"/>
    <d v="2016-07-10T00:00:00"/>
    <x v="2"/>
    <s v="Diadema"/>
    <s v="Roda"/>
    <x v="2"/>
    <n v="7.04"/>
    <n v="300"/>
    <n v="2112"/>
    <n v="253.44"/>
  </r>
  <r>
    <n v="4"/>
    <d v="2016-07-11T00:00:00"/>
    <x v="3"/>
    <s v="Diadema"/>
    <s v="Repimboca"/>
    <x v="1"/>
    <n v="7.04"/>
    <n v="200"/>
    <n v="1408"/>
    <n v="168.96"/>
  </r>
  <r>
    <n v="5"/>
    <d v="2016-07-12T00:00:00"/>
    <x v="2"/>
    <s v="São Paulo"/>
    <s v="Repimboca"/>
    <x v="2"/>
    <n v="7.04"/>
    <n v="1000"/>
    <n v="7040"/>
    <n v="844.8"/>
  </r>
  <r>
    <n v="6"/>
    <d v="2016-07-15T00:00:00"/>
    <x v="1"/>
    <s v="Barueri"/>
    <s v="Repimboca"/>
    <x v="2"/>
    <n v="7.04"/>
    <n v="150"/>
    <n v="1056"/>
    <n v="126.72"/>
  </r>
  <r>
    <n v="7"/>
    <d v="2016-07-15T00:00:00"/>
    <x v="2"/>
    <s v="S. Caetano"/>
    <s v="Roda"/>
    <x v="2"/>
    <n v="7.04"/>
    <n v="500"/>
    <n v="3520"/>
    <n v="422.4"/>
  </r>
  <r>
    <n v="8"/>
    <d v="2016-07-15T00:00:00"/>
    <x v="3"/>
    <s v="Diadema"/>
    <s v="Dínamo"/>
    <x v="3"/>
    <n v="9.6"/>
    <n v="550"/>
    <n v="5280"/>
    <n v="633.6"/>
  </r>
  <r>
    <n v="9"/>
    <d v="2016-08-27T00:00:00"/>
    <x v="2"/>
    <s v="São Paulo"/>
    <s v="Rolamento"/>
    <x v="0"/>
    <n v="2.6"/>
    <n v="600"/>
    <n v="1560"/>
    <n v="187.2"/>
  </r>
  <r>
    <n v="10"/>
    <d v="2016-07-15T00:00:00"/>
    <x v="1"/>
    <s v="S. Caetano"/>
    <s v="Repimboca"/>
    <x v="0"/>
    <n v="4.0199999999999996"/>
    <n v="100"/>
    <n v="402"/>
    <n v="48.24"/>
  </r>
  <r>
    <n v="11"/>
    <d v="2016-08-15T00:00:00"/>
    <x v="2"/>
    <s v="São Paulo"/>
    <s v="Rolamento"/>
    <x v="1"/>
    <n v="2.6"/>
    <n v="300"/>
    <n v="780"/>
    <n v="93.6"/>
  </r>
  <r>
    <n v="12"/>
    <d v="2016-07-15T00:00:00"/>
    <x v="3"/>
    <s v="Diadema"/>
    <s v="Repimboca"/>
    <x v="1"/>
    <n v="4.0199999999999996"/>
    <n v="300"/>
    <n v="1206"/>
    <n v="144.72"/>
  </r>
  <r>
    <n v="13"/>
    <d v="2016-05-15T00:00:00"/>
    <x v="2"/>
    <s v="Barueri"/>
    <s v="Roda"/>
    <x v="0"/>
    <n v="7.04"/>
    <n v="500"/>
    <n v="3520"/>
    <n v="422.4"/>
  </r>
  <r>
    <n v="14"/>
    <d v="2016-05-15T00:00:00"/>
    <x v="1"/>
    <s v="São Paulo"/>
    <s v="Painel"/>
    <x v="0"/>
    <n v="4.0199999999999996"/>
    <n v="200"/>
    <n v="804"/>
    <n v="96.48"/>
  </r>
  <r>
    <n v="15"/>
    <d v="2016-07-15T00:00:00"/>
    <x v="2"/>
    <s v="Diadema"/>
    <s v="Condensador"/>
    <x v="1"/>
    <n v="5.56"/>
    <n v="100"/>
    <n v="556"/>
    <n v="66.72"/>
  </r>
  <r>
    <n v="16"/>
    <d v="2016-06-25T00:00:00"/>
    <x v="3"/>
    <s v="São Paulo"/>
    <s v="Painel"/>
    <x v="0"/>
    <n v="4.0199999999999996"/>
    <n v="50"/>
    <n v="201"/>
    <n v="24.12"/>
  </r>
  <r>
    <n v="17"/>
    <d v="2016-06-25T00:00:00"/>
    <x v="2"/>
    <s v="Barueri"/>
    <s v="Repimboca"/>
    <x v="0"/>
    <n v="5.56"/>
    <n v="200"/>
    <n v="1112"/>
    <n v="133.44"/>
  </r>
  <r>
    <n v="18"/>
    <d v="2016-08-27T00:00:00"/>
    <x v="1"/>
    <s v="São Paulo"/>
    <s v="Eixo"/>
    <x v="0"/>
    <n v="2.77"/>
    <n v="40"/>
    <n v="110.8"/>
    <n v="13.295999999999999"/>
  </r>
  <r>
    <n v="19"/>
    <d v="2016-07-15T00:00:00"/>
    <x v="2"/>
    <s v="Barueri"/>
    <s v="Dínamo"/>
    <x v="3"/>
    <n v="9.6"/>
    <n v="2000"/>
    <n v="19200"/>
    <n v="2304"/>
  </r>
  <r>
    <n v="20"/>
    <d v="2016-07-15T00:00:00"/>
    <x v="3"/>
    <s v="S. Caetano"/>
    <s v="Painel"/>
    <x v="0"/>
    <n v="4.0199999999999996"/>
    <n v="220"/>
    <n v="884.4"/>
    <n v="106.12799999999999"/>
  </r>
  <r>
    <n v="21"/>
    <d v="2016-06-25T00:00:00"/>
    <x v="2"/>
    <s v="São Paulo"/>
    <s v="Eixo"/>
    <x v="0"/>
    <n v="2.77"/>
    <n v="1100"/>
    <n v="3047"/>
    <n v="365.64"/>
  </r>
  <r>
    <n v="22"/>
    <d v="2016-08-15T00:00:00"/>
    <x v="1"/>
    <s v="São Paulo"/>
    <s v="Parafuseta"/>
    <x v="0"/>
    <n v="2.77"/>
    <n v="880"/>
    <n v="2437.6"/>
    <n v="292.512"/>
  </r>
  <r>
    <n v="23"/>
    <d v="2016-06-25T00:00:00"/>
    <x v="2"/>
    <s v="Barueri"/>
    <s v="Parafuseta"/>
    <x v="0"/>
    <n v="2.6"/>
    <n v="500"/>
    <n v="1300"/>
    <n v="156"/>
  </r>
  <r>
    <n v="24"/>
    <d v="2016-06-25T00:00:00"/>
    <x v="3"/>
    <s v="São Paulo"/>
    <s v="Rolamento"/>
    <x v="0"/>
    <n v="2.6"/>
    <n v="600"/>
    <n v="1560"/>
    <n v="187.2"/>
  </r>
  <r>
    <n v="25"/>
    <d v="2016-05-25T00:00:00"/>
    <x v="2"/>
    <s v="Barueri"/>
    <s v="Roda"/>
    <x v="2"/>
    <n v="7.04"/>
    <n v="400"/>
    <n v="2816"/>
    <n v="337.92"/>
  </r>
  <r>
    <n v="26"/>
    <d v="2016-08-15T00:00:00"/>
    <x v="1"/>
    <s v="São Paulo"/>
    <s v="Parafuseta"/>
    <x v="1"/>
    <n v="5.56"/>
    <n v="450"/>
    <n v="2502"/>
    <n v="300.24"/>
  </r>
  <r>
    <n v="27"/>
    <d v="2016-06-25T00:00:00"/>
    <x v="2"/>
    <s v="Diadema"/>
    <s v="Rolamento"/>
    <x v="2"/>
    <n v="2.6"/>
    <n v="600"/>
    <n v="1560"/>
    <n v="187.2"/>
  </r>
  <r>
    <n v="28"/>
    <d v="2016-06-25T00:00:00"/>
    <x v="3"/>
    <s v="São Paulo"/>
    <s v="Rolamento"/>
    <x v="0"/>
    <n v="2.6"/>
    <n v="750"/>
    <n v="1950"/>
    <n v="234"/>
  </r>
  <r>
    <n v="29"/>
    <d v="2016-06-25T00:00:00"/>
    <x v="2"/>
    <s v="São Paulo"/>
    <s v="Eixo"/>
    <x v="1"/>
    <n v="2.77"/>
    <n v="180"/>
    <n v="498.6"/>
    <n v="59.832000000000001"/>
  </r>
  <r>
    <n v="30"/>
    <d v="2016-06-25T00:00:00"/>
    <x v="1"/>
    <s v="São Paulo"/>
    <s v="Rolamento"/>
    <x v="0"/>
    <n v="2.6"/>
    <n v="300"/>
    <n v="780"/>
    <n v="93.6"/>
  </r>
  <r>
    <n v="31"/>
    <d v="2016-07-15T00:00:00"/>
    <x v="2"/>
    <s v="São Paulo"/>
    <s v="Roda"/>
    <x v="0"/>
    <n v="7.04"/>
    <n v="600"/>
    <n v="4224"/>
    <n v="506.88"/>
  </r>
  <r>
    <n v="32"/>
    <d v="2016-07-10T00:00:00"/>
    <x v="3"/>
    <s v="São Paulo"/>
    <s v="Rolamento"/>
    <x v="0"/>
    <n v="2.6"/>
    <n v="800"/>
    <n v="2080"/>
    <n v="249.6"/>
  </r>
  <r>
    <n v="33"/>
    <d v="2016-06-25T00:00:00"/>
    <x v="2"/>
    <s v="Barueri"/>
    <s v="Rolamento"/>
    <x v="0"/>
    <n v="2.6"/>
    <n v="900"/>
    <n v="2340"/>
    <n v="280.8"/>
  </r>
  <r>
    <n v="34"/>
    <d v="2016-08-15T00:00:00"/>
    <x v="1"/>
    <s v="São Paulo"/>
    <s v="Eixo"/>
    <x v="0"/>
    <n v="2.77"/>
    <n v="500"/>
    <n v="1385"/>
    <n v="166.2"/>
  </r>
  <r>
    <n v="35"/>
    <d v="2016-07-15T00:00:00"/>
    <x v="2"/>
    <s v="S. Caetano"/>
    <s v="Rolamento"/>
    <x v="0"/>
    <n v="2.6"/>
    <n v="530"/>
    <n v="1378"/>
    <n v="165.36"/>
  </r>
  <r>
    <n v="36"/>
    <d v="2016-06-25T00:00:00"/>
    <x v="3"/>
    <s v="São Paulo"/>
    <s v="Repimboca"/>
    <x v="4"/>
    <n v="4.0199999999999996"/>
    <n v="800"/>
    <n v="3216"/>
    <n v="385.92"/>
  </r>
  <r>
    <n v="37"/>
    <d v="2016-06-25T00:00:00"/>
    <x v="2"/>
    <s v="São Paulo"/>
    <s v="Roda"/>
    <x v="0"/>
    <n v="7.04"/>
    <n v="680"/>
    <n v="4787.2"/>
    <n v="574.46399999999994"/>
  </r>
  <r>
    <n v="38"/>
    <d v="2016-06-25T00:00:00"/>
    <x v="1"/>
    <s v="São Paulo"/>
    <s v="Painel"/>
    <x v="0"/>
    <n v="4.0199999999999996"/>
    <n v="660"/>
    <n v="2653.2"/>
    <n v="318.38399999999996"/>
  </r>
  <r>
    <n v="39"/>
    <d v="2016-07-10T00:00:00"/>
    <x v="2"/>
    <s v="São Paulo"/>
    <s v="Condensador"/>
    <x v="0"/>
    <n v="5.56"/>
    <n v="600"/>
    <n v="3336"/>
    <n v="400.32"/>
  </r>
  <r>
    <n v="40"/>
    <d v="2016-08-15T00:00:00"/>
    <x v="3"/>
    <s v="Barueri"/>
    <s v="Painel"/>
    <x v="0"/>
    <n v="4.0199999999999996"/>
    <n v="530"/>
    <n v="2130.6"/>
    <n v="255.67199999999997"/>
  </r>
  <r>
    <n v="41"/>
    <d v="2016-08-12T00:00:00"/>
    <x v="2"/>
    <s v="São Paulo"/>
    <s v="Condensador"/>
    <x v="0"/>
    <n v="5.56"/>
    <n v="450"/>
    <n v="2502"/>
    <n v="300.24"/>
  </r>
  <r>
    <n v="42"/>
    <d v="2016-08-15T00:00:00"/>
    <x v="1"/>
    <s v="São Paulo"/>
    <s v="Eixo"/>
    <x v="0"/>
    <n v="2.77"/>
    <n v="400"/>
    <n v="1108"/>
    <n v="132.96"/>
  </r>
  <r>
    <n v="43"/>
    <d v="2016-08-15T00:00:00"/>
    <x v="2"/>
    <s v="Diadema"/>
    <s v="Parafuseta"/>
    <x v="0"/>
    <n v="9.6"/>
    <n v="300"/>
    <n v="2880"/>
    <n v="345.6"/>
  </r>
  <r>
    <n v="44"/>
    <d v="2016-07-15T00:00:00"/>
    <x v="3"/>
    <s v="Diadema"/>
    <s v="Rolamento"/>
    <x v="0"/>
    <n v="2.6"/>
    <n v="200"/>
    <n v="520"/>
    <n v="62.4"/>
  </r>
  <r>
    <n v="45"/>
    <d v="2016-05-15T00:00:00"/>
    <x v="2"/>
    <s v="São Paulo"/>
    <s v="Painel"/>
    <x v="0"/>
    <n v="4.0199999999999996"/>
    <n v="100"/>
    <n v="402"/>
    <n v="48.24"/>
  </r>
  <r>
    <n v="46"/>
    <d v="2016-08-15T00:00:00"/>
    <x v="1"/>
    <s v="Barueri"/>
    <s v="Roda"/>
    <x v="0"/>
    <n v="7.04"/>
    <n v="30"/>
    <n v="211.2"/>
    <n v="25.343999999999998"/>
  </r>
  <r>
    <n v="47"/>
    <d v="2016-08-15T00:00:00"/>
    <x v="2"/>
    <s v="São Paulo"/>
    <s v="Painel"/>
    <x v="2"/>
    <n v="4.0199999999999996"/>
    <n v="220"/>
    <n v="884.4"/>
    <n v="106.12799999999999"/>
  </r>
  <r>
    <n v="48"/>
    <d v="2016-08-15T00:00:00"/>
    <x v="3"/>
    <s v="São Paulo"/>
    <s v="Condensador"/>
    <x v="1"/>
    <n v="5.56"/>
    <n v="460"/>
    <n v="2557.6"/>
    <n v="306.91199999999998"/>
  </r>
  <r>
    <n v="49"/>
    <d v="2016-08-12T00:00:00"/>
    <x v="2"/>
    <s v="São Paulo"/>
    <s v="Painel"/>
    <x v="0"/>
    <n v="4.0199999999999996"/>
    <n v="1000"/>
    <n v="4020"/>
    <n v="482.4"/>
  </r>
  <r>
    <n v="50"/>
    <d v="2016-08-12T00:00:00"/>
    <x v="1"/>
    <s v="São Paulo"/>
    <s v="Repimboca"/>
    <x v="0"/>
    <n v="5.56"/>
    <n v="1200"/>
    <n v="6672"/>
    <n v="800.64"/>
  </r>
  <r>
    <n v="51"/>
    <d v="2016-08-15T00:00:00"/>
    <x v="2"/>
    <s v="São Paulo"/>
    <s v="Eixo"/>
    <x v="1"/>
    <n v="2.77"/>
    <n v="200"/>
    <n v="554"/>
    <n v="66.48"/>
  </r>
  <r>
    <n v="52"/>
    <d v="2016-05-10T00:00:00"/>
    <x v="3"/>
    <s v="S. Caetano"/>
    <s v="Parafuseta"/>
    <x v="2"/>
    <n v="9.6"/>
    <n v="500"/>
    <n v="4800"/>
    <n v="576"/>
  </r>
  <r>
    <n v="53"/>
    <d v="2016-08-27T00:00:00"/>
    <x v="2"/>
    <s v="São Paulo"/>
    <s v="Painel"/>
    <x v="0"/>
    <n v="4.0199999999999996"/>
    <n v="600"/>
    <n v="2412"/>
    <n v="289.44"/>
  </r>
  <r>
    <n v="54"/>
    <d v="2016-05-27T00:00:00"/>
    <x v="1"/>
    <s v="Barueri"/>
    <s v="Repimboca"/>
    <x v="0"/>
    <n v="2.77"/>
    <n v="1000"/>
    <n v="2770"/>
    <n v="332.4"/>
  </r>
  <r>
    <n v="55"/>
    <d v="2016-07-10T00:00:00"/>
    <x v="2"/>
    <s v="Barueri"/>
    <s v="Eixo"/>
    <x v="0"/>
    <n v="2.77"/>
    <n v="1000"/>
    <n v="2770"/>
    <n v="332.4"/>
  </r>
  <r>
    <n v="56"/>
    <d v="2016-06-25T00:00:00"/>
    <x v="3"/>
    <s v="São Paulo"/>
    <s v="Repimboca"/>
    <x v="2"/>
    <n v="2.77"/>
    <n v="1200"/>
    <n v="3324"/>
    <n v="398.88"/>
  </r>
  <r>
    <n v="57"/>
    <d v="2016-08-27T00:00:00"/>
    <x v="2"/>
    <s v="São Paulo"/>
    <s v="Dínamo"/>
    <x v="0"/>
    <n v="9.6"/>
    <n v="500"/>
    <n v="4800"/>
    <n v="576"/>
  </r>
  <r>
    <n v="58"/>
    <d v="2016-07-15T00:00:00"/>
    <x v="1"/>
    <s v="São Paulo"/>
    <s v="Condensador"/>
    <x v="0"/>
    <n v="5.56"/>
    <n v="300"/>
    <n v="1668"/>
    <n v="200.16"/>
  </r>
  <r>
    <n v="59"/>
    <d v="2016-08-27T00:00:00"/>
    <x v="2"/>
    <s v="Diadema"/>
    <s v="Repimboca"/>
    <x v="0"/>
    <n v="4.0199999999999996"/>
    <n v="450"/>
    <n v="1809"/>
    <n v="217.08"/>
  </r>
  <r>
    <n v="60"/>
    <d v="2016-08-27T00:00:00"/>
    <x v="3"/>
    <s v="Diadema"/>
    <s v="Condensador"/>
    <x v="0"/>
    <n v="5.56"/>
    <n v="400"/>
    <n v="2224"/>
    <n v="266.88"/>
  </r>
  <r>
    <n v="61"/>
    <d v="2016-08-27T00:00:00"/>
    <x v="2"/>
    <s v="São Paulo"/>
    <s v="Eixo"/>
    <x v="0"/>
    <n v="2.77"/>
    <n v="200"/>
    <n v="554"/>
    <n v="66.48"/>
  </r>
  <r>
    <n v="62"/>
    <d v="2016-05-27T00:00:00"/>
    <x v="1"/>
    <s v="São Paulo"/>
    <s v="Condensador"/>
    <x v="0"/>
    <n v="5.56"/>
    <n v="1500"/>
    <n v="8340"/>
    <n v="1000.8"/>
  </r>
  <r>
    <n v="63"/>
    <d v="2016-08-15T00:00:00"/>
    <x v="2"/>
    <s v="Diadema"/>
    <s v="Painel"/>
    <x v="0"/>
    <n v="4.0199999999999996"/>
    <n v="380"/>
    <n v="1527.6"/>
    <n v="183.31199999999998"/>
  </r>
  <r>
    <n v="64"/>
    <d v="2016-08-27T00:00:00"/>
    <x v="3"/>
    <s v="Diadema"/>
    <s v="Repimboca"/>
    <x v="0"/>
    <n v="5.56"/>
    <n v="1300"/>
    <n v="7228"/>
    <n v="867.36"/>
  </r>
  <r>
    <n v="65"/>
    <d v="2016-08-27T00:00:00"/>
    <x v="2"/>
    <s v="São Paulo"/>
    <s v="Eixo"/>
    <x v="0"/>
    <n v="2.77"/>
    <n v="460"/>
    <n v="1274.2"/>
    <n v="152.904"/>
  </r>
  <r>
    <n v="66"/>
    <d v="2016-08-27T00:00:00"/>
    <x v="1"/>
    <s v="Barueri"/>
    <s v="Dínamo"/>
    <x v="0"/>
    <n v="9.6"/>
    <n v="450"/>
    <n v="4320"/>
    <n v="518.4"/>
  </r>
  <r>
    <n v="67"/>
    <d v="2016-08-15T00:00:00"/>
    <x v="2"/>
    <s v="Diadema"/>
    <s v="Painel"/>
    <x v="3"/>
    <n v="4.0199999999999996"/>
    <n v="560"/>
    <n v="2251.1999999999998"/>
    <n v="270.14399999999995"/>
  </r>
  <r>
    <n v="68"/>
    <d v="2016-08-27T00:00:00"/>
    <x v="3"/>
    <s v="São Paulo"/>
    <s v="Eixo"/>
    <x v="0"/>
    <n v="2.77"/>
    <n v="1000"/>
    <n v="2770"/>
    <n v="332.4"/>
  </r>
  <r>
    <n v="69"/>
    <d v="2016-08-27T00:00:00"/>
    <x v="2"/>
    <s v="São Paulo"/>
    <s v="Dínamo"/>
    <x v="0"/>
    <n v="9.6"/>
    <n v="500"/>
    <n v="4800"/>
    <n v="576"/>
  </r>
  <r>
    <n v="70"/>
    <d v="2016-08-27T00:00:00"/>
    <x v="1"/>
    <s v="Barueri"/>
    <s v="Repimboca"/>
    <x v="1"/>
    <n v="2.77"/>
    <n v="450"/>
    <n v="1246.5"/>
    <n v="149.58000000000001"/>
  </r>
  <r>
    <n v="71"/>
    <d v="2016-08-27T00:00:00"/>
    <x v="2"/>
    <s v="São Paulo"/>
    <s v="Eixo"/>
    <x v="0"/>
    <n v="2.77"/>
    <n v="650"/>
    <n v="1800.5"/>
    <n v="216.06"/>
  </r>
  <r>
    <n v="72"/>
    <d v="2016-08-27T00:00:00"/>
    <x v="3"/>
    <s v="Barueri"/>
    <s v="Condensador"/>
    <x v="0"/>
    <n v="5.56"/>
    <n v="750"/>
    <n v="4170"/>
    <n v="500.4"/>
  </r>
  <r>
    <n v="73"/>
    <d v="2016-08-15T00:00:00"/>
    <x v="2"/>
    <s v="Barueri"/>
    <s v="Eixo"/>
    <x v="1"/>
    <n v="2.77"/>
    <n v="800"/>
    <n v="2216"/>
    <n v="265.92"/>
  </r>
  <r>
    <n v="74"/>
    <d v="2016-08-15T00:00:00"/>
    <x v="1"/>
    <s v="São Paulo"/>
    <s v="Dínamo"/>
    <x v="0"/>
    <n v="9.6"/>
    <n v="500"/>
    <n v="4800"/>
    <n v="576"/>
  </r>
  <r>
    <n v="75"/>
    <d v="2016-08-27T00:00:00"/>
    <x v="2"/>
    <s v="São Paulo"/>
    <s v="Painel"/>
    <x v="0"/>
    <n v="4.0199999999999996"/>
    <n v="600"/>
    <n v="2412"/>
    <n v="289.44"/>
  </r>
  <r>
    <n v="76"/>
    <d v="2016-08-27T00:00:00"/>
    <x v="3"/>
    <s v="Barueri"/>
    <s v="Eixo"/>
    <x v="0"/>
    <n v="2.77"/>
    <n v="300"/>
    <n v="831"/>
    <n v="99.72"/>
  </r>
  <r>
    <n v="77"/>
    <d v="2016-05-27T00:00:00"/>
    <x v="2"/>
    <s v="São Paulo"/>
    <s v="Painel"/>
    <x v="0"/>
    <n v="4.0199999999999996"/>
    <n v="600"/>
    <n v="2412"/>
    <n v="289.44"/>
  </r>
  <r>
    <n v="78"/>
    <d v="2016-08-27T00:00:00"/>
    <x v="1"/>
    <s v="Barueri"/>
    <s v="Eixo"/>
    <x v="0"/>
    <n v="2.77"/>
    <n v="1000"/>
    <n v="2770"/>
    <n v="332.4"/>
  </r>
  <r>
    <n v="79"/>
    <d v="2016-07-10T00:00:00"/>
    <x v="2"/>
    <s v="Barueri"/>
    <s v="Repimboca"/>
    <x v="0"/>
    <n v="2.77"/>
    <n v="1000"/>
    <n v="2770"/>
    <n v="332.4"/>
  </r>
  <r>
    <n v="80"/>
    <d v="2016-05-25T00:00:00"/>
    <x v="2"/>
    <s v="Barueri"/>
    <s v="Roda"/>
    <x v="2"/>
    <n v="7.04"/>
    <n v="400"/>
    <n v="2816"/>
    <n v="337.92"/>
  </r>
  <r>
    <n v="81"/>
    <d v="2016-08-15T00:00:00"/>
    <x v="1"/>
    <s v="São Paulo"/>
    <s v="Parafuseta"/>
    <x v="1"/>
    <n v="5.56"/>
    <n v="450"/>
    <n v="2502"/>
    <n v="300.24"/>
  </r>
  <r>
    <n v="82"/>
    <d v="2016-06-25T00:00:00"/>
    <x v="2"/>
    <s v="Diadema"/>
    <s v="Rolamento"/>
    <x v="2"/>
    <n v="2.6"/>
    <n v="600"/>
    <n v="1560"/>
    <n v="187.2"/>
  </r>
  <r>
    <n v="83"/>
    <d v="2016-06-25T00:00:00"/>
    <x v="3"/>
    <s v="São Paulo"/>
    <s v="Rolamento"/>
    <x v="0"/>
    <n v="2.6"/>
    <n v="750"/>
    <n v="1950"/>
    <n v="234"/>
  </r>
  <r>
    <n v="84"/>
    <d v="2016-06-25T00:00:00"/>
    <x v="2"/>
    <s v="São Paulo"/>
    <s v="Repimboca"/>
    <x v="1"/>
    <n v="2.77"/>
    <n v="180"/>
    <n v="498.6"/>
    <n v="59.832000000000001"/>
  </r>
  <r>
    <n v="85"/>
    <d v="2016-06-25T00:00:00"/>
    <x v="1"/>
    <s v="São Paulo"/>
    <s v="Parafuseta"/>
    <x v="0"/>
    <n v="2.6"/>
    <n v="300"/>
    <n v="780"/>
    <n v="93.6"/>
  </r>
  <r>
    <n v="86"/>
    <d v="2016-07-15T00:00:00"/>
    <x v="2"/>
    <s v="São Paulo"/>
    <s v="Roda"/>
    <x v="0"/>
    <n v="7.04"/>
    <n v="600"/>
    <n v="4224"/>
    <n v="506.88"/>
  </r>
  <r>
    <n v="87"/>
    <d v="2016-05-15T00:00:00"/>
    <x v="2"/>
    <s v="São Paulo"/>
    <s v="Rolamento"/>
    <x v="1"/>
    <n v="2.6"/>
    <n v="300"/>
    <n v="780"/>
    <n v="93.6"/>
  </r>
  <r>
    <n v="88"/>
    <d v="2016-07-15T00:00:00"/>
    <x v="3"/>
    <s v="Diadema"/>
    <s v="Repimboca"/>
    <x v="1"/>
    <n v="4.0199999999999996"/>
    <n v="300"/>
    <n v="1206"/>
    <n v="144.72"/>
  </r>
  <r>
    <n v="89"/>
    <d v="2016-07-15T00:00:00"/>
    <x v="2"/>
    <s v="Barueri"/>
    <s v="Roda"/>
    <x v="0"/>
    <n v="7.04"/>
    <n v="500"/>
    <n v="3520"/>
    <n v="422.4"/>
  </r>
  <r>
    <n v="90"/>
    <d v="2016-07-15T00:00:00"/>
    <x v="1"/>
    <s v="São Paulo"/>
    <s v="Painel"/>
    <x v="0"/>
    <n v="4.0199999999999996"/>
    <n v="200"/>
    <n v="804"/>
    <n v="96.48"/>
  </r>
  <r>
    <n v="91"/>
    <d v="2016-07-15T00:00:00"/>
    <x v="2"/>
    <s v="Diadema"/>
    <s v="Condensador"/>
    <x v="1"/>
    <n v="5.56"/>
    <n v="100"/>
    <n v="556"/>
    <n v="66.72"/>
  </r>
  <r>
    <n v="92"/>
    <d v="2016-05-25T00:00:00"/>
    <x v="3"/>
    <s v="São Paulo"/>
    <s v="Repimboca"/>
    <x v="0"/>
    <n v="4.0199999999999996"/>
    <n v="50"/>
    <n v="201"/>
    <n v="24.12"/>
  </r>
  <r>
    <n v="93"/>
    <d v="2016-06-25T00:00:00"/>
    <x v="2"/>
    <s v="Barueri"/>
    <s v="Condensador"/>
    <x v="0"/>
    <n v="5.56"/>
    <n v="200"/>
    <n v="1112"/>
    <n v="133.44"/>
  </r>
  <r>
    <n v="94"/>
    <d v="2016-07-12T00:00:00"/>
    <x v="2"/>
    <s v="São Paulo"/>
    <s v="Roda"/>
    <x v="2"/>
    <n v="7.04"/>
    <n v="1000"/>
    <n v="7040"/>
    <n v="844.8"/>
  </r>
  <r>
    <n v="95"/>
    <d v="2016-07-15T00:00:00"/>
    <x v="1"/>
    <s v="Barueri"/>
    <s v="Roda"/>
    <x v="2"/>
    <n v="7.04"/>
    <n v="150"/>
    <n v="1056"/>
    <n v="126.72"/>
  </r>
  <r>
    <n v="96"/>
    <d v="2016-07-15T00:00:00"/>
    <x v="2"/>
    <s v="S. Caetano"/>
    <s v="Roda"/>
    <x v="2"/>
    <n v="7.04"/>
    <n v="500"/>
    <n v="3520"/>
    <n v="422.4"/>
  </r>
  <r>
    <n v="97"/>
    <d v="2016-07-15T00:00:00"/>
    <x v="3"/>
    <s v="Diadema"/>
    <s v="Dínamo"/>
    <x v="3"/>
    <n v="9.6"/>
    <n v="550"/>
    <n v="5280"/>
    <n v="633.6"/>
  </r>
  <r>
    <n v="98"/>
    <d v="2016-08-27T00:00:00"/>
    <x v="2"/>
    <s v="São Paulo"/>
    <s v="Rolamento"/>
    <x v="0"/>
    <n v="2.6"/>
    <n v="600"/>
    <n v="1560"/>
    <n v="187.2"/>
  </r>
  <r>
    <n v="99"/>
    <d v="2016-05-15T00:00:00"/>
    <x v="1"/>
    <s v="S. Caetano"/>
    <s v="Painel"/>
    <x v="0"/>
    <n v="4.0199999999999996"/>
    <n v="100"/>
    <n v="402"/>
    <n v="48.24"/>
  </r>
  <r>
    <n v="100"/>
    <d v="2016-08-15T00:00:00"/>
    <x v="2"/>
    <s v="São Paulo"/>
    <s v="Rolamento"/>
    <x v="1"/>
    <n v="2.6"/>
    <n v="300"/>
    <n v="780"/>
    <n v="93.6"/>
  </r>
  <r>
    <n v="101"/>
    <d v="2016-07-15T00:00:00"/>
    <x v="3"/>
    <s v="Diadema"/>
    <s v="Parafuseta"/>
    <x v="1"/>
    <n v="4.0199999999999996"/>
    <n v="300"/>
    <n v="1206"/>
    <n v="144.72"/>
  </r>
  <r>
    <n v="102"/>
    <d v="2016-07-15T00:00:00"/>
    <x v="2"/>
    <s v="Barueri"/>
    <s v="Roda"/>
    <x v="0"/>
    <n v="7.04"/>
    <n v="500"/>
    <n v="3520"/>
    <n v="422.4"/>
  </r>
  <r>
    <n v="103"/>
    <d v="2016-07-15T00:00:00"/>
    <x v="1"/>
    <s v="São Paulo"/>
    <s v="Painel"/>
    <x v="0"/>
    <n v="4.0199999999999996"/>
    <n v="200"/>
    <n v="804"/>
    <n v="96.48"/>
  </r>
  <r>
    <n v="104"/>
    <d v="2016-07-15T00:00:00"/>
    <x v="2"/>
    <s v="Diadema"/>
    <s v="Condensador"/>
    <x v="1"/>
    <n v="5.56"/>
    <n v="100"/>
    <n v="556"/>
    <n v="66.72"/>
  </r>
  <r>
    <n v="105"/>
    <d v="2016-06-25T00:00:00"/>
    <x v="3"/>
    <s v="São Paulo"/>
    <s v="Repimboca"/>
    <x v="0"/>
    <n v="4.0199999999999996"/>
    <n v="50"/>
    <n v="201"/>
    <n v="24.12"/>
  </r>
  <r>
    <n v="106"/>
    <d v="2016-06-25T00:00:00"/>
    <x v="2"/>
    <s v="Barueri"/>
    <s v="Repimboca"/>
    <x v="0"/>
    <n v="5.56"/>
    <n v="200"/>
    <n v="1112"/>
    <n v="133.44"/>
  </r>
  <r>
    <n v="107"/>
    <d v="2016-05-27T00:00:00"/>
    <x v="1"/>
    <s v="São Paulo"/>
    <s v="Eixo"/>
    <x v="0"/>
    <n v="2.77"/>
    <n v="40"/>
    <n v="110.8"/>
    <n v="13.295999999999999"/>
  </r>
  <r>
    <n v="108"/>
    <d v="2016-07-15T00:00:00"/>
    <x v="1"/>
    <s v="S. Caetano"/>
    <s v="Repimboca"/>
    <x v="0"/>
    <n v="4.0199999999999996"/>
    <n v="100"/>
    <n v="402"/>
    <n v="48.24"/>
  </r>
  <r>
    <n v="109"/>
    <d v="2016-08-15T00:00:00"/>
    <x v="2"/>
    <s v="São Paulo"/>
    <s v="Rolamento"/>
    <x v="1"/>
    <n v="2.6"/>
    <n v="300"/>
    <n v="780"/>
    <n v="93.6"/>
  </r>
  <r>
    <n v="110"/>
    <d v="2016-07-15T00:00:00"/>
    <x v="3"/>
    <s v="Diadema"/>
    <s v="Repimboca"/>
    <x v="1"/>
    <n v="4.0199999999999996"/>
    <n v="300"/>
    <n v="1206"/>
    <n v="144.72"/>
  </r>
  <r>
    <n v="111"/>
    <d v="2016-05-15T00:00:00"/>
    <x v="2"/>
    <s v="Barueri"/>
    <s v="Roda"/>
    <x v="0"/>
    <n v="7.04"/>
    <n v="500"/>
    <n v="3520"/>
    <n v="422.4"/>
  </r>
  <r>
    <n v="112"/>
    <d v="2016-05-15T00:00:00"/>
    <x v="1"/>
    <s v="São Paulo"/>
    <s v="Painel"/>
    <x v="0"/>
    <n v="4.0199999999999996"/>
    <n v="200"/>
    <n v="804"/>
    <n v="96.48"/>
  </r>
  <r>
    <n v="113"/>
    <d v="2016-08-27T00:00:00"/>
    <x v="2"/>
    <s v="São Paulo"/>
    <s v="Rolamento"/>
    <x v="0"/>
    <n v="2.6"/>
    <n v="600"/>
    <n v="1560"/>
    <n v="187.2"/>
  </r>
  <r>
    <n v="114"/>
    <d v="2016-05-15T00:00:00"/>
    <x v="1"/>
    <s v="S. Caetano"/>
    <s v="Painel"/>
    <x v="0"/>
    <n v="4.0199999999999996"/>
    <n v="100"/>
    <n v="402"/>
    <n v="48.24"/>
  </r>
  <r>
    <n v="115"/>
    <d v="2016-08-15T00:00:00"/>
    <x v="2"/>
    <s v="São Paulo"/>
    <s v="Rolamento"/>
    <x v="1"/>
    <n v="2.6"/>
    <n v="300"/>
    <n v="780"/>
    <n v="9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5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3:B40" firstHeaderRow="1" firstDataRow="1" firstDataCol="1"/>
  <pivotFields count="8">
    <pivotField numFmtId="14" showAll="0">
      <items count="13">
        <item x="10"/>
        <item x="6"/>
        <item x="8"/>
        <item x="11"/>
        <item x="7"/>
        <item x="0"/>
        <item x="1"/>
        <item x="2"/>
        <item x="3"/>
        <item x="9"/>
        <item x="5"/>
        <item x="4"/>
        <item t="default"/>
      </items>
    </pivotField>
    <pivotField showAll="0"/>
    <pivotField axis="axisRow" subtotalTop="0" showAll="0">
      <items count="5">
        <item x="0"/>
        <item x="2"/>
        <item x="3"/>
        <item x="1"/>
        <item t="default"/>
      </items>
    </pivotField>
    <pivotField axis="axisRow" subtotalTop="0" showAll="0">
      <items count="9">
        <item x="5"/>
        <item x="3"/>
        <item x="6"/>
        <item x="4"/>
        <item x="7"/>
        <item x="2"/>
        <item x="1"/>
        <item x="0"/>
        <item t="default"/>
      </items>
    </pivotField>
    <pivotField subtotalTop="0" showAll="0">
      <items count="6">
        <item x="3"/>
        <item x="4"/>
        <item x="1"/>
        <item x="0"/>
        <item x="2"/>
        <item t="default"/>
      </items>
    </pivotField>
    <pivotField numFmtId="43" subtotalTop="0" showAll="0"/>
    <pivotField numFmtId="164" subtotalTop="0" showAll="0"/>
    <pivotField dataField="1" numFmtId="43" subtotalTop="0" showAll="0"/>
  </pivotFields>
  <rowFields count="2">
    <field x="2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 t="grand">
      <x/>
    </i>
  </rowItems>
  <colItems count="1">
    <i/>
  </colItems>
  <dataFields count="1">
    <dataField name="Soma de Valor (R$)" fld="7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0" name="Data da venda">
      <autoFilter ref="A1">
        <filterColumn colId="0">
          <customFilters and="1">
            <customFilter operator="greaterThanOrEqual" val="42370"/>
            <customFilter operator="lessThanOrEqual" val="426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axis="axisRow" subtotalTop="0" showAll="0" sortType="descending">
      <items count="6">
        <item x="3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ubtotalTop="0" showAll="0"/>
    <pivotField numFmtId="164" subtotalTop="0" showAll="0"/>
    <pivotField dataField="1" numFmtId="43" subtotalTop="0" showAll="0"/>
  </pivotFields>
  <rowFields count="1">
    <field x="0"/>
  </rowFields>
  <rowItems count="6">
    <i>
      <x v="3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oma de Valor (R$)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7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0" firstHeaderRow="1" firstDataRow="2" firstDataCol="1"/>
  <pivotFields count="10">
    <pivotField subtotalTop="0" showAll="0"/>
    <pivotField numFmtId="14" subtotalTop="0" showAll="0"/>
    <pivotField axis="axisCol" subtotalTop="0" showAll="0">
      <items count="5">
        <item x="1"/>
        <item x="2"/>
        <item x="0"/>
        <item x="3"/>
        <item t="default"/>
      </items>
    </pivotField>
    <pivotField subtotalTop="0" showAll="0"/>
    <pivotField subtotalTop="0" showAll="0"/>
    <pivotField axis="axisRow" subtotalTop="0" showAll="0">
      <items count="6">
        <item x="3"/>
        <item x="4"/>
        <item x="1"/>
        <item x="0"/>
        <item x="2"/>
        <item t="default"/>
      </items>
    </pivotField>
    <pivotField numFmtId="43" subtotalTop="0" showAll="0"/>
    <pivotField numFmtId="164" subtotalTop="0" showAll="0"/>
    <pivotField dataField="1" numFmtId="43" subtotalTop="0" showAll="0"/>
    <pivotField numFmtId="43"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(R$)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7">
    <pivotField axis="axisRow" subtotalTop="0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numFmtId="43" subtotalTop="0" showAll="0"/>
    <pivotField numFmtId="164" subtotalTop="0" showAll="0"/>
    <pivotField dataField="1" numFmtId="43" subtotalTop="0" showAll="0"/>
  </pivotFields>
  <rowFields count="1">
    <field x="0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oma de Valor (R$)" fld="6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idade" sourceName="Cidade">
  <pivotTables>
    <pivotTable tabId="3" name="Tabela dinâmica3"/>
  </pivotTables>
  <data>
    <tabular pivotCacheId="2">
      <items count="4">
        <i x="0" s="1"/>
        <i x="2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3" name="Tabela dinâmica3"/>
  </pivotTables>
  <data>
    <tabular pivotCacheId="2">
      <items count="5">
        <i x="3" s="1"/>
        <i x="4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dade" cache="SegmentaçãodeDados_Cidade" caption="Cidade" rowHeight="241300"/>
  <slicer name="Vendedor" cache="SegmentaçãodeDados_Vendedor" caption="Vendedor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_da_venda" sourceName="Data da venda">
  <pivotTables>
    <pivotTable tabId="3" name="Tabela dinâmica3"/>
  </pivotTables>
  <state minimalRefreshVersion="6" lastRefreshVersion="6" pivotCacheId="2" filterType="dateBetween">
    <selection startDate="2016-01-01T00:00:00" endDate="2016-09-30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da venda" cache="NativeTimeline_Data_da_venda" caption="Data da venda" level="1" selectionLevel="1" scrollPosition="2016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B7" sqref="B7"/>
    </sheetView>
  </sheetViews>
  <sheetFormatPr defaultRowHeight="15" x14ac:dyDescent="0.25"/>
  <cols>
    <col min="1" max="2" width="18" bestFit="1" customWidth="1"/>
  </cols>
  <sheetData>
    <row r="3" spans="1:2" x14ac:dyDescent="0.25">
      <c r="A3" s="15" t="s">
        <v>32</v>
      </c>
      <c r="B3" t="s">
        <v>34</v>
      </c>
    </row>
    <row r="4" spans="1:2" x14ac:dyDescent="0.25">
      <c r="A4" s="11" t="s">
        <v>17</v>
      </c>
      <c r="B4" s="16"/>
    </row>
    <row r="5" spans="1:2" x14ac:dyDescent="0.25">
      <c r="A5" s="17" t="s">
        <v>24</v>
      </c>
      <c r="B5" s="16">
        <v>5282</v>
      </c>
    </row>
    <row r="6" spans="1:2" x14ac:dyDescent="0.25">
      <c r="A6" s="17" t="s">
        <v>30</v>
      </c>
      <c r="B6" s="16">
        <v>23520</v>
      </c>
    </row>
    <row r="7" spans="1:2" x14ac:dyDescent="0.25">
      <c r="A7" s="17" t="s">
        <v>12</v>
      </c>
      <c r="B7" s="16">
        <v>8587</v>
      </c>
    </row>
    <row r="8" spans="1:2" x14ac:dyDescent="0.25">
      <c r="A8" s="17" t="s">
        <v>15</v>
      </c>
      <c r="B8" s="16">
        <v>2130.6</v>
      </c>
    </row>
    <row r="9" spans="1:2" x14ac:dyDescent="0.25">
      <c r="A9" s="17" t="s">
        <v>25</v>
      </c>
      <c r="B9" s="16">
        <v>1300</v>
      </c>
    </row>
    <row r="10" spans="1:2" x14ac:dyDescent="0.25">
      <c r="A10" s="17" t="s">
        <v>16</v>
      </c>
      <c r="B10" s="16">
        <v>10066.5</v>
      </c>
    </row>
    <row r="11" spans="1:2" x14ac:dyDescent="0.25">
      <c r="A11" s="17" t="s">
        <v>18</v>
      </c>
      <c r="B11" s="16">
        <v>20979.200000000001</v>
      </c>
    </row>
    <row r="12" spans="1:2" x14ac:dyDescent="0.25">
      <c r="A12" s="17" t="s">
        <v>23</v>
      </c>
      <c r="B12" s="16">
        <v>5000</v>
      </c>
    </row>
    <row r="13" spans="1:2" x14ac:dyDescent="0.25">
      <c r="A13" s="11" t="s">
        <v>35</v>
      </c>
      <c r="B13" s="16">
        <v>76865.3</v>
      </c>
    </row>
    <row r="14" spans="1:2" x14ac:dyDescent="0.25">
      <c r="A14" s="11" t="s">
        <v>22</v>
      </c>
      <c r="B14" s="16"/>
    </row>
    <row r="15" spans="1:2" x14ac:dyDescent="0.25">
      <c r="A15" s="17" t="s">
        <v>24</v>
      </c>
      <c r="B15" s="16">
        <v>3892</v>
      </c>
    </row>
    <row r="16" spans="1:2" x14ac:dyDescent="0.25">
      <c r="A16" s="17" t="s">
        <v>30</v>
      </c>
      <c r="B16" s="16">
        <v>10560</v>
      </c>
    </row>
    <row r="17" spans="1:2" x14ac:dyDescent="0.25">
      <c r="A17" s="17" t="s">
        <v>15</v>
      </c>
      <c r="B17" s="16">
        <v>3778.7999999999997</v>
      </c>
    </row>
    <row r="18" spans="1:2" x14ac:dyDescent="0.25">
      <c r="A18" s="17" t="s">
        <v>25</v>
      </c>
      <c r="B18" s="16">
        <v>4086</v>
      </c>
    </row>
    <row r="19" spans="1:2" x14ac:dyDescent="0.25">
      <c r="A19" s="17" t="s">
        <v>16</v>
      </c>
      <c r="B19" s="16">
        <v>14063</v>
      </c>
    </row>
    <row r="20" spans="1:2" x14ac:dyDescent="0.25">
      <c r="A20" s="17" t="s">
        <v>18</v>
      </c>
      <c r="B20" s="16">
        <v>2112</v>
      </c>
    </row>
    <row r="21" spans="1:2" x14ac:dyDescent="0.25">
      <c r="A21" s="17" t="s">
        <v>23</v>
      </c>
      <c r="B21" s="16">
        <v>3640</v>
      </c>
    </row>
    <row r="22" spans="1:2" x14ac:dyDescent="0.25">
      <c r="A22" s="11" t="s">
        <v>36</v>
      </c>
      <c r="B22" s="16">
        <v>42131.8</v>
      </c>
    </row>
    <row r="23" spans="1:2" x14ac:dyDescent="0.25">
      <c r="A23" s="11" t="s">
        <v>19</v>
      </c>
      <c r="B23" s="16"/>
    </row>
    <row r="24" spans="1:2" x14ac:dyDescent="0.25">
      <c r="A24" s="17" t="s">
        <v>15</v>
      </c>
      <c r="B24" s="16">
        <v>1688.4</v>
      </c>
    </row>
    <row r="25" spans="1:2" x14ac:dyDescent="0.25">
      <c r="A25" s="17" t="s">
        <v>25</v>
      </c>
      <c r="B25" s="16">
        <v>4800</v>
      </c>
    </row>
    <row r="26" spans="1:2" x14ac:dyDescent="0.25">
      <c r="A26" s="17" t="s">
        <v>16</v>
      </c>
      <c r="B26" s="16">
        <v>804</v>
      </c>
    </row>
    <row r="27" spans="1:2" x14ac:dyDescent="0.25">
      <c r="A27" s="17" t="s">
        <v>18</v>
      </c>
      <c r="B27" s="16">
        <v>7040</v>
      </c>
    </row>
    <row r="28" spans="1:2" x14ac:dyDescent="0.25">
      <c r="A28" s="17" t="s">
        <v>23</v>
      </c>
      <c r="B28" s="16">
        <v>1378</v>
      </c>
    </row>
    <row r="29" spans="1:2" x14ac:dyDescent="0.25">
      <c r="A29" s="11" t="s">
        <v>37</v>
      </c>
      <c r="B29" s="16">
        <v>15710.4</v>
      </c>
    </row>
    <row r="30" spans="1:2" x14ac:dyDescent="0.25">
      <c r="A30" s="11" t="s">
        <v>11</v>
      </c>
      <c r="B30" s="16"/>
    </row>
    <row r="31" spans="1:2" x14ac:dyDescent="0.25">
      <c r="A31" s="17" t="s">
        <v>24</v>
      </c>
      <c r="B31" s="16">
        <v>18403.599999999999</v>
      </c>
    </row>
    <row r="32" spans="1:2" x14ac:dyDescent="0.25">
      <c r="A32" s="17" t="s">
        <v>30</v>
      </c>
      <c r="B32" s="16">
        <v>14400</v>
      </c>
    </row>
    <row r="33" spans="1:2" x14ac:dyDescent="0.25">
      <c r="A33" s="17" t="s">
        <v>12</v>
      </c>
      <c r="B33" s="16">
        <v>13212.9</v>
      </c>
    </row>
    <row r="34" spans="1:2" x14ac:dyDescent="0.25">
      <c r="A34" s="17" t="s">
        <v>15</v>
      </c>
      <c r="B34" s="16">
        <v>18612.599999999999</v>
      </c>
    </row>
    <row r="35" spans="1:2" x14ac:dyDescent="0.25">
      <c r="A35" s="17" t="s">
        <v>25</v>
      </c>
      <c r="B35" s="16">
        <v>8221.6</v>
      </c>
    </row>
    <row r="36" spans="1:2" x14ac:dyDescent="0.25">
      <c r="A36" s="17" t="s">
        <v>16</v>
      </c>
      <c r="B36" s="16">
        <v>21152.6</v>
      </c>
    </row>
    <row r="37" spans="1:2" x14ac:dyDescent="0.25">
      <c r="A37" s="17" t="s">
        <v>18</v>
      </c>
      <c r="B37" s="16">
        <v>25907.200000000001</v>
      </c>
    </row>
    <row r="38" spans="1:2" x14ac:dyDescent="0.25">
      <c r="A38" s="17" t="s">
        <v>23</v>
      </c>
      <c r="B38" s="16">
        <v>16900</v>
      </c>
    </row>
    <row r="39" spans="1:2" x14ac:dyDescent="0.25">
      <c r="A39" s="11" t="s">
        <v>38</v>
      </c>
      <c r="B39" s="16">
        <v>136810.5</v>
      </c>
    </row>
    <row r="40" spans="1:2" x14ac:dyDescent="0.25">
      <c r="A40" s="11" t="s">
        <v>33</v>
      </c>
      <c r="B40" s="16">
        <v>271518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zoomScale="170" zoomScaleNormal="170" workbookViewId="0">
      <selection activeCell="E9" sqref="E9"/>
    </sheetView>
  </sheetViews>
  <sheetFormatPr defaultRowHeight="15" x14ac:dyDescent="0.25"/>
  <cols>
    <col min="1" max="1" width="11.42578125" customWidth="1"/>
    <col min="2" max="2" width="16.5703125" customWidth="1"/>
    <col min="3" max="3" width="4.28515625" customWidth="1"/>
    <col min="4" max="4" width="15.7109375" bestFit="1" customWidth="1"/>
    <col min="5" max="5" width="18" bestFit="1" customWidth="1"/>
    <col min="6" max="6" width="33.5703125" customWidth="1"/>
    <col min="7" max="7" width="23.85546875" customWidth="1"/>
  </cols>
  <sheetData>
    <row r="1" spans="1:7" x14ac:dyDescent="0.25">
      <c r="F1">
        <v>1200</v>
      </c>
    </row>
    <row r="3" spans="1:7" x14ac:dyDescent="0.25">
      <c r="A3" s="15" t="s">
        <v>32</v>
      </c>
      <c r="B3" t="s">
        <v>34</v>
      </c>
      <c r="D3" t="s">
        <v>39</v>
      </c>
      <c r="E3" t="s">
        <v>40</v>
      </c>
    </row>
    <row r="4" spans="1:7" x14ac:dyDescent="0.25">
      <c r="A4" s="11" t="s">
        <v>13</v>
      </c>
      <c r="B4" s="16">
        <v>163179.09999999998</v>
      </c>
      <c r="D4" t="str">
        <f>A4</f>
        <v>Luciana</v>
      </c>
      <c r="E4" s="18">
        <f>B4</f>
        <v>163179.09999999998</v>
      </c>
      <c r="F4" s="19" t="str">
        <f>REPT("|",E4/$F$1)</f>
        <v>|||||||||||||||||||||||||||||||||||||||||||||||||||||||||||||||||||||||||||||||||||||||||||||||||||||||||||||||||||||||||||||||||||||||</v>
      </c>
      <c r="G4" s="20" t="str">
        <f>D4&amp;TEXT(E4," R$ #.###,00")</f>
        <v>Luciana R$ 163.179,10</v>
      </c>
    </row>
    <row r="5" spans="1:7" x14ac:dyDescent="0.25">
      <c r="A5" s="11" t="s">
        <v>26</v>
      </c>
      <c r="B5" s="16">
        <v>43104.4</v>
      </c>
      <c r="D5" t="str">
        <f t="shared" ref="D5:D8" si="0">A5</f>
        <v>Rodrigo</v>
      </c>
      <c r="E5" s="18">
        <f t="shared" ref="E5:E8" si="1">B5</f>
        <v>43104.4</v>
      </c>
      <c r="F5" s="19" t="str">
        <f t="shared" ref="F5:F8" si="2">REPT("|",E5/$F$1)</f>
        <v>|||||||||||||||||||||||||||||||||||</v>
      </c>
      <c r="G5" s="20" t="str">
        <f t="shared" ref="G5:G8" si="3">D5&amp;TEXT(E5," R$ #.###,00")</f>
        <v>Rodrigo R$ 43.104,40</v>
      </c>
    </row>
    <row r="6" spans="1:7" x14ac:dyDescent="0.25">
      <c r="A6" s="11" t="s">
        <v>27</v>
      </c>
      <c r="B6" s="16">
        <v>32011.200000000001</v>
      </c>
      <c r="D6" t="str">
        <f t="shared" si="0"/>
        <v>Amanda</v>
      </c>
      <c r="E6" s="18">
        <f t="shared" si="1"/>
        <v>32011.200000000001</v>
      </c>
      <c r="F6" s="19" t="str">
        <f t="shared" si="2"/>
        <v>||||||||||||||||||||||||||</v>
      </c>
      <c r="G6" s="20" t="str">
        <f t="shared" si="3"/>
        <v>Amanda R$ 32.011,20</v>
      </c>
    </row>
    <row r="7" spans="1:7" x14ac:dyDescent="0.25">
      <c r="A7" s="11" t="s">
        <v>21</v>
      </c>
      <c r="B7" s="16">
        <v>30007.3</v>
      </c>
      <c r="D7" t="str">
        <f t="shared" si="0"/>
        <v>Eduardo</v>
      </c>
      <c r="E7" s="18">
        <f t="shared" si="1"/>
        <v>30007.3</v>
      </c>
      <c r="F7" s="19" t="str">
        <f t="shared" si="2"/>
        <v>|||||||||||||||||||||||||</v>
      </c>
      <c r="G7" s="20" t="str">
        <f t="shared" si="3"/>
        <v>Eduardo R$ 30.007,30</v>
      </c>
    </row>
    <row r="8" spans="1:7" x14ac:dyDescent="0.25">
      <c r="A8" s="11" t="s">
        <v>29</v>
      </c>
      <c r="B8" s="16">
        <v>3216</v>
      </c>
      <c r="D8" t="str">
        <f t="shared" si="0"/>
        <v>Carlos</v>
      </c>
      <c r="E8" s="18">
        <v>15000</v>
      </c>
      <c r="F8" s="19" t="str">
        <f t="shared" si="2"/>
        <v>||||||||||||</v>
      </c>
      <c r="G8" s="20" t="str">
        <f t="shared" si="3"/>
        <v>Carlos R$ 15.000,00</v>
      </c>
    </row>
    <row r="9" spans="1:7" x14ac:dyDescent="0.25">
      <c r="A9" s="11" t="s">
        <v>33</v>
      </c>
      <c r="B9" s="16">
        <v>271518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workbookViewId="0">
      <selection activeCell="N15" sqref="N15"/>
    </sheetView>
  </sheetViews>
  <sheetFormatPr defaultRowHeight="15" x14ac:dyDescent="0.25"/>
  <cols>
    <col min="2" max="2" width="9.140625" customWidth="1"/>
  </cols>
  <sheetData>
    <row r="1" spans="1:12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topLeftCell="F4" zoomScale="280" zoomScaleNormal="280" workbookViewId="0">
      <selection activeCell="G5" sqref="G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2.7109375" bestFit="1" customWidth="1"/>
    <col min="4" max="4" width="10.7109375" bestFit="1" customWidth="1"/>
    <col min="5" max="5" width="11.7109375" bestFit="1" customWidth="1"/>
    <col min="6" max="6" width="12.7109375" bestFit="1" customWidth="1"/>
    <col min="7" max="7" width="15" customWidth="1"/>
  </cols>
  <sheetData>
    <row r="3" spans="1:6" x14ac:dyDescent="0.25">
      <c r="A3" s="15" t="s">
        <v>34</v>
      </c>
      <c r="B3" s="15" t="s">
        <v>41</v>
      </c>
    </row>
    <row r="4" spans="1:6" x14ac:dyDescent="0.25">
      <c r="A4" s="15" t="s">
        <v>32</v>
      </c>
      <c r="B4" t="s">
        <v>10</v>
      </c>
      <c r="C4" t="s">
        <v>20</v>
      </c>
      <c r="D4" t="s">
        <v>28</v>
      </c>
      <c r="E4" t="s">
        <v>14</v>
      </c>
      <c r="F4" t="s">
        <v>33</v>
      </c>
    </row>
    <row r="5" spans="1:6" x14ac:dyDescent="0.25">
      <c r="A5" s="11" t="s">
        <v>27</v>
      </c>
      <c r="B5" s="16"/>
      <c r="C5" s="16">
        <v>21451.200000000001</v>
      </c>
      <c r="D5" s="16"/>
      <c r="E5" s="16">
        <v>10560</v>
      </c>
      <c r="F5" s="16">
        <v>32011.200000000001</v>
      </c>
    </row>
    <row r="6" spans="1:6" x14ac:dyDescent="0.25">
      <c r="A6" s="11" t="s">
        <v>29</v>
      </c>
      <c r="B6" s="16"/>
      <c r="C6" s="16"/>
      <c r="D6" s="16"/>
      <c r="E6" s="16">
        <v>3216</v>
      </c>
      <c r="F6" s="16">
        <v>3216</v>
      </c>
    </row>
    <row r="7" spans="1:6" x14ac:dyDescent="0.25">
      <c r="A7" s="11" t="s">
        <v>21</v>
      </c>
      <c r="B7" s="16">
        <v>11882.5</v>
      </c>
      <c r="C7" s="16">
        <v>9335.2000000000007</v>
      </c>
      <c r="D7" s="16"/>
      <c r="E7" s="16">
        <v>8789.6</v>
      </c>
      <c r="F7" s="16">
        <v>30007.300000000003</v>
      </c>
    </row>
    <row r="8" spans="1:6" x14ac:dyDescent="0.25">
      <c r="A8" s="11" t="s">
        <v>13</v>
      </c>
      <c r="B8" s="16">
        <v>45740.600000000006</v>
      </c>
      <c r="C8" s="16">
        <v>85877.5</v>
      </c>
      <c r="D8" s="16">
        <v>2660</v>
      </c>
      <c r="E8" s="16">
        <v>28901</v>
      </c>
      <c r="F8" s="16">
        <v>163179.1</v>
      </c>
    </row>
    <row r="9" spans="1:6" x14ac:dyDescent="0.25">
      <c r="A9" s="11" t="s">
        <v>26</v>
      </c>
      <c r="B9" s="16">
        <v>2112</v>
      </c>
      <c r="C9" s="16">
        <v>32868.400000000001</v>
      </c>
      <c r="D9" s="16"/>
      <c r="E9" s="16">
        <v>8124</v>
      </c>
      <c r="F9" s="16">
        <v>43104.4</v>
      </c>
    </row>
    <row r="10" spans="1:6" x14ac:dyDescent="0.25">
      <c r="A10" s="11" t="s">
        <v>33</v>
      </c>
      <c r="B10" s="16">
        <v>59735.100000000006</v>
      </c>
      <c r="C10" s="16">
        <v>149532.29999999999</v>
      </c>
      <c r="D10" s="16">
        <v>2660</v>
      </c>
      <c r="E10" s="16">
        <v>59590.6</v>
      </c>
      <c r="F10" s="16">
        <v>271518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Planilha5!B5:E5</xm:f>
              <xm:sqref>G5</xm:sqref>
            </x14:sparkline>
            <x14:sparkline>
              <xm:f>Planilha5!B6:E6</xm:f>
              <xm:sqref>G6</xm:sqref>
            </x14:sparkline>
            <x14:sparkline>
              <xm:f>Planilha5!B7:E7</xm:f>
              <xm:sqref>G7</xm:sqref>
            </x14:sparkline>
            <x14:sparkline>
              <xm:f>Planilha5!B8:E8</xm:f>
              <xm:sqref>G8</xm:sqref>
            </x14:sparkline>
            <x14:sparkline>
              <xm:f>Planilha5!B9:E9</xm:f>
              <xm:sqref>G9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3" zoomScale="90" zoomScaleNormal="90" workbookViewId="0">
      <selection activeCell="A3" sqref="A3:J118"/>
    </sheetView>
  </sheetViews>
  <sheetFormatPr defaultRowHeight="15" x14ac:dyDescent="0.25"/>
  <cols>
    <col min="1" max="1" width="7.7109375" bestFit="1" customWidth="1"/>
    <col min="2" max="2" width="15.28515625" style="12" bestFit="1" customWidth="1"/>
    <col min="3" max="3" width="11.140625" style="11" bestFit="1" customWidth="1"/>
    <col min="4" max="4" width="12.28515625" style="11" bestFit="1" customWidth="1"/>
    <col min="5" max="5" width="14.7109375" style="11" bestFit="1" customWidth="1"/>
    <col min="6" max="6" width="14.7109375" style="11" customWidth="1"/>
    <col min="7" max="7" width="15.85546875" style="8" bestFit="1" customWidth="1"/>
    <col min="8" max="8" width="14.28515625" bestFit="1" customWidth="1"/>
    <col min="9" max="9" width="12" style="8" bestFit="1" customWidth="1"/>
    <col min="10" max="10" width="16" style="8" bestFit="1" customWidth="1"/>
  </cols>
  <sheetData>
    <row r="1" spans="1:10" ht="21" x14ac:dyDescent="0.35">
      <c r="A1" s="13" t="s">
        <v>31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5.7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ht="15.75" x14ac:dyDescent="0.25">
      <c r="A3" s="1" t="s">
        <v>0</v>
      </c>
      <c r="B3" s="1" t="s">
        <v>1</v>
      </c>
      <c r="C3" s="9" t="s">
        <v>2</v>
      </c>
      <c r="D3" s="9" t="s">
        <v>3</v>
      </c>
      <c r="E3" s="9" t="s">
        <v>4</v>
      </c>
      <c r="F3" s="9" t="s">
        <v>8</v>
      </c>
      <c r="G3" s="6" t="s">
        <v>5</v>
      </c>
      <c r="H3" s="2" t="s">
        <v>6</v>
      </c>
      <c r="I3" s="6" t="s">
        <v>7</v>
      </c>
      <c r="J3" s="6" t="s">
        <v>9</v>
      </c>
    </row>
    <row r="4" spans="1:10" ht="15.75" x14ac:dyDescent="0.25">
      <c r="A4" s="3">
        <v>1</v>
      </c>
      <c r="B4" s="4">
        <v>42561</v>
      </c>
      <c r="C4" s="10" t="s">
        <v>28</v>
      </c>
      <c r="D4" s="10" t="s">
        <v>17</v>
      </c>
      <c r="E4" s="10" t="s">
        <v>23</v>
      </c>
      <c r="F4" s="10" t="s">
        <v>13</v>
      </c>
      <c r="G4" s="7">
        <v>2.66</v>
      </c>
      <c r="H4" s="5">
        <v>1000</v>
      </c>
      <c r="I4" s="7">
        <v>2660</v>
      </c>
      <c r="J4" s="7">
        <v>319.2</v>
      </c>
    </row>
    <row r="5" spans="1:10" ht="15.75" x14ac:dyDescent="0.25">
      <c r="A5" s="3">
        <v>2</v>
      </c>
      <c r="B5" s="4">
        <v>42561</v>
      </c>
      <c r="C5" s="10" t="s">
        <v>10</v>
      </c>
      <c r="D5" s="10" t="s">
        <v>11</v>
      </c>
      <c r="E5" s="10" t="s">
        <v>18</v>
      </c>
      <c r="F5" s="10" t="s">
        <v>21</v>
      </c>
      <c r="G5" s="7">
        <v>7.04</v>
      </c>
      <c r="H5" s="5">
        <v>800</v>
      </c>
      <c r="I5" s="7">
        <v>5632</v>
      </c>
      <c r="J5" s="7">
        <v>675.84</v>
      </c>
    </row>
    <row r="6" spans="1:10" ht="15.75" x14ac:dyDescent="0.25">
      <c r="A6" s="3">
        <v>3</v>
      </c>
      <c r="B6" s="4">
        <v>42561</v>
      </c>
      <c r="C6" s="10" t="s">
        <v>20</v>
      </c>
      <c r="D6" s="10" t="s">
        <v>22</v>
      </c>
      <c r="E6" s="10" t="s">
        <v>18</v>
      </c>
      <c r="F6" s="10" t="s">
        <v>26</v>
      </c>
      <c r="G6" s="7">
        <v>7.04</v>
      </c>
      <c r="H6" s="5">
        <v>300</v>
      </c>
      <c r="I6" s="7">
        <v>2112</v>
      </c>
      <c r="J6" s="7">
        <v>253.44</v>
      </c>
    </row>
    <row r="7" spans="1:10" ht="15.75" x14ac:dyDescent="0.25">
      <c r="A7" s="3">
        <v>4</v>
      </c>
      <c r="B7" s="4">
        <v>42562</v>
      </c>
      <c r="C7" s="10" t="s">
        <v>14</v>
      </c>
      <c r="D7" s="10" t="s">
        <v>22</v>
      </c>
      <c r="E7" s="10" t="s">
        <v>16</v>
      </c>
      <c r="F7" s="10" t="s">
        <v>21</v>
      </c>
      <c r="G7" s="7">
        <v>7.04</v>
      </c>
      <c r="H7" s="5">
        <v>200</v>
      </c>
      <c r="I7" s="7">
        <v>1408</v>
      </c>
      <c r="J7" s="7">
        <v>168.96</v>
      </c>
    </row>
    <row r="8" spans="1:10" ht="15.75" x14ac:dyDescent="0.25">
      <c r="A8" s="3">
        <v>5</v>
      </c>
      <c r="B8" s="4">
        <v>42563</v>
      </c>
      <c r="C8" s="10" t="s">
        <v>20</v>
      </c>
      <c r="D8" s="10" t="s">
        <v>11</v>
      </c>
      <c r="E8" s="10" t="s">
        <v>16</v>
      </c>
      <c r="F8" s="10" t="s">
        <v>26</v>
      </c>
      <c r="G8" s="7">
        <v>7.04</v>
      </c>
      <c r="H8" s="5">
        <v>1000</v>
      </c>
      <c r="I8" s="7">
        <v>7040</v>
      </c>
      <c r="J8" s="7">
        <v>844.8</v>
      </c>
    </row>
    <row r="9" spans="1:10" ht="15.75" x14ac:dyDescent="0.25">
      <c r="A9" s="3">
        <v>6</v>
      </c>
      <c r="B9" s="4">
        <v>42566</v>
      </c>
      <c r="C9" s="10" t="s">
        <v>10</v>
      </c>
      <c r="D9" s="10" t="s">
        <v>17</v>
      </c>
      <c r="E9" s="10" t="s">
        <v>16</v>
      </c>
      <c r="F9" s="10" t="s">
        <v>26</v>
      </c>
      <c r="G9" s="7">
        <v>7.04</v>
      </c>
      <c r="H9" s="5">
        <v>150</v>
      </c>
      <c r="I9" s="7">
        <v>1056</v>
      </c>
      <c r="J9" s="7">
        <v>126.72</v>
      </c>
    </row>
    <row r="10" spans="1:10" ht="15.75" x14ac:dyDescent="0.25">
      <c r="A10" s="3">
        <v>7</v>
      </c>
      <c r="B10" s="4">
        <v>42566</v>
      </c>
      <c r="C10" s="10" t="s">
        <v>20</v>
      </c>
      <c r="D10" s="10" t="s">
        <v>19</v>
      </c>
      <c r="E10" s="10" t="s">
        <v>18</v>
      </c>
      <c r="F10" s="10" t="s">
        <v>26</v>
      </c>
      <c r="G10" s="7">
        <v>7.04</v>
      </c>
      <c r="H10" s="5">
        <v>500</v>
      </c>
      <c r="I10" s="7">
        <v>3520</v>
      </c>
      <c r="J10" s="7">
        <v>422.4</v>
      </c>
    </row>
    <row r="11" spans="1:10" ht="15.75" x14ac:dyDescent="0.25">
      <c r="A11" s="3">
        <v>8</v>
      </c>
      <c r="B11" s="4">
        <v>42566</v>
      </c>
      <c r="C11" s="10" t="s">
        <v>14</v>
      </c>
      <c r="D11" s="10" t="s">
        <v>22</v>
      </c>
      <c r="E11" s="10" t="s">
        <v>30</v>
      </c>
      <c r="F11" s="10" t="s">
        <v>27</v>
      </c>
      <c r="G11" s="7">
        <v>9.6</v>
      </c>
      <c r="H11" s="5">
        <v>550</v>
      </c>
      <c r="I11" s="7">
        <v>5280</v>
      </c>
      <c r="J11" s="7">
        <v>633.6</v>
      </c>
    </row>
    <row r="12" spans="1:10" ht="15.75" x14ac:dyDescent="0.25">
      <c r="A12" s="3">
        <v>9</v>
      </c>
      <c r="B12" s="4">
        <v>42609</v>
      </c>
      <c r="C12" s="10" t="s">
        <v>20</v>
      </c>
      <c r="D12" s="10" t="s">
        <v>11</v>
      </c>
      <c r="E12" s="10" t="s">
        <v>23</v>
      </c>
      <c r="F12" s="10" t="s">
        <v>13</v>
      </c>
      <c r="G12" s="7">
        <v>2.6</v>
      </c>
      <c r="H12" s="5">
        <v>600</v>
      </c>
      <c r="I12" s="7">
        <v>1560</v>
      </c>
      <c r="J12" s="7">
        <v>187.2</v>
      </c>
    </row>
    <row r="13" spans="1:10" ht="15.75" x14ac:dyDescent="0.25">
      <c r="A13" s="3">
        <v>10</v>
      </c>
      <c r="B13" s="4">
        <v>42566</v>
      </c>
      <c r="C13" s="10" t="s">
        <v>10</v>
      </c>
      <c r="D13" s="10" t="s">
        <v>19</v>
      </c>
      <c r="E13" s="10" t="s">
        <v>16</v>
      </c>
      <c r="F13" s="10" t="s">
        <v>13</v>
      </c>
      <c r="G13" s="7">
        <v>4.0199999999999996</v>
      </c>
      <c r="H13" s="5">
        <v>100</v>
      </c>
      <c r="I13" s="7">
        <v>402</v>
      </c>
      <c r="J13" s="7">
        <v>48.24</v>
      </c>
    </row>
    <row r="14" spans="1:10" ht="15.75" x14ac:dyDescent="0.25">
      <c r="A14" s="3">
        <v>11</v>
      </c>
      <c r="B14" s="4">
        <v>42597</v>
      </c>
      <c r="C14" s="10" t="s">
        <v>20</v>
      </c>
      <c r="D14" s="10" t="s">
        <v>11</v>
      </c>
      <c r="E14" s="10" t="s">
        <v>23</v>
      </c>
      <c r="F14" s="10" t="s">
        <v>21</v>
      </c>
      <c r="G14" s="7">
        <v>2.6</v>
      </c>
      <c r="H14" s="5">
        <v>300</v>
      </c>
      <c r="I14" s="7">
        <v>780</v>
      </c>
      <c r="J14" s="7">
        <v>93.6</v>
      </c>
    </row>
    <row r="15" spans="1:10" ht="15.75" x14ac:dyDescent="0.25">
      <c r="A15" s="3">
        <v>12</v>
      </c>
      <c r="B15" s="4">
        <v>42566</v>
      </c>
      <c r="C15" s="10" t="s">
        <v>14</v>
      </c>
      <c r="D15" s="10" t="s">
        <v>22</v>
      </c>
      <c r="E15" s="10" t="s">
        <v>16</v>
      </c>
      <c r="F15" s="10" t="s">
        <v>21</v>
      </c>
      <c r="G15" s="7">
        <v>4.0199999999999996</v>
      </c>
      <c r="H15" s="5">
        <v>300</v>
      </c>
      <c r="I15" s="7">
        <v>1206</v>
      </c>
      <c r="J15" s="7">
        <v>144.72</v>
      </c>
    </row>
    <row r="16" spans="1:10" ht="15.75" x14ac:dyDescent="0.25">
      <c r="A16" s="3">
        <v>13</v>
      </c>
      <c r="B16" s="4">
        <v>42505</v>
      </c>
      <c r="C16" s="10" t="s">
        <v>20</v>
      </c>
      <c r="D16" s="10" t="s">
        <v>17</v>
      </c>
      <c r="E16" s="10" t="s">
        <v>18</v>
      </c>
      <c r="F16" s="10" t="s">
        <v>13</v>
      </c>
      <c r="G16" s="7">
        <v>7.04</v>
      </c>
      <c r="H16" s="5">
        <v>500</v>
      </c>
      <c r="I16" s="7">
        <v>3520</v>
      </c>
      <c r="J16" s="7">
        <v>422.4</v>
      </c>
    </row>
    <row r="17" spans="1:10" ht="15.75" x14ac:dyDescent="0.25">
      <c r="A17" s="3">
        <v>14</v>
      </c>
      <c r="B17" s="4">
        <v>42505</v>
      </c>
      <c r="C17" s="10" t="s">
        <v>10</v>
      </c>
      <c r="D17" s="10" t="s">
        <v>11</v>
      </c>
      <c r="E17" s="10" t="s">
        <v>15</v>
      </c>
      <c r="F17" s="10" t="s">
        <v>13</v>
      </c>
      <c r="G17" s="7">
        <v>4.0199999999999996</v>
      </c>
      <c r="H17" s="5">
        <v>200</v>
      </c>
      <c r="I17" s="7">
        <v>804</v>
      </c>
      <c r="J17" s="7">
        <v>96.48</v>
      </c>
    </row>
    <row r="18" spans="1:10" ht="15.75" x14ac:dyDescent="0.25">
      <c r="A18" s="3">
        <v>15</v>
      </c>
      <c r="B18" s="4">
        <v>42566</v>
      </c>
      <c r="C18" s="10" t="s">
        <v>20</v>
      </c>
      <c r="D18" s="10" t="s">
        <v>22</v>
      </c>
      <c r="E18" s="10" t="s">
        <v>24</v>
      </c>
      <c r="F18" s="10" t="s">
        <v>21</v>
      </c>
      <c r="G18" s="7">
        <v>5.56</v>
      </c>
      <c r="H18" s="5">
        <v>100</v>
      </c>
      <c r="I18" s="7">
        <v>556</v>
      </c>
      <c r="J18" s="7">
        <v>66.72</v>
      </c>
    </row>
    <row r="19" spans="1:10" ht="15.75" x14ac:dyDescent="0.25">
      <c r="A19" s="3">
        <v>16</v>
      </c>
      <c r="B19" s="4">
        <v>42546</v>
      </c>
      <c r="C19" s="10" t="s">
        <v>14</v>
      </c>
      <c r="D19" s="10" t="s">
        <v>11</v>
      </c>
      <c r="E19" s="10" t="s">
        <v>15</v>
      </c>
      <c r="F19" s="10" t="s">
        <v>13</v>
      </c>
      <c r="G19" s="7">
        <v>4.0199999999999996</v>
      </c>
      <c r="H19" s="5">
        <v>50</v>
      </c>
      <c r="I19" s="7">
        <v>201</v>
      </c>
      <c r="J19" s="7">
        <v>24.12</v>
      </c>
    </row>
    <row r="20" spans="1:10" ht="15.75" x14ac:dyDescent="0.25">
      <c r="A20" s="3">
        <v>17</v>
      </c>
      <c r="B20" s="4">
        <v>42546</v>
      </c>
      <c r="C20" s="10" t="s">
        <v>20</v>
      </c>
      <c r="D20" s="10" t="s">
        <v>17</v>
      </c>
      <c r="E20" s="10" t="s">
        <v>16</v>
      </c>
      <c r="F20" s="10" t="s">
        <v>13</v>
      </c>
      <c r="G20" s="7">
        <v>5.56</v>
      </c>
      <c r="H20" s="5">
        <v>200</v>
      </c>
      <c r="I20" s="7">
        <v>1112</v>
      </c>
      <c r="J20" s="7">
        <v>133.44</v>
      </c>
    </row>
    <row r="21" spans="1:10" ht="15.75" x14ac:dyDescent="0.25">
      <c r="A21" s="3">
        <v>18</v>
      </c>
      <c r="B21" s="4">
        <v>42609</v>
      </c>
      <c r="C21" s="10" t="s">
        <v>10</v>
      </c>
      <c r="D21" s="10" t="s">
        <v>11</v>
      </c>
      <c r="E21" s="10" t="s">
        <v>12</v>
      </c>
      <c r="F21" s="10" t="s">
        <v>13</v>
      </c>
      <c r="G21" s="7">
        <v>2.77</v>
      </c>
      <c r="H21" s="5">
        <v>40</v>
      </c>
      <c r="I21" s="7">
        <v>110.8</v>
      </c>
      <c r="J21" s="7">
        <v>13.295999999999999</v>
      </c>
    </row>
    <row r="22" spans="1:10" ht="15.75" x14ac:dyDescent="0.25">
      <c r="A22" s="3">
        <v>19</v>
      </c>
      <c r="B22" s="4">
        <v>42566</v>
      </c>
      <c r="C22" s="10" t="s">
        <v>20</v>
      </c>
      <c r="D22" s="10" t="s">
        <v>17</v>
      </c>
      <c r="E22" s="10" t="s">
        <v>30</v>
      </c>
      <c r="F22" s="10" t="s">
        <v>27</v>
      </c>
      <c r="G22" s="7">
        <v>9.6</v>
      </c>
      <c r="H22" s="5">
        <v>2000</v>
      </c>
      <c r="I22" s="7">
        <v>19200</v>
      </c>
      <c r="J22" s="7">
        <v>2304</v>
      </c>
    </row>
    <row r="23" spans="1:10" ht="15.75" x14ac:dyDescent="0.25">
      <c r="A23" s="3">
        <v>20</v>
      </c>
      <c r="B23" s="4">
        <v>42566</v>
      </c>
      <c r="C23" s="10" t="s">
        <v>14</v>
      </c>
      <c r="D23" s="10" t="s">
        <v>19</v>
      </c>
      <c r="E23" s="10" t="s">
        <v>15</v>
      </c>
      <c r="F23" s="10" t="s">
        <v>13</v>
      </c>
      <c r="G23" s="7">
        <v>4.0199999999999996</v>
      </c>
      <c r="H23" s="5">
        <v>220</v>
      </c>
      <c r="I23" s="7">
        <v>884.4</v>
      </c>
      <c r="J23" s="7">
        <v>106.12799999999999</v>
      </c>
    </row>
    <row r="24" spans="1:10" ht="15.75" x14ac:dyDescent="0.25">
      <c r="A24" s="3">
        <v>21</v>
      </c>
      <c r="B24" s="4">
        <v>42546</v>
      </c>
      <c r="C24" s="10" t="s">
        <v>20</v>
      </c>
      <c r="D24" s="10" t="s">
        <v>11</v>
      </c>
      <c r="E24" s="10" t="s">
        <v>12</v>
      </c>
      <c r="F24" s="10" t="s">
        <v>13</v>
      </c>
      <c r="G24" s="7">
        <v>2.77</v>
      </c>
      <c r="H24" s="5">
        <v>1100</v>
      </c>
      <c r="I24" s="7">
        <v>3047</v>
      </c>
      <c r="J24" s="7">
        <v>365.64</v>
      </c>
    </row>
    <row r="25" spans="1:10" ht="15.75" x14ac:dyDescent="0.25">
      <c r="A25" s="3">
        <v>22</v>
      </c>
      <c r="B25" s="4">
        <v>42597</v>
      </c>
      <c r="C25" s="10" t="s">
        <v>10</v>
      </c>
      <c r="D25" s="10" t="s">
        <v>11</v>
      </c>
      <c r="E25" s="10" t="s">
        <v>25</v>
      </c>
      <c r="F25" s="10" t="s">
        <v>13</v>
      </c>
      <c r="G25" s="7">
        <v>2.77</v>
      </c>
      <c r="H25" s="5">
        <v>880</v>
      </c>
      <c r="I25" s="7">
        <v>2437.6</v>
      </c>
      <c r="J25" s="7">
        <v>292.512</v>
      </c>
    </row>
    <row r="26" spans="1:10" ht="15.75" x14ac:dyDescent="0.25">
      <c r="A26" s="3">
        <v>23</v>
      </c>
      <c r="B26" s="4">
        <v>42546</v>
      </c>
      <c r="C26" s="10" t="s">
        <v>20</v>
      </c>
      <c r="D26" s="10" t="s">
        <v>17</v>
      </c>
      <c r="E26" s="10" t="s">
        <v>25</v>
      </c>
      <c r="F26" s="10" t="s">
        <v>13</v>
      </c>
      <c r="G26" s="7">
        <v>2.6</v>
      </c>
      <c r="H26" s="5">
        <v>500</v>
      </c>
      <c r="I26" s="7">
        <v>1300</v>
      </c>
      <c r="J26" s="7">
        <v>156</v>
      </c>
    </row>
    <row r="27" spans="1:10" ht="15.75" x14ac:dyDescent="0.25">
      <c r="A27" s="3">
        <v>24</v>
      </c>
      <c r="B27" s="4">
        <v>42546</v>
      </c>
      <c r="C27" s="10" t="s">
        <v>14</v>
      </c>
      <c r="D27" s="10" t="s">
        <v>11</v>
      </c>
      <c r="E27" s="10" t="s">
        <v>23</v>
      </c>
      <c r="F27" s="10" t="s">
        <v>13</v>
      </c>
      <c r="G27" s="7">
        <v>2.6</v>
      </c>
      <c r="H27" s="5">
        <v>600</v>
      </c>
      <c r="I27" s="7">
        <v>1560</v>
      </c>
      <c r="J27" s="7">
        <v>187.2</v>
      </c>
    </row>
    <row r="28" spans="1:10" ht="15.75" x14ac:dyDescent="0.25">
      <c r="A28" s="3">
        <v>25</v>
      </c>
      <c r="B28" s="4">
        <v>42515</v>
      </c>
      <c r="C28" s="10" t="s">
        <v>20</v>
      </c>
      <c r="D28" s="10" t="s">
        <v>17</v>
      </c>
      <c r="E28" s="10" t="s">
        <v>18</v>
      </c>
      <c r="F28" s="10" t="s">
        <v>26</v>
      </c>
      <c r="G28" s="7">
        <v>7.04</v>
      </c>
      <c r="H28" s="5">
        <v>400</v>
      </c>
      <c r="I28" s="7">
        <v>2816</v>
      </c>
      <c r="J28" s="7">
        <v>337.92</v>
      </c>
    </row>
    <row r="29" spans="1:10" ht="15.75" x14ac:dyDescent="0.25">
      <c r="A29" s="3">
        <v>26</v>
      </c>
      <c r="B29" s="4">
        <v>42597</v>
      </c>
      <c r="C29" s="10" t="s">
        <v>10</v>
      </c>
      <c r="D29" s="10" t="s">
        <v>11</v>
      </c>
      <c r="E29" s="10" t="s">
        <v>25</v>
      </c>
      <c r="F29" s="10" t="s">
        <v>21</v>
      </c>
      <c r="G29" s="7">
        <v>5.56</v>
      </c>
      <c r="H29" s="5">
        <v>450</v>
      </c>
      <c r="I29" s="7">
        <v>2502</v>
      </c>
      <c r="J29" s="7">
        <v>300.24</v>
      </c>
    </row>
    <row r="30" spans="1:10" ht="15.75" x14ac:dyDescent="0.25">
      <c r="A30" s="3">
        <v>27</v>
      </c>
      <c r="B30" s="4">
        <v>42546</v>
      </c>
      <c r="C30" s="10" t="s">
        <v>20</v>
      </c>
      <c r="D30" s="10" t="s">
        <v>22</v>
      </c>
      <c r="E30" s="10" t="s">
        <v>23</v>
      </c>
      <c r="F30" s="10" t="s">
        <v>26</v>
      </c>
      <c r="G30" s="7">
        <v>2.6</v>
      </c>
      <c r="H30" s="5">
        <v>600</v>
      </c>
      <c r="I30" s="7">
        <v>1560</v>
      </c>
      <c r="J30" s="7">
        <v>187.2</v>
      </c>
    </row>
    <row r="31" spans="1:10" ht="15.75" x14ac:dyDescent="0.25">
      <c r="A31" s="3">
        <v>28</v>
      </c>
      <c r="B31" s="4">
        <v>42546</v>
      </c>
      <c r="C31" s="10" t="s">
        <v>14</v>
      </c>
      <c r="D31" s="10" t="s">
        <v>11</v>
      </c>
      <c r="E31" s="10" t="s">
        <v>23</v>
      </c>
      <c r="F31" s="10" t="s">
        <v>13</v>
      </c>
      <c r="G31" s="7">
        <v>2.6</v>
      </c>
      <c r="H31" s="5">
        <v>750</v>
      </c>
      <c r="I31" s="7">
        <v>1950</v>
      </c>
      <c r="J31" s="7">
        <v>234</v>
      </c>
    </row>
    <row r="32" spans="1:10" ht="15.75" x14ac:dyDescent="0.25">
      <c r="A32" s="3">
        <v>29</v>
      </c>
      <c r="B32" s="4">
        <v>42546</v>
      </c>
      <c r="C32" s="10" t="s">
        <v>20</v>
      </c>
      <c r="D32" s="10" t="s">
        <v>11</v>
      </c>
      <c r="E32" s="10" t="s">
        <v>12</v>
      </c>
      <c r="F32" s="10" t="s">
        <v>21</v>
      </c>
      <c r="G32" s="7">
        <v>2.77</v>
      </c>
      <c r="H32" s="5">
        <v>180</v>
      </c>
      <c r="I32" s="7">
        <v>498.6</v>
      </c>
      <c r="J32" s="7">
        <v>59.832000000000001</v>
      </c>
    </row>
    <row r="33" spans="1:10" ht="15.75" x14ac:dyDescent="0.25">
      <c r="A33" s="3">
        <v>30</v>
      </c>
      <c r="B33" s="4">
        <v>42546</v>
      </c>
      <c r="C33" s="10" t="s">
        <v>10</v>
      </c>
      <c r="D33" s="10" t="s">
        <v>11</v>
      </c>
      <c r="E33" s="10" t="s">
        <v>23</v>
      </c>
      <c r="F33" s="10" t="s">
        <v>13</v>
      </c>
      <c r="G33" s="7">
        <v>2.6</v>
      </c>
      <c r="H33" s="5">
        <v>300</v>
      </c>
      <c r="I33" s="7">
        <v>780</v>
      </c>
      <c r="J33" s="7">
        <v>93.6</v>
      </c>
    </row>
    <row r="34" spans="1:10" ht="15.75" x14ac:dyDescent="0.25">
      <c r="A34" s="3">
        <v>31</v>
      </c>
      <c r="B34" s="4">
        <v>42566</v>
      </c>
      <c r="C34" s="10" t="s">
        <v>20</v>
      </c>
      <c r="D34" s="10" t="s">
        <v>11</v>
      </c>
      <c r="E34" s="10" t="s">
        <v>18</v>
      </c>
      <c r="F34" s="10" t="s">
        <v>13</v>
      </c>
      <c r="G34" s="7">
        <v>7.04</v>
      </c>
      <c r="H34" s="5">
        <v>600</v>
      </c>
      <c r="I34" s="7">
        <v>4224</v>
      </c>
      <c r="J34" s="7">
        <v>506.88</v>
      </c>
    </row>
    <row r="35" spans="1:10" ht="15.75" x14ac:dyDescent="0.25">
      <c r="A35" s="3">
        <v>32</v>
      </c>
      <c r="B35" s="4">
        <v>42561</v>
      </c>
      <c r="C35" s="10" t="s">
        <v>14</v>
      </c>
      <c r="D35" s="10" t="s">
        <v>11</v>
      </c>
      <c r="E35" s="10" t="s">
        <v>23</v>
      </c>
      <c r="F35" s="10" t="s">
        <v>13</v>
      </c>
      <c r="G35" s="7">
        <v>2.6</v>
      </c>
      <c r="H35" s="5">
        <v>800</v>
      </c>
      <c r="I35" s="7">
        <v>2080</v>
      </c>
      <c r="J35" s="7">
        <v>249.6</v>
      </c>
    </row>
    <row r="36" spans="1:10" ht="15.75" x14ac:dyDescent="0.25">
      <c r="A36" s="3">
        <v>33</v>
      </c>
      <c r="B36" s="4">
        <v>42546</v>
      </c>
      <c r="C36" s="10" t="s">
        <v>20</v>
      </c>
      <c r="D36" s="10" t="s">
        <v>17</v>
      </c>
      <c r="E36" s="10" t="s">
        <v>23</v>
      </c>
      <c r="F36" s="10" t="s">
        <v>13</v>
      </c>
      <c r="G36" s="7">
        <v>2.6</v>
      </c>
      <c r="H36" s="5">
        <v>900</v>
      </c>
      <c r="I36" s="7">
        <v>2340</v>
      </c>
      <c r="J36" s="7">
        <v>280.8</v>
      </c>
    </row>
    <row r="37" spans="1:10" ht="15.75" x14ac:dyDescent="0.25">
      <c r="A37" s="3">
        <v>34</v>
      </c>
      <c r="B37" s="4">
        <v>42597</v>
      </c>
      <c r="C37" s="10" t="s">
        <v>10</v>
      </c>
      <c r="D37" s="10" t="s">
        <v>11</v>
      </c>
      <c r="E37" s="10" t="s">
        <v>12</v>
      </c>
      <c r="F37" s="10" t="s">
        <v>13</v>
      </c>
      <c r="G37" s="7">
        <v>2.77</v>
      </c>
      <c r="H37" s="5">
        <v>500</v>
      </c>
      <c r="I37" s="7">
        <v>1385</v>
      </c>
      <c r="J37" s="7">
        <v>166.2</v>
      </c>
    </row>
    <row r="38" spans="1:10" ht="15.75" x14ac:dyDescent="0.25">
      <c r="A38" s="3">
        <v>35</v>
      </c>
      <c r="B38" s="4">
        <v>42566</v>
      </c>
      <c r="C38" s="10" t="s">
        <v>20</v>
      </c>
      <c r="D38" s="10" t="s">
        <v>19</v>
      </c>
      <c r="E38" s="10" t="s">
        <v>23</v>
      </c>
      <c r="F38" s="10" t="s">
        <v>13</v>
      </c>
      <c r="G38" s="7">
        <v>2.6</v>
      </c>
      <c r="H38" s="5">
        <v>530</v>
      </c>
      <c r="I38" s="7">
        <v>1378</v>
      </c>
      <c r="J38" s="7">
        <v>165.36</v>
      </c>
    </row>
    <row r="39" spans="1:10" ht="15.75" x14ac:dyDescent="0.25">
      <c r="A39" s="3">
        <v>36</v>
      </c>
      <c r="B39" s="4">
        <v>42546</v>
      </c>
      <c r="C39" s="10" t="s">
        <v>14</v>
      </c>
      <c r="D39" s="10" t="s">
        <v>11</v>
      </c>
      <c r="E39" s="10" t="s">
        <v>16</v>
      </c>
      <c r="F39" s="10" t="s">
        <v>29</v>
      </c>
      <c r="G39" s="7">
        <v>4.0199999999999996</v>
      </c>
      <c r="H39" s="5">
        <v>800</v>
      </c>
      <c r="I39" s="7">
        <v>3216</v>
      </c>
      <c r="J39" s="7">
        <v>385.92</v>
      </c>
    </row>
    <row r="40" spans="1:10" ht="15.75" x14ac:dyDescent="0.25">
      <c r="A40" s="3">
        <v>37</v>
      </c>
      <c r="B40" s="4">
        <v>42546</v>
      </c>
      <c r="C40" s="10" t="s">
        <v>20</v>
      </c>
      <c r="D40" s="10" t="s">
        <v>11</v>
      </c>
      <c r="E40" s="10" t="s">
        <v>18</v>
      </c>
      <c r="F40" s="10" t="s">
        <v>13</v>
      </c>
      <c r="G40" s="7">
        <v>7.04</v>
      </c>
      <c r="H40" s="5">
        <v>680</v>
      </c>
      <c r="I40" s="7">
        <v>4787.2</v>
      </c>
      <c r="J40" s="7">
        <v>574.46399999999994</v>
      </c>
    </row>
    <row r="41" spans="1:10" ht="15.75" x14ac:dyDescent="0.25">
      <c r="A41" s="3">
        <v>38</v>
      </c>
      <c r="B41" s="4">
        <v>42546</v>
      </c>
      <c r="C41" s="10" t="s">
        <v>10</v>
      </c>
      <c r="D41" s="10" t="s">
        <v>11</v>
      </c>
      <c r="E41" s="10" t="s">
        <v>15</v>
      </c>
      <c r="F41" s="10" t="s">
        <v>13</v>
      </c>
      <c r="G41" s="7">
        <v>4.0199999999999996</v>
      </c>
      <c r="H41" s="5">
        <v>660</v>
      </c>
      <c r="I41" s="7">
        <v>2653.2</v>
      </c>
      <c r="J41" s="7">
        <v>318.38399999999996</v>
      </c>
    </row>
    <row r="42" spans="1:10" ht="15.75" x14ac:dyDescent="0.25">
      <c r="A42" s="3">
        <v>39</v>
      </c>
      <c r="B42" s="4">
        <v>42561</v>
      </c>
      <c r="C42" s="10" t="s">
        <v>20</v>
      </c>
      <c r="D42" s="10" t="s">
        <v>11</v>
      </c>
      <c r="E42" s="10" t="s">
        <v>24</v>
      </c>
      <c r="F42" s="10" t="s">
        <v>13</v>
      </c>
      <c r="G42" s="7">
        <v>5.56</v>
      </c>
      <c r="H42" s="5">
        <v>600</v>
      </c>
      <c r="I42" s="7">
        <v>3336</v>
      </c>
      <c r="J42" s="7">
        <v>400.32</v>
      </c>
    </row>
    <row r="43" spans="1:10" ht="15.75" x14ac:dyDescent="0.25">
      <c r="A43" s="3">
        <v>40</v>
      </c>
      <c r="B43" s="4">
        <v>42597</v>
      </c>
      <c r="C43" s="10" t="s">
        <v>14</v>
      </c>
      <c r="D43" s="10" t="s">
        <v>17</v>
      </c>
      <c r="E43" s="10" t="s">
        <v>15</v>
      </c>
      <c r="F43" s="10" t="s">
        <v>13</v>
      </c>
      <c r="G43" s="7">
        <v>4.0199999999999996</v>
      </c>
      <c r="H43" s="5">
        <v>530</v>
      </c>
      <c r="I43" s="7">
        <v>2130.6</v>
      </c>
      <c r="J43" s="7">
        <v>255.67199999999997</v>
      </c>
    </row>
    <row r="44" spans="1:10" ht="15.75" x14ac:dyDescent="0.25">
      <c r="A44" s="3">
        <v>41</v>
      </c>
      <c r="B44" s="4">
        <v>42594</v>
      </c>
      <c r="C44" s="10" t="s">
        <v>20</v>
      </c>
      <c r="D44" s="10" t="s">
        <v>11</v>
      </c>
      <c r="E44" s="10" t="s">
        <v>24</v>
      </c>
      <c r="F44" s="10" t="s">
        <v>13</v>
      </c>
      <c r="G44" s="7">
        <v>5.56</v>
      </c>
      <c r="H44" s="5">
        <v>450</v>
      </c>
      <c r="I44" s="7">
        <v>2502</v>
      </c>
      <c r="J44" s="7">
        <v>300.24</v>
      </c>
    </row>
    <row r="45" spans="1:10" ht="15.75" x14ac:dyDescent="0.25">
      <c r="A45" s="3">
        <v>42</v>
      </c>
      <c r="B45" s="4">
        <v>42597</v>
      </c>
      <c r="C45" s="10" t="s">
        <v>10</v>
      </c>
      <c r="D45" s="10" t="s">
        <v>11</v>
      </c>
      <c r="E45" s="10" t="s">
        <v>12</v>
      </c>
      <c r="F45" s="10" t="s">
        <v>13</v>
      </c>
      <c r="G45" s="7">
        <v>2.77</v>
      </c>
      <c r="H45" s="5">
        <v>400</v>
      </c>
      <c r="I45" s="7">
        <v>1108</v>
      </c>
      <c r="J45" s="7">
        <v>132.96</v>
      </c>
    </row>
    <row r="46" spans="1:10" ht="15.75" x14ac:dyDescent="0.25">
      <c r="A46" s="3">
        <v>43</v>
      </c>
      <c r="B46" s="4">
        <v>42597</v>
      </c>
      <c r="C46" s="10" t="s">
        <v>20</v>
      </c>
      <c r="D46" s="10" t="s">
        <v>22</v>
      </c>
      <c r="E46" s="10" t="s">
        <v>25</v>
      </c>
      <c r="F46" s="10" t="s">
        <v>13</v>
      </c>
      <c r="G46" s="7">
        <v>9.6</v>
      </c>
      <c r="H46" s="5">
        <v>300</v>
      </c>
      <c r="I46" s="7">
        <v>2880</v>
      </c>
      <c r="J46" s="7">
        <v>345.6</v>
      </c>
    </row>
    <row r="47" spans="1:10" ht="15.75" x14ac:dyDescent="0.25">
      <c r="A47" s="3">
        <v>44</v>
      </c>
      <c r="B47" s="4">
        <v>42566</v>
      </c>
      <c r="C47" s="10" t="s">
        <v>14</v>
      </c>
      <c r="D47" s="10" t="s">
        <v>22</v>
      </c>
      <c r="E47" s="10" t="s">
        <v>23</v>
      </c>
      <c r="F47" s="10" t="s">
        <v>13</v>
      </c>
      <c r="G47" s="7">
        <v>2.6</v>
      </c>
      <c r="H47" s="5">
        <v>200</v>
      </c>
      <c r="I47" s="7">
        <v>520</v>
      </c>
      <c r="J47" s="7">
        <v>62.4</v>
      </c>
    </row>
    <row r="48" spans="1:10" ht="15.75" x14ac:dyDescent="0.25">
      <c r="A48" s="3">
        <v>45</v>
      </c>
      <c r="B48" s="4">
        <v>42505</v>
      </c>
      <c r="C48" s="10" t="s">
        <v>20</v>
      </c>
      <c r="D48" s="10" t="s">
        <v>11</v>
      </c>
      <c r="E48" s="10" t="s">
        <v>15</v>
      </c>
      <c r="F48" s="10" t="s">
        <v>13</v>
      </c>
      <c r="G48" s="7">
        <v>4.0199999999999996</v>
      </c>
      <c r="H48" s="5">
        <v>100</v>
      </c>
      <c r="I48" s="7">
        <v>402</v>
      </c>
      <c r="J48" s="7">
        <v>48.24</v>
      </c>
    </row>
    <row r="49" spans="1:10" ht="15.75" x14ac:dyDescent="0.25">
      <c r="A49" s="3">
        <v>46</v>
      </c>
      <c r="B49" s="4">
        <v>42597</v>
      </c>
      <c r="C49" s="10" t="s">
        <v>10</v>
      </c>
      <c r="D49" s="10" t="s">
        <v>17</v>
      </c>
      <c r="E49" s="10" t="s">
        <v>18</v>
      </c>
      <c r="F49" s="10" t="s">
        <v>13</v>
      </c>
      <c r="G49" s="7">
        <v>7.04</v>
      </c>
      <c r="H49" s="5">
        <v>30</v>
      </c>
      <c r="I49" s="7">
        <v>211.2</v>
      </c>
      <c r="J49" s="7">
        <v>25.343999999999998</v>
      </c>
    </row>
    <row r="50" spans="1:10" ht="15.75" x14ac:dyDescent="0.25">
      <c r="A50" s="3">
        <v>47</v>
      </c>
      <c r="B50" s="4">
        <v>42597</v>
      </c>
      <c r="C50" s="10" t="s">
        <v>20</v>
      </c>
      <c r="D50" s="10" t="s">
        <v>11</v>
      </c>
      <c r="E50" s="10" t="s">
        <v>15</v>
      </c>
      <c r="F50" s="10" t="s">
        <v>26</v>
      </c>
      <c r="G50" s="7">
        <v>4.0199999999999996</v>
      </c>
      <c r="H50" s="5">
        <v>220</v>
      </c>
      <c r="I50" s="7">
        <v>884.4</v>
      </c>
      <c r="J50" s="7">
        <v>106.12799999999999</v>
      </c>
    </row>
    <row r="51" spans="1:10" ht="15.75" x14ac:dyDescent="0.25">
      <c r="A51" s="3">
        <v>48</v>
      </c>
      <c r="B51" s="4">
        <v>42597</v>
      </c>
      <c r="C51" s="10" t="s">
        <v>14</v>
      </c>
      <c r="D51" s="10" t="s">
        <v>11</v>
      </c>
      <c r="E51" s="10" t="s">
        <v>24</v>
      </c>
      <c r="F51" s="10" t="s">
        <v>21</v>
      </c>
      <c r="G51" s="7">
        <v>5.56</v>
      </c>
      <c r="H51" s="5">
        <v>460</v>
      </c>
      <c r="I51" s="7">
        <v>2557.6</v>
      </c>
      <c r="J51" s="7">
        <v>306.91199999999998</v>
      </c>
    </row>
    <row r="52" spans="1:10" ht="15.75" x14ac:dyDescent="0.25">
      <c r="A52" s="3">
        <v>49</v>
      </c>
      <c r="B52" s="4">
        <v>42594</v>
      </c>
      <c r="C52" s="10" t="s">
        <v>20</v>
      </c>
      <c r="D52" s="10" t="s">
        <v>11</v>
      </c>
      <c r="E52" s="10" t="s">
        <v>15</v>
      </c>
      <c r="F52" s="10" t="s">
        <v>13</v>
      </c>
      <c r="G52" s="7">
        <v>4.0199999999999996</v>
      </c>
      <c r="H52" s="5">
        <v>1000</v>
      </c>
      <c r="I52" s="7">
        <v>4020</v>
      </c>
      <c r="J52" s="7">
        <v>482.4</v>
      </c>
    </row>
    <row r="53" spans="1:10" ht="15.75" x14ac:dyDescent="0.25">
      <c r="A53" s="3">
        <v>50</v>
      </c>
      <c r="B53" s="4">
        <v>42594</v>
      </c>
      <c r="C53" s="10" t="s">
        <v>10</v>
      </c>
      <c r="D53" s="10" t="s">
        <v>11</v>
      </c>
      <c r="E53" s="10" t="s">
        <v>16</v>
      </c>
      <c r="F53" s="10" t="s">
        <v>13</v>
      </c>
      <c r="G53" s="7">
        <v>5.56</v>
      </c>
      <c r="H53" s="5">
        <v>1200</v>
      </c>
      <c r="I53" s="7">
        <v>6672</v>
      </c>
      <c r="J53" s="7">
        <v>800.64</v>
      </c>
    </row>
    <row r="54" spans="1:10" ht="15.75" x14ac:dyDescent="0.25">
      <c r="A54" s="3">
        <v>51</v>
      </c>
      <c r="B54" s="4">
        <v>42597</v>
      </c>
      <c r="C54" s="10" t="s">
        <v>20</v>
      </c>
      <c r="D54" s="10" t="s">
        <v>11</v>
      </c>
      <c r="E54" s="10" t="s">
        <v>12</v>
      </c>
      <c r="F54" s="10" t="s">
        <v>21</v>
      </c>
      <c r="G54" s="7">
        <v>2.77</v>
      </c>
      <c r="H54" s="5">
        <v>200</v>
      </c>
      <c r="I54" s="7">
        <v>554</v>
      </c>
      <c r="J54" s="7">
        <v>66.48</v>
      </c>
    </row>
    <row r="55" spans="1:10" ht="15.75" x14ac:dyDescent="0.25">
      <c r="A55" s="3">
        <v>52</v>
      </c>
      <c r="B55" s="4">
        <v>42500</v>
      </c>
      <c r="C55" s="10" t="s">
        <v>14</v>
      </c>
      <c r="D55" s="10" t="s">
        <v>19</v>
      </c>
      <c r="E55" s="10" t="s">
        <v>25</v>
      </c>
      <c r="F55" s="10" t="s">
        <v>26</v>
      </c>
      <c r="G55" s="7">
        <v>9.6</v>
      </c>
      <c r="H55" s="5">
        <v>500</v>
      </c>
      <c r="I55" s="7">
        <v>4800</v>
      </c>
      <c r="J55" s="7">
        <v>576</v>
      </c>
    </row>
    <row r="56" spans="1:10" ht="15.75" x14ac:dyDescent="0.25">
      <c r="A56" s="3">
        <v>53</v>
      </c>
      <c r="B56" s="4">
        <v>42609</v>
      </c>
      <c r="C56" s="10" t="s">
        <v>20</v>
      </c>
      <c r="D56" s="10" t="s">
        <v>11</v>
      </c>
      <c r="E56" s="10" t="s">
        <v>15</v>
      </c>
      <c r="F56" s="10" t="s">
        <v>13</v>
      </c>
      <c r="G56" s="7">
        <v>4.0199999999999996</v>
      </c>
      <c r="H56" s="5">
        <v>600</v>
      </c>
      <c r="I56" s="7">
        <v>2412</v>
      </c>
      <c r="J56" s="7">
        <v>289.44</v>
      </c>
    </row>
    <row r="57" spans="1:10" ht="15.75" x14ac:dyDescent="0.25">
      <c r="A57" s="3">
        <v>54</v>
      </c>
      <c r="B57" s="4">
        <v>42517</v>
      </c>
      <c r="C57" s="10" t="s">
        <v>10</v>
      </c>
      <c r="D57" s="10" t="s">
        <v>17</v>
      </c>
      <c r="E57" s="10" t="s">
        <v>16</v>
      </c>
      <c r="F57" s="10" t="s">
        <v>13</v>
      </c>
      <c r="G57" s="7">
        <v>2.77</v>
      </c>
      <c r="H57" s="5">
        <v>1000</v>
      </c>
      <c r="I57" s="7">
        <v>2770</v>
      </c>
      <c r="J57" s="7">
        <v>332.4</v>
      </c>
    </row>
    <row r="58" spans="1:10" ht="15.75" x14ac:dyDescent="0.25">
      <c r="A58" s="3">
        <v>55</v>
      </c>
      <c r="B58" s="4">
        <v>42561</v>
      </c>
      <c r="C58" s="10" t="s">
        <v>20</v>
      </c>
      <c r="D58" s="10" t="s">
        <v>17</v>
      </c>
      <c r="E58" s="10" t="s">
        <v>12</v>
      </c>
      <c r="F58" s="10" t="s">
        <v>13</v>
      </c>
      <c r="G58" s="7">
        <v>2.77</v>
      </c>
      <c r="H58" s="5">
        <v>1000</v>
      </c>
      <c r="I58" s="7">
        <v>2770</v>
      </c>
      <c r="J58" s="7">
        <v>332.4</v>
      </c>
    </row>
    <row r="59" spans="1:10" ht="15.75" x14ac:dyDescent="0.25">
      <c r="A59" s="3">
        <v>56</v>
      </c>
      <c r="B59" s="4">
        <v>42546</v>
      </c>
      <c r="C59" s="10" t="s">
        <v>14</v>
      </c>
      <c r="D59" s="10" t="s">
        <v>11</v>
      </c>
      <c r="E59" s="10" t="s">
        <v>16</v>
      </c>
      <c r="F59" s="10" t="s">
        <v>26</v>
      </c>
      <c r="G59" s="7">
        <v>2.77</v>
      </c>
      <c r="H59" s="5">
        <v>1200</v>
      </c>
      <c r="I59" s="7">
        <v>3324</v>
      </c>
      <c r="J59" s="7">
        <v>398.88</v>
      </c>
    </row>
    <row r="60" spans="1:10" ht="15.75" x14ac:dyDescent="0.25">
      <c r="A60" s="3">
        <v>57</v>
      </c>
      <c r="B60" s="4">
        <v>42609</v>
      </c>
      <c r="C60" s="10" t="s">
        <v>20</v>
      </c>
      <c r="D60" s="10" t="s">
        <v>11</v>
      </c>
      <c r="E60" s="10" t="s">
        <v>30</v>
      </c>
      <c r="F60" s="10" t="s">
        <v>13</v>
      </c>
      <c r="G60" s="7">
        <v>9.6</v>
      </c>
      <c r="H60" s="5">
        <v>500</v>
      </c>
      <c r="I60" s="7">
        <v>4800</v>
      </c>
      <c r="J60" s="7">
        <v>576</v>
      </c>
    </row>
    <row r="61" spans="1:10" ht="15.75" x14ac:dyDescent="0.25">
      <c r="A61" s="3">
        <v>58</v>
      </c>
      <c r="B61" s="4">
        <v>42566</v>
      </c>
      <c r="C61" s="10" t="s">
        <v>10</v>
      </c>
      <c r="D61" s="10" t="s">
        <v>11</v>
      </c>
      <c r="E61" s="10" t="s">
        <v>24</v>
      </c>
      <c r="F61" s="10" t="s">
        <v>13</v>
      </c>
      <c r="G61" s="7">
        <v>5.56</v>
      </c>
      <c r="H61" s="5">
        <v>300</v>
      </c>
      <c r="I61" s="7">
        <v>1668</v>
      </c>
      <c r="J61" s="7">
        <v>200.16</v>
      </c>
    </row>
    <row r="62" spans="1:10" ht="15.75" x14ac:dyDescent="0.25">
      <c r="A62" s="3">
        <v>59</v>
      </c>
      <c r="B62" s="4">
        <v>42609</v>
      </c>
      <c r="C62" s="10" t="s">
        <v>20</v>
      </c>
      <c r="D62" s="10" t="s">
        <v>22</v>
      </c>
      <c r="E62" s="10" t="s">
        <v>16</v>
      </c>
      <c r="F62" s="10" t="s">
        <v>13</v>
      </c>
      <c r="G62" s="7">
        <v>4.0199999999999996</v>
      </c>
      <c r="H62" s="5">
        <v>450</v>
      </c>
      <c r="I62" s="7">
        <v>1809</v>
      </c>
      <c r="J62" s="7">
        <v>217.08</v>
      </c>
    </row>
    <row r="63" spans="1:10" ht="15.75" x14ac:dyDescent="0.25">
      <c r="A63" s="3">
        <v>60</v>
      </c>
      <c r="B63" s="4">
        <v>42609</v>
      </c>
      <c r="C63" s="10" t="s">
        <v>14</v>
      </c>
      <c r="D63" s="10" t="s">
        <v>22</v>
      </c>
      <c r="E63" s="10" t="s">
        <v>24</v>
      </c>
      <c r="F63" s="10" t="s">
        <v>13</v>
      </c>
      <c r="G63" s="7">
        <v>5.56</v>
      </c>
      <c r="H63" s="5">
        <v>400</v>
      </c>
      <c r="I63" s="7">
        <v>2224</v>
      </c>
      <c r="J63" s="7">
        <v>266.88</v>
      </c>
    </row>
    <row r="64" spans="1:10" ht="15.75" x14ac:dyDescent="0.25">
      <c r="A64" s="3">
        <v>61</v>
      </c>
      <c r="B64" s="4">
        <v>42609</v>
      </c>
      <c r="C64" s="10" t="s">
        <v>20</v>
      </c>
      <c r="D64" s="10" t="s">
        <v>11</v>
      </c>
      <c r="E64" s="10" t="s">
        <v>12</v>
      </c>
      <c r="F64" s="10" t="s">
        <v>13</v>
      </c>
      <c r="G64" s="7">
        <v>2.77</v>
      </c>
      <c r="H64" s="5">
        <v>200</v>
      </c>
      <c r="I64" s="7">
        <v>554</v>
      </c>
      <c r="J64" s="7">
        <v>66.48</v>
      </c>
    </row>
    <row r="65" spans="1:10" ht="15.75" x14ac:dyDescent="0.25">
      <c r="A65" s="3">
        <v>62</v>
      </c>
      <c r="B65" s="4">
        <v>42517</v>
      </c>
      <c r="C65" s="10" t="s">
        <v>10</v>
      </c>
      <c r="D65" s="10" t="s">
        <v>11</v>
      </c>
      <c r="E65" s="10" t="s">
        <v>24</v>
      </c>
      <c r="F65" s="10" t="s">
        <v>13</v>
      </c>
      <c r="G65" s="7">
        <v>5.56</v>
      </c>
      <c r="H65" s="5">
        <v>1500</v>
      </c>
      <c r="I65" s="7">
        <v>8340</v>
      </c>
      <c r="J65" s="7">
        <v>1000.8</v>
      </c>
    </row>
    <row r="66" spans="1:10" ht="15.75" x14ac:dyDescent="0.25">
      <c r="A66" s="3">
        <v>63</v>
      </c>
      <c r="B66" s="4">
        <v>42597</v>
      </c>
      <c r="C66" s="10" t="s">
        <v>20</v>
      </c>
      <c r="D66" s="10" t="s">
        <v>22</v>
      </c>
      <c r="E66" s="10" t="s">
        <v>15</v>
      </c>
      <c r="F66" s="10" t="s">
        <v>13</v>
      </c>
      <c r="G66" s="7">
        <v>4.0199999999999996</v>
      </c>
      <c r="H66" s="5">
        <v>380</v>
      </c>
      <c r="I66" s="7">
        <v>1527.6</v>
      </c>
      <c r="J66" s="7">
        <v>183.31199999999998</v>
      </c>
    </row>
    <row r="67" spans="1:10" ht="15.75" x14ac:dyDescent="0.25">
      <c r="A67" s="3">
        <v>64</v>
      </c>
      <c r="B67" s="4">
        <v>42609</v>
      </c>
      <c r="C67" s="10" t="s">
        <v>14</v>
      </c>
      <c r="D67" s="10" t="s">
        <v>22</v>
      </c>
      <c r="E67" s="10" t="s">
        <v>16</v>
      </c>
      <c r="F67" s="10" t="s">
        <v>13</v>
      </c>
      <c r="G67" s="7">
        <v>5.56</v>
      </c>
      <c r="H67" s="5">
        <v>1300</v>
      </c>
      <c r="I67" s="7">
        <v>7228</v>
      </c>
      <c r="J67" s="7">
        <v>867.36</v>
      </c>
    </row>
    <row r="68" spans="1:10" ht="15.75" x14ac:dyDescent="0.25">
      <c r="A68" s="3">
        <v>65</v>
      </c>
      <c r="B68" s="4">
        <v>42609</v>
      </c>
      <c r="C68" s="10" t="s">
        <v>20</v>
      </c>
      <c r="D68" s="10" t="s">
        <v>11</v>
      </c>
      <c r="E68" s="10" t="s">
        <v>12</v>
      </c>
      <c r="F68" s="10" t="s">
        <v>13</v>
      </c>
      <c r="G68" s="7">
        <v>2.77</v>
      </c>
      <c r="H68" s="5">
        <v>460</v>
      </c>
      <c r="I68" s="7">
        <v>1274.2</v>
      </c>
      <c r="J68" s="7">
        <v>152.904</v>
      </c>
    </row>
    <row r="69" spans="1:10" ht="15.75" x14ac:dyDescent="0.25">
      <c r="A69" s="3">
        <v>66</v>
      </c>
      <c r="B69" s="4">
        <v>42609</v>
      </c>
      <c r="C69" s="10" t="s">
        <v>10</v>
      </c>
      <c r="D69" s="10" t="s">
        <v>17</v>
      </c>
      <c r="E69" s="10" t="s">
        <v>30</v>
      </c>
      <c r="F69" s="10" t="s">
        <v>13</v>
      </c>
      <c r="G69" s="7">
        <v>9.6</v>
      </c>
      <c r="H69" s="5">
        <v>450</v>
      </c>
      <c r="I69" s="7">
        <v>4320</v>
      </c>
      <c r="J69" s="7">
        <v>518.4</v>
      </c>
    </row>
    <row r="70" spans="1:10" ht="15.75" x14ac:dyDescent="0.25">
      <c r="A70" s="3">
        <v>67</v>
      </c>
      <c r="B70" s="4">
        <v>42597</v>
      </c>
      <c r="C70" s="10" t="s">
        <v>20</v>
      </c>
      <c r="D70" s="10" t="s">
        <v>22</v>
      </c>
      <c r="E70" s="10" t="s">
        <v>15</v>
      </c>
      <c r="F70" s="10" t="s">
        <v>27</v>
      </c>
      <c r="G70" s="7">
        <v>4.0199999999999996</v>
      </c>
      <c r="H70" s="5">
        <v>560</v>
      </c>
      <c r="I70" s="7">
        <v>2251.1999999999998</v>
      </c>
      <c r="J70" s="7">
        <v>270.14399999999995</v>
      </c>
    </row>
    <row r="71" spans="1:10" ht="15.75" x14ac:dyDescent="0.25">
      <c r="A71" s="3">
        <v>68</v>
      </c>
      <c r="B71" s="4">
        <v>42609</v>
      </c>
      <c r="C71" s="10" t="s">
        <v>14</v>
      </c>
      <c r="D71" s="10" t="s">
        <v>11</v>
      </c>
      <c r="E71" s="10" t="s">
        <v>12</v>
      </c>
      <c r="F71" s="10" t="s">
        <v>13</v>
      </c>
      <c r="G71" s="7">
        <v>2.77</v>
      </c>
      <c r="H71" s="5">
        <v>1000</v>
      </c>
      <c r="I71" s="7">
        <v>2770</v>
      </c>
      <c r="J71" s="7">
        <v>332.4</v>
      </c>
    </row>
    <row r="72" spans="1:10" ht="15.75" x14ac:dyDescent="0.25">
      <c r="A72" s="3">
        <v>69</v>
      </c>
      <c r="B72" s="4">
        <v>42609</v>
      </c>
      <c r="C72" s="10" t="s">
        <v>20</v>
      </c>
      <c r="D72" s="10" t="s">
        <v>11</v>
      </c>
      <c r="E72" s="10" t="s">
        <v>30</v>
      </c>
      <c r="F72" s="10" t="s">
        <v>13</v>
      </c>
      <c r="G72" s="7">
        <v>9.6</v>
      </c>
      <c r="H72" s="5">
        <v>500</v>
      </c>
      <c r="I72" s="7">
        <v>4800</v>
      </c>
      <c r="J72" s="7">
        <v>576</v>
      </c>
    </row>
    <row r="73" spans="1:10" ht="15.75" x14ac:dyDescent="0.25">
      <c r="A73" s="3">
        <v>70</v>
      </c>
      <c r="B73" s="4">
        <v>42609</v>
      </c>
      <c r="C73" s="10" t="s">
        <v>10</v>
      </c>
      <c r="D73" s="10" t="s">
        <v>17</v>
      </c>
      <c r="E73" s="10" t="s">
        <v>16</v>
      </c>
      <c r="F73" s="10" t="s">
        <v>21</v>
      </c>
      <c r="G73" s="7">
        <v>2.77</v>
      </c>
      <c r="H73" s="5">
        <v>450</v>
      </c>
      <c r="I73" s="7">
        <v>1246.5</v>
      </c>
      <c r="J73" s="7">
        <v>149.58000000000001</v>
      </c>
    </row>
    <row r="74" spans="1:10" ht="15.75" x14ac:dyDescent="0.25">
      <c r="A74" s="3">
        <v>71</v>
      </c>
      <c r="B74" s="4">
        <v>42609</v>
      </c>
      <c r="C74" s="10" t="s">
        <v>20</v>
      </c>
      <c r="D74" s="10" t="s">
        <v>11</v>
      </c>
      <c r="E74" s="10" t="s">
        <v>12</v>
      </c>
      <c r="F74" s="10" t="s">
        <v>13</v>
      </c>
      <c r="G74" s="7">
        <v>2.77</v>
      </c>
      <c r="H74" s="5">
        <v>650</v>
      </c>
      <c r="I74" s="7">
        <v>1800.5</v>
      </c>
      <c r="J74" s="7">
        <v>216.06</v>
      </c>
    </row>
    <row r="75" spans="1:10" ht="15.75" x14ac:dyDescent="0.25">
      <c r="A75" s="3">
        <v>72</v>
      </c>
      <c r="B75" s="4">
        <v>42609</v>
      </c>
      <c r="C75" s="10" t="s">
        <v>14</v>
      </c>
      <c r="D75" s="10" t="s">
        <v>17</v>
      </c>
      <c r="E75" s="10" t="s">
        <v>24</v>
      </c>
      <c r="F75" s="10" t="s">
        <v>13</v>
      </c>
      <c r="G75" s="7">
        <v>5.56</v>
      </c>
      <c r="H75" s="5">
        <v>750</v>
      </c>
      <c r="I75" s="7">
        <v>4170</v>
      </c>
      <c r="J75" s="7">
        <v>500.4</v>
      </c>
    </row>
    <row r="76" spans="1:10" ht="15.75" x14ac:dyDescent="0.25">
      <c r="A76" s="3">
        <v>73</v>
      </c>
      <c r="B76" s="4">
        <v>42597</v>
      </c>
      <c r="C76" s="10" t="s">
        <v>20</v>
      </c>
      <c r="D76" s="10" t="s">
        <v>17</v>
      </c>
      <c r="E76" s="10" t="s">
        <v>12</v>
      </c>
      <c r="F76" s="10" t="s">
        <v>21</v>
      </c>
      <c r="G76" s="7">
        <v>2.77</v>
      </c>
      <c r="H76" s="5">
        <v>800</v>
      </c>
      <c r="I76" s="7">
        <v>2216</v>
      </c>
      <c r="J76" s="7">
        <v>265.92</v>
      </c>
    </row>
    <row r="77" spans="1:10" ht="15.75" x14ac:dyDescent="0.25">
      <c r="A77" s="3">
        <v>74</v>
      </c>
      <c r="B77" s="4">
        <v>42597</v>
      </c>
      <c r="C77" s="10" t="s">
        <v>10</v>
      </c>
      <c r="D77" s="10" t="s">
        <v>11</v>
      </c>
      <c r="E77" s="10" t="s">
        <v>30</v>
      </c>
      <c r="F77" s="10" t="s">
        <v>13</v>
      </c>
      <c r="G77" s="7">
        <v>9.6</v>
      </c>
      <c r="H77" s="5">
        <v>500</v>
      </c>
      <c r="I77" s="7">
        <v>4800</v>
      </c>
      <c r="J77" s="7">
        <v>576</v>
      </c>
    </row>
    <row r="78" spans="1:10" ht="15.75" x14ac:dyDescent="0.25">
      <c r="A78" s="3">
        <v>75</v>
      </c>
      <c r="B78" s="4">
        <v>42609</v>
      </c>
      <c r="C78" s="10" t="s">
        <v>20</v>
      </c>
      <c r="D78" s="10" t="s">
        <v>11</v>
      </c>
      <c r="E78" s="10" t="s">
        <v>15</v>
      </c>
      <c r="F78" s="10" t="s">
        <v>13</v>
      </c>
      <c r="G78" s="7">
        <v>4.0199999999999996</v>
      </c>
      <c r="H78" s="5">
        <v>600</v>
      </c>
      <c r="I78" s="7">
        <v>2412</v>
      </c>
      <c r="J78" s="7">
        <v>289.44</v>
      </c>
    </row>
    <row r="79" spans="1:10" ht="15.75" x14ac:dyDescent="0.25">
      <c r="A79" s="3">
        <v>76</v>
      </c>
      <c r="B79" s="4">
        <v>42609</v>
      </c>
      <c r="C79" s="10" t="s">
        <v>14</v>
      </c>
      <c r="D79" s="10" t="s">
        <v>17</v>
      </c>
      <c r="E79" s="10" t="s">
        <v>12</v>
      </c>
      <c r="F79" s="10" t="s">
        <v>13</v>
      </c>
      <c r="G79" s="7">
        <v>2.77</v>
      </c>
      <c r="H79" s="5">
        <v>300</v>
      </c>
      <c r="I79" s="7">
        <v>831</v>
      </c>
      <c r="J79" s="7">
        <v>99.72</v>
      </c>
    </row>
    <row r="80" spans="1:10" ht="15.75" x14ac:dyDescent="0.25">
      <c r="A80" s="3">
        <v>77</v>
      </c>
      <c r="B80" s="4">
        <v>42517</v>
      </c>
      <c r="C80" s="10" t="s">
        <v>20</v>
      </c>
      <c r="D80" s="10" t="s">
        <v>11</v>
      </c>
      <c r="E80" s="10" t="s">
        <v>15</v>
      </c>
      <c r="F80" s="10" t="s">
        <v>13</v>
      </c>
      <c r="G80" s="7">
        <v>4.0199999999999996</v>
      </c>
      <c r="H80" s="5">
        <v>600</v>
      </c>
      <c r="I80" s="7">
        <v>2412</v>
      </c>
      <c r="J80" s="7">
        <v>289.44</v>
      </c>
    </row>
    <row r="81" spans="1:10" ht="15.75" x14ac:dyDescent="0.25">
      <c r="A81" s="3">
        <v>78</v>
      </c>
      <c r="B81" s="4">
        <v>42609</v>
      </c>
      <c r="C81" s="10" t="s">
        <v>10</v>
      </c>
      <c r="D81" s="10" t="s">
        <v>17</v>
      </c>
      <c r="E81" s="10" t="s">
        <v>12</v>
      </c>
      <c r="F81" s="10" t="s">
        <v>13</v>
      </c>
      <c r="G81" s="7">
        <v>2.77</v>
      </c>
      <c r="H81" s="5">
        <v>1000</v>
      </c>
      <c r="I81" s="7">
        <v>2770</v>
      </c>
      <c r="J81" s="7">
        <v>332.4</v>
      </c>
    </row>
    <row r="82" spans="1:10" ht="15.75" x14ac:dyDescent="0.25">
      <c r="A82" s="3">
        <v>79</v>
      </c>
      <c r="B82" s="4">
        <v>42561</v>
      </c>
      <c r="C82" s="10" t="s">
        <v>20</v>
      </c>
      <c r="D82" s="10" t="s">
        <v>17</v>
      </c>
      <c r="E82" s="10" t="s">
        <v>16</v>
      </c>
      <c r="F82" s="10" t="s">
        <v>13</v>
      </c>
      <c r="G82" s="7">
        <v>2.77</v>
      </c>
      <c r="H82" s="5">
        <v>1000</v>
      </c>
      <c r="I82" s="7">
        <v>2770</v>
      </c>
      <c r="J82" s="7">
        <v>332.4</v>
      </c>
    </row>
    <row r="83" spans="1:10" ht="15.75" x14ac:dyDescent="0.25">
      <c r="A83" s="3">
        <v>80</v>
      </c>
      <c r="B83" s="4">
        <v>42515</v>
      </c>
      <c r="C83" s="10" t="s">
        <v>20</v>
      </c>
      <c r="D83" s="10" t="s">
        <v>17</v>
      </c>
      <c r="E83" s="10" t="s">
        <v>18</v>
      </c>
      <c r="F83" s="10" t="s">
        <v>26</v>
      </c>
      <c r="G83" s="7">
        <v>7.04</v>
      </c>
      <c r="H83" s="5">
        <v>400</v>
      </c>
      <c r="I83" s="7">
        <v>2816</v>
      </c>
      <c r="J83" s="7">
        <v>337.92</v>
      </c>
    </row>
    <row r="84" spans="1:10" ht="15.75" x14ac:dyDescent="0.25">
      <c r="A84" s="3">
        <v>81</v>
      </c>
      <c r="B84" s="4">
        <v>42597</v>
      </c>
      <c r="C84" s="10" t="s">
        <v>10</v>
      </c>
      <c r="D84" s="10" t="s">
        <v>11</v>
      </c>
      <c r="E84" s="10" t="s">
        <v>25</v>
      </c>
      <c r="F84" s="10" t="s">
        <v>21</v>
      </c>
      <c r="G84" s="7">
        <v>5.56</v>
      </c>
      <c r="H84" s="5">
        <v>450</v>
      </c>
      <c r="I84" s="7">
        <v>2502</v>
      </c>
      <c r="J84" s="7">
        <v>300.24</v>
      </c>
    </row>
    <row r="85" spans="1:10" ht="15.75" x14ac:dyDescent="0.25">
      <c r="A85" s="3">
        <v>82</v>
      </c>
      <c r="B85" s="4">
        <v>42546</v>
      </c>
      <c r="C85" s="10" t="s">
        <v>20</v>
      </c>
      <c r="D85" s="10" t="s">
        <v>22</v>
      </c>
      <c r="E85" s="10" t="s">
        <v>23</v>
      </c>
      <c r="F85" s="10" t="s">
        <v>26</v>
      </c>
      <c r="G85" s="7">
        <v>2.6</v>
      </c>
      <c r="H85" s="5">
        <v>600</v>
      </c>
      <c r="I85" s="7">
        <v>1560</v>
      </c>
      <c r="J85" s="7">
        <v>187.2</v>
      </c>
    </row>
    <row r="86" spans="1:10" ht="15.75" x14ac:dyDescent="0.25">
      <c r="A86" s="3">
        <v>83</v>
      </c>
      <c r="B86" s="4">
        <v>42546</v>
      </c>
      <c r="C86" s="10" t="s">
        <v>14</v>
      </c>
      <c r="D86" s="10" t="s">
        <v>11</v>
      </c>
      <c r="E86" s="10" t="s">
        <v>23</v>
      </c>
      <c r="F86" s="10" t="s">
        <v>13</v>
      </c>
      <c r="G86" s="7">
        <v>2.6</v>
      </c>
      <c r="H86" s="5">
        <v>750</v>
      </c>
      <c r="I86" s="7">
        <v>1950</v>
      </c>
      <c r="J86" s="7">
        <v>234</v>
      </c>
    </row>
    <row r="87" spans="1:10" ht="15.75" x14ac:dyDescent="0.25">
      <c r="A87" s="3">
        <v>84</v>
      </c>
      <c r="B87" s="4">
        <v>42546</v>
      </c>
      <c r="C87" s="10" t="s">
        <v>20</v>
      </c>
      <c r="D87" s="10" t="s">
        <v>11</v>
      </c>
      <c r="E87" s="10" t="s">
        <v>16</v>
      </c>
      <c r="F87" s="10" t="s">
        <v>21</v>
      </c>
      <c r="G87" s="7">
        <v>2.77</v>
      </c>
      <c r="H87" s="5">
        <v>180</v>
      </c>
      <c r="I87" s="7">
        <v>498.6</v>
      </c>
      <c r="J87" s="7">
        <v>59.832000000000001</v>
      </c>
    </row>
    <row r="88" spans="1:10" ht="15.75" x14ac:dyDescent="0.25">
      <c r="A88" s="3">
        <v>85</v>
      </c>
      <c r="B88" s="4">
        <v>42546</v>
      </c>
      <c r="C88" s="10" t="s">
        <v>10</v>
      </c>
      <c r="D88" s="10" t="s">
        <v>11</v>
      </c>
      <c r="E88" s="10" t="s">
        <v>25</v>
      </c>
      <c r="F88" s="10" t="s">
        <v>13</v>
      </c>
      <c r="G88" s="7">
        <v>2.6</v>
      </c>
      <c r="H88" s="5">
        <v>300</v>
      </c>
      <c r="I88" s="7">
        <v>780</v>
      </c>
      <c r="J88" s="7">
        <v>93.6</v>
      </c>
    </row>
    <row r="89" spans="1:10" ht="15.75" x14ac:dyDescent="0.25">
      <c r="A89" s="3">
        <v>86</v>
      </c>
      <c r="B89" s="4">
        <v>42566</v>
      </c>
      <c r="C89" s="10" t="s">
        <v>20</v>
      </c>
      <c r="D89" s="10" t="s">
        <v>11</v>
      </c>
      <c r="E89" s="10" t="s">
        <v>18</v>
      </c>
      <c r="F89" s="10" t="s">
        <v>13</v>
      </c>
      <c r="G89" s="7">
        <v>7.04</v>
      </c>
      <c r="H89" s="5">
        <v>600</v>
      </c>
      <c r="I89" s="7">
        <v>4224</v>
      </c>
      <c r="J89" s="7">
        <v>506.88</v>
      </c>
    </row>
    <row r="90" spans="1:10" ht="15.75" x14ac:dyDescent="0.25">
      <c r="A90" s="3">
        <v>87</v>
      </c>
      <c r="B90" s="4">
        <v>42505</v>
      </c>
      <c r="C90" s="10" t="s">
        <v>20</v>
      </c>
      <c r="D90" s="10" t="s">
        <v>11</v>
      </c>
      <c r="E90" s="10" t="s">
        <v>23</v>
      </c>
      <c r="F90" s="10" t="s">
        <v>21</v>
      </c>
      <c r="G90" s="7">
        <v>2.6</v>
      </c>
      <c r="H90" s="5">
        <v>300</v>
      </c>
      <c r="I90" s="7">
        <v>780</v>
      </c>
      <c r="J90" s="7">
        <v>93.6</v>
      </c>
    </row>
    <row r="91" spans="1:10" ht="15.75" x14ac:dyDescent="0.25">
      <c r="A91" s="3">
        <v>88</v>
      </c>
      <c r="B91" s="4">
        <v>42566</v>
      </c>
      <c r="C91" s="10" t="s">
        <v>14</v>
      </c>
      <c r="D91" s="10" t="s">
        <v>22</v>
      </c>
      <c r="E91" s="10" t="s">
        <v>16</v>
      </c>
      <c r="F91" s="10" t="s">
        <v>21</v>
      </c>
      <c r="G91" s="7">
        <v>4.0199999999999996</v>
      </c>
      <c r="H91" s="5">
        <v>300</v>
      </c>
      <c r="I91" s="7">
        <v>1206</v>
      </c>
      <c r="J91" s="7">
        <v>144.72</v>
      </c>
    </row>
    <row r="92" spans="1:10" ht="15.75" x14ac:dyDescent="0.25">
      <c r="A92" s="3">
        <v>89</v>
      </c>
      <c r="B92" s="4">
        <v>42566</v>
      </c>
      <c r="C92" s="10" t="s">
        <v>20</v>
      </c>
      <c r="D92" s="10" t="s">
        <v>17</v>
      </c>
      <c r="E92" s="10" t="s">
        <v>18</v>
      </c>
      <c r="F92" s="10" t="s">
        <v>13</v>
      </c>
      <c r="G92" s="7">
        <v>7.04</v>
      </c>
      <c r="H92" s="5">
        <v>500</v>
      </c>
      <c r="I92" s="7">
        <v>3520</v>
      </c>
      <c r="J92" s="7">
        <v>422.4</v>
      </c>
    </row>
    <row r="93" spans="1:10" ht="15.75" x14ac:dyDescent="0.25">
      <c r="A93" s="3">
        <v>90</v>
      </c>
      <c r="B93" s="4">
        <v>42566</v>
      </c>
      <c r="C93" s="10" t="s">
        <v>10</v>
      </c>
      <c r="D93" s="10" t="s">
        <v>11</v>
      </c>
      <c r="E93" s="10" t="s">
        <v>15</v>
      </c>
      <c r="F93" s="10" t="s">
        <v>13</v>
      </c>
      <c r="G93" s="7">
        <v>4.0199999999999996</v>
      </c>
      <c r="H93" s="5">
        <v>200</v>
      </c>
      <c r="I93" s="7">
        <v>804</v>
      </c>
      <c r="J93" s="7">
        <v>96.48</v>
      </c>
    </row>
    <row r="94" spans="1:10" ht="15.75" x14ac:dyDescent="0.25">
      <c r="A94" s="3">
        <v>91</v>
      </c>
      <c r="B94" s="4">
        <v>42566</v>
      </c>
      <c r="C94" s="10" t="s">
        <v>20</v>
      </c>
      <c r="D94" s="10" t="s">
        <v>22</v>
      </c>
      <c r="E94" s="10" t="s">
        <v>24</v>
      </c>
      <c r="F94" s="10" t="s">
        <v>21</v>
      </c>
      <c r="G94" s="7">
        <v>5.56</v>
      </c>
      <c r="H94" s="5">
        <v>100</v>
      </c>
      <c r="I94" s="7">
        <v>556</v>
      </c>
      <c r="J94" s="7">
        <v>66.72</v>
      </c>
    </row>
    <row r="95" spans="1:10" ht="15.75" x14ac:dyDescent="0.25">
      <c r="A95" s="3">
        <v>92</v>
      </c>
      <c r="B95" s="4">
        <v>42515</v>
      </c>
      <c r="C95" s="10" t="s">
        <v>14</v>
      </c>
      <c r="D95" s="10" t="s">
        <v>11</v>
      </c>
      <c r="E95" s="10" t="s">
        <v>16</v>
      </c>
      <c r="F95" s="10" t="s">
        <v>13</v>
      </c>
      <c r="G95" s="7">
        <v>4.0199999999999996</v>
      </c>
      <c r="H95" s="5">
        <v>50</v>
      </c>
      <c r="I95" s="7">
        <v>201</v>
      </c>
      <c r="J95" s="7">
        <v>24.12</v>
      </c>
    </row>
    <row r="96" spans="1:10" ht="15.75" x14ac:dyDescent="0.25">
      <c r="A96" s="3">
        <v>93</v>
      </c>
      <c r="B96" s="4">
        <v>42546</v>
      </c>
      <c r="C96" s="10" t="s">
        <v>20</v>
      </c>
      <c r="D96" s="10" t="s">
        <v>17</v>
      </c>
      <c r="E96" s="10" t="s">
        <v>24</v>
      </c>
      <c r="F96" s="10" t="s">
        <v>13</v>
      </c>
      <c r="G96" s="7">
        <v>5.56</v>
      </c>
      <c r="H96" s="5">
        <v>200</v>
      </c>
      <c r="I96" s="7">
        <v>1112</v>
      </c>
      <c r="J96" s="7">
        <v>133.44</v>
      </c>
    </row>
    <row r="97" spans="1:10" ht="15.75" x14ac:dyDescent="0.25">
      <c r="A97" s="3">
        <v>94</v>
      </c>
      <c r="B97" s="4">
        <v>42563</v>
      </c>
      <c r="C97" s="10" t="s">
        <v>20</v>
      </c>
      <c r="D97" s="10" t="s">
        <v>11</v>
      </c>
      <c r="E97" s="10" t="s">
        <v>18</v>
      </c>
      <c r="F97" s="10" t="s">
        <v>26</v>
      </c>
      <c r="G97" s="7">
        <v>7.04</v>
      </c>
      <c r="H97" s="5">
        <v>1000</v>
      </c>
      <c r="I97" s="7">
        <v>7040</v>
      </c>
      <c r="J97" s="7">
        <v>844.8</v>
      </c>
    </row>
    <row r="98" spans="1:10" ht="15.75" x14ac:dyDescent="0.25">
      <c r="A98" s="3">
        <v>95</v>
      </c>
      <c r="B98" s="4">
        <v>42566</v>
      </c>
      <c r="C98" s="10" t="s">
        <v>10</v>
      </c>
      <c r="D98" s="10" t="s">
        <v>17</v>
      </c>
      <c r="E98" s="10" t="s">
        <v>18</v>
      </c>
      <c r="F98" s="10" t="s">
        <v>26</v>
      </c>
      <c r="G98" s="7">
        <v>7.04</v>
      </c>
      <c r="H98" s="5">
        <v>150</v>
      </c>
      <c r="I98" s="7">
        <v>1056</v>
      </c>
      <c r="J98" s="7">
        <v>126.72</v>
      </c>
    </row>
    <row r="99" spans="1:10" ht="15.75" x14ac:dyDescent="0.25">
      <c r="A99" s="3">
        <v>96</v>
      </c>
      <c r="B99" s="4">
        <v>42566</v>
      </c>
      <c r="C99" s="10" t="s">
        <v>20</v>
      </c>
      <c r="D99" s="10" t="s">
        <v>19</v>
      </c>
      <c r="E99" s="10" t="s">
        <v>18</v>
      </c>
      <c r="F99" s="10" t="s">
        <v>26</v>
      </c>
      <c r="G99" s="7">
        <v>7.04</v>
      </c>
      <c r="H99" s="5">
        <v>500</v>
      </c>
      <c r="I99" s="7">
        <v>3520</v>
      </c>
      <c r="J99" s="7">
        <v>422.4</v>
      </c>
    </row>
    <row r="100" spans="1:10" ht="15.75" x14ac:dyDescent="0.25">
      <c r="A100" s="3">
        <v>97</v>
      </c>
      <c r="B100" s="4">
        <v>42566</v>
      </c>
      <c r="C100" s="10" t="s">
        <v>14</v>
      </c>
      <c r="D100" s="10" t="s">
        <v>22</v>
      </c>
      <c r="E100" s="10" t="s">
        <v>30</v>
      </c>
      <c r="F100" s="10" t="s">
        <v>27</v>
      </c>
      <c r="G100" s="7">
        <v>9.6</v>
      </c>
      <c r="H100" s="5">
        <v>550</v>
      </c>
      <c r="I100" s="7">
        <v>5280</v>
      </c>
      <c r="J100" s="7">
        <v>633.6</v>
      </c>
    </row>
    <row r="101" spans="1:10" ht="15.75" x14ac:dyDescent="0.25">
      <c r="A101" s="3">
        <v>98</v>
      </c>
      <c r="B101" s="4">
        <v>42609</v>
      </c>
      <c r="C101" s="10" t="s">
        <v>20</v>
      </c>
      <c r="D101" s="10" t="s">
        <v>11</v>
      </c>
      <c r="E101" s="10" t="s">
        <v>23</v>
      </c>
      <c r="F101" s="10" t="s">
        <v>13</v>
      </c>
      <c r="G101" s="7">
        <v>2.6</v>
      </c>
      <c r="H101" s="5">
        <v>600</v>
      </c>
      <c r="I101" s="7">
        <v>1560</v>
      </c>
      <c r="J101" s="7">
        <v>187.2</v>
      </c>
    </row>
    <row r="102" spans="1:10" ht="15.75" x14ac:dyDescent="0.25">
      <c r="A102" s="3">
        <v>99</v>
      </c>
      <c r="B102" s="4">
        <v>42505</v>
      </c>
      <c r="C102" s="10" t="s">
        <v>10</v>
      </c>
      <c r="D102" s="10" t="s">
        <v>19</v>
      </c>
      <c r="E102" s="10" t="s">
        <v>15</v>
      </c>
      <c r="F102" s="10" t="s">
        <v>13</v>
      </c>
      <c r="G102" s="7">
        <v>4.0199999999999996</v>
      </c>
      <c r="H102" s="5">
        <v>100</v>
      </c>
      <c r="I102" s="7">
        <v>402</v>
      </c>
      <c r="J102" s="7">
        <v>48.24</v>
      </c>
    </row>
    <row r="103" spans="1:10" ht="15.75" x14ac:dyDescent="0.25">
      <c r="A103" s="3">
        <v>100</v>
      </c>
      <c r="B103" s="4">
        <v>42597</v>
      </c>
      <c r="C103" s="10" t="s">
        <v>20</v>
      </c>
      <c r="D103" s="10" t="s">
        <v>11</v>
      </c>
      <c r="E103" s="10" t="s">
        <v>23</v>
      </c>
      <c r="F103" s="10" t="s">
        <v>21</v>
      </c>
      <c r="G103" s="7">
        <v>2.6</v>
      </c>
      <c r="H103" s="5">
        <v>300</v>
      </c>
      <c r="I103" s="7">
        <v>780</v>
      </c>
      <c r="J103" s="7">
        <v>93.6</v>
      </c>
    </row>
    <row r="104" spans="1:10" ht="15.75" x14ac:dyDescent="0.25">
      <c r="A104" s="3">
        <v>101</v>
      </c>
      <c r="B104" s="4">
        <v>42566</v>
      </c>
      <c r="C104" s="10" t="s">
        <v>14</v>
      </c>
      <c r="D104" s="10" t="s">
        <v>22</v>
      </c>
      <c r="E104" s="10" t="s">
        <v>25</v>
      </c>
      <c r="F104" s="10" t="s">
        <v>21</v>
      </c>
      <c r="G104" s="7">
        <v>4.0199999999999996</v>
      </c>
      <c r="H104" s="5">
        <v>300</v>
      </c>
      <c r="I104" s="7">
        <v>1206</v>
      </c>
      <c r="J104" s="7">
        <v>144.72</v>
      </c>
    </row>
    <row r="105" spans="1:10" ht="15.75" x14ac:dyDescent="0.25">
      <c r="A105" s="3">
        <v>102</v>
      </c>
      <c r="B105" s="4">
        <v>42566</v>
      </c>
      <c r="C105" s="10" t="s">
        <v>20</v>
      </c>
      <c r="D105" s="10" t="s">
        <v>17</v>
      </c>
      <c r="E105" s="10" t="s">
        <v>18</v>
      </c>
      <c r="F105" s="10" t="s">
        <v>13</v>
      </c>
      <c r="G105" s="7">
        <v>7.04</v>
      </c>
      <c r="H105" s="5">
        <v>500</v>
      </c>
      <c r="I105" s="7">
        <v>3520</v>
      </c>
      <c r="J105" s="7">
        <v>422.4</v>
      </c>
    </row>
    <row r="106" spans="1:10" ht="15.75" x14ac:dyDescent="0.25">
      <c r="A106" s="3">
        <v>103</v>
      </c>
      <c r="B106" s="4">
        <v>42566</v>
      </c>
      <c r="C106" s="10" t="s">
        <v>10</v>
      </c>
      <c r="D106" s="10" t="s">
        <v>11</v>
      </c>
      <c r="E106" s="10" t="s">
        <v>15</v>
      </c>
      <c r="F106" s="10" t="s">
        <v>13</v>
      </c>
      <c r="G106" s="7">
        <v>4.0199999999999996</v>
      </c>
      <c r="H106" s="5">
        <v>200</v>
      </c>
      <c r="I106" s="7">
        <v>804</v>
      </c>
      <c r="J106" s="7">
        <v>96.48</v>
      </c>
    </row>
    <row r="107" spans="1:10" ht="15.75" x14ac:dyDescent="0.25">
      <c r="A107" s="3">
        <v>104</v>
      </c>
      <c r="B107" s="4">
        <v>42566</v>
      </c>
      <c r="C107" s="10" t="s">
        <v>20</v>
      </c>
      <c r="D107" s="10" t="s">
        <v>22</v>
      </c>
      <c r="E107" s="10" t="s">
        <v>24</v>
      </c>
      <c r="F107" s="10" t="s">
        <v>21</v>
      </c>
      <c r="G107" s="7">
        <v>5.56</v>
      </c>
      <c r="H107" s="5">
        <v>100</v>
      </c>
      <c r="I107" s="7">
        <v>556</v>
      </c>
      <c r="J107" s="7">
        <v>66.72</v>
      </c>
    </row>
    <row r="108" spans="1:10" ht="15.75" x14ac:dyDescent="0.25">
      <c r="A108" s="3">
        <v>105</v>
      </c>
      <c r="B108" s="4">
        <v>42546</v>
      </c>
      <c r="C108" s="10" t="s">
        <v>14</v>
      </c>
      <c r="D108" s="10" t="s">
        <v>11</v>
      </c>
      <c r="E108" s="10" t="s">
        <v>16</v>
      </c>
      <c r="F108" s="10" t="s">
        <v>13</v>
      </c>
      <c r="G108" s="7">
        <v>4.0199999999999996</v>
      </c>
      <c r="H108" s="5">
        <v>50</v>
      </c>
      <c r="I108" s="7">
        <v>201</v>
      </c>
      <c r="J108" s="7">
        <v>24.12</v>
      </c>
    </row>
    <row r="109" spans="1:10" ht="15.75" x14ac:dyDescent="0.25">
      <c r="A109" s="3">
        <v>106</v>
      </c>
      <c r="B109" s="4">
        <v>42546</v>
      </c>
      <c r="C109" s="10" t="s">
        <v>20</v>
      </c>
      <c r="D109" s="10" t="s">
        <v>17</v>
      </c>
      <c r="E109" s="10" t="s">
        <v>16</v>
      </c>
      <c r="F109" s="10" t="s">
        <v>13</v>
      </c>
      <c r="G109" s="7">
        <v>5.56</v>
      </c>
      <c r="H109" s="5">
        <v>200</v>
      </c>
      <c r="I109" s="7">
        <v>1112</v>
      </c>
      <c r="J109" s="7">
        <v>133.44</v>
      </c>
    </row>
    <row r="110" spans="1:10" ht="15.75" x14ac:dyDescent="0.25">
      <c r="A110" s="3">
        <v>107</v>
      </c>
      <c r="B110" s="4">
        <v>42517</v>
      </c>
      <c r="C110" s="10" t="s">
        <v>10</v>
      </c>
      <c r="D110" s="10" t="s">
        <v>11</v>
      </c>
      <c r="E110" s="10" t="s">
        <v>12</v>
      </c>
      <c r="F110" s="10" t="s">
        <v>13</v>
      </c>
      <c r="G110" s="7">
        <v>2.77</v>
      </c>
      <c r="H110" s="5">
        <v>40</v>
      </c>
      <c r="I110" s="7">
        <v>110.8</v>
      </c>
      <c r="J110" s="7">
        <v>13.295999999999999</v>
      </c>
    </row>
    <row r="111" spans="1:10" ht="15.75" x14ac:dyDescent="0.25">
      <c r="A111" s="3">
        <v>108</v>
      </c>
      <c r="B111" s="4">
        <v>42566</v>
      </c>
      <c r="C111" s="10" t="s">
        <v>10</v>
      </c>
      <c r="D111" s="10" t="s">
        <v>19</v>
      </c>
      <c r="E111" s="10" t="s">
        <v>16</v>
      </c>
      <c r="F111" s="10" t="s">
        <v>13</v>
      </c>
      <c r="G111" s="7">
        <v>4.0199999999999996</v>
      </c>
      <c r="H111" s="5">
        <v>100</v>
      </c>
      <c r="I111" s="7">
        <v>402</v>
      </c>
      <c r="J111" s="7">
        <v>48.24</v>
      </c>
    </row>
    <row r="112" spans="1:10" ht="15.75" x14ac:dyDescent="0.25">
      <c r="A112" s="3">
        <v>109</v>
      </c>
      <c r="B112" s="4">
        <v>42597</v>
      </c>
      <c r="C112" s="10" t="s">
        <v>20</v>
      </c>
      <c r="D112" s="10" t="s">
        <v>11</v>
      </c>
      <c r="E112" s="10" t="s">
        <v>23</v>
      </c>
      <c r="F112" s="10" t="s">
        <v>21</v>
      </c>
      <c r="G112" s="7">
        <v>2.6</v>
      </c>
      <c r="H112" s="5">
        <v>300</v>
      </c>
      <c r="I112" s="7">
        <v>780</v>
      </c>
      <c r="J112" s="7">
        <v>93.6</v>
      </c>
    </row>
    <row r="113" spans="1:10" ht="15.75" x14ac:dyDescent="0.25">
      <c r="A113" s="3">
        <v>110</v>
      </c>
      <c r="B113" s="4">
        <v>42566</v>
      </c>
      <c r="C113" s="10" t="s">
        <v>14</v>
      </c>
      <c r="D113" s="10" t="s">
        <v>22</v>
      </c>
      <c r="E113" s="10" t="s">
        <v>16</v>
      </c>
      <c r="F113" s="10" t="s">
        <v>21</v>
      </c>
      <c r="G113" s="7">
        <v>4.0199999999999996</v>
      </c>
      <c r="H113" s="5">
        <v>300</v>
      </c>
      <c r="I113" s="7">
        <v>1206</v>
      </c>
      <c r="J113" s="7">
        <v>144.72</v>
      </c>
    </row>
    <row r="114" spans="1:10" ht="15.75" x14ac:dyDescent="0.25">
      <c r="A114" s="3">
        <v>111</v>
      </c>
      <c r="B114" s="4">
        <v>42505</v>
      </c>
      <c r="C114" s="10" t="s">
        <v>20</v>
      </c>
      <c r="D114" s="10" t="s">
        <v>17</v>
      </c>
      <c r="E114" s="10" t="s">
        <v>18</v>
      </c>
      <c r="F114" s="10" t="s">
        <v>13</v>
      </c>
      <c r="G114" s="7">
        <v>7.04</v>
      </c>
      <c r="H114" s="5">
        <v>500</v>
      </c>
      <c r="I114" s="7">
        <v>3520</v>
      </c>
      <c r="J114" s="7">
        <v>422.4</v>
      </c>
    </row>
    <row r="115" spans="1:10" ht="15.75" x14ac:dyDescent="0.25">
      <c r="A115" s="3">
        <v>112</v>
      </c>
      <c r="B115" s="4">
        <v>42505</v>
      </c>
      <c r="C115" s="10" t="s">
        <v>10</v>
      </c>
      <c r="D115" s="10" t="s">
        <v>11</v>
      </c>
      <c r="E115" s="10" t="s">
        <v>15</v>
      </c>
      <c r="F115" s="10" t="s">
        <v>13</v>
      </c>
      <c r="G115" s="7">
        <v>4.0199999999999996</v>
      </c>
      <c r="H115" s="5">
        <v>200</v>
      </c>
      <c r="I115" s="7">
        <v>804</v>
      </c>
      <c r="J115" s="7">
        <v>96.48</v>
      </c>
    </row>
    <row r="116" spans="1:10" ht="15.75" x14ac:dyDescent="0.25">
      <c r="A116" s="3">
        <v>113</v>
      </c>
      <c r="B116" s="4">
        <v>42609</v>
      </c>
      <c r="C116" s="10" t="s">
        <v>20</v>
      </c>
      <c r="D116" s="10" t="s">
        <v>11</v>
      </c>
      <c r="E116" s="10" t="s">
        <v>23</v>
      </c>
      <c r="F116" s="10" t="s">
        <v>13</v>
      </c>
      <c r="G116" s="7">
        <v>2.6</v>
      </c>
      <c r="H116" s="5">
        <v>600</v>
      </c>
      <c r="I116" s="7">
        <v>1560</v>
      </c>
      <c r="J116" s="7">
        <v>187.2</v>
      </c>
    </row>
    <row r="117" spans="1:10" ht="15.75" x14ac:dyDescent="0.25">
      <c r="A117" s="3">
        <v>114</v>
      </c>
      <c r="B117" s="4">
        <v>42505</v>
      </c>
      <c r="C117" s="10" t="s">
        <v>10</v>
      </c>
      <c r="D117" s="10" t="s">
        <v>19</v>
      </c>
      <c r="E117" s="10" t="s">
        <v>15</v>
      </c>
      <c r="F117" s="10" t="s">
        <v>13</v>
      </c>
      <c r="G117" s="7">
        <v>4.0199999999999996</v>
      </c>
      <c r="H117" s="5">
        <v>100</v>
      </c>
      <c r="I117" s="7">
        <v>402</v>
      </c>
      <c r="J117" s="7">
        <v>48.24</v>
      </c>
    </row>
    <row r="118" spans="1:10" ht="15.75" x14ac:dyDescent="0.25">
      <c r="A118" s="3">
        <v>115</v>
      </c>
      <c r="B118" s="4">
        <v>42597</v>
      </c>
      <c r="C118" s="10" t="s">
        <v>20</v>
      </c>
      <c r="D118" s="10" t="s">
        <v>11</v>
      </c>
      <c r="E118" s="10" t="s">
        <v>23</v>
      </c>
      <c r="F118" s="10" t="s">
        <v>21</v>
      </c>
      <c r="G118" s="7">
        <v>2.6</v>
      </c>
      <c r="H118" s="5">
        <v>300</v>
      </c>
      <c r="I118" s="7">
        <v>780</v>
      </c>
      <c r="J118" s="7">
        <v>93.6</v>
      </c>
    </row>
  </sheetData>
  <sortState ref="A4:J118">
    <sortCondition ref="A4:A118"/>
  </sortState>
  <mergeCells count="2">
    <mergeCell ref="A1:J1"/>
    <mergeCell ref="A2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2" width="18" bestFit="1" customWidth="1"/>
  </cols>
  <sheetData>
    <row r="1" spans="1:2" x14ac:dyDescent="0.25">
      <c r="A1" s="15" t="s">
        <v>32</v>
      </c>
      <c r="B1" t="s">
        <v>34</v>
      </c>
    </row>
    <row r="2" spans="1:2" x14ac:dyDescent="0.25">
      <c r="A2" s="11" t="s">
        <v>20</v>
      </c>
      <c r="B2" s="16">
        <v>149532.29999999999</v>
      </c>
    </row>
    <row r="3" spans="1:2" x14ac:dyDescent="0.25">
      <c r="A3" s="11" t="s">
        <v>10</v>
      </c>
      <c r="B3" s="16">
        <v>59735.100000000006</v>
      </c>
    </row>
    <row r="4" spans="1:2" x14ac:dyDescent="0.25">
      <c r="A4" s="11" t="s">
        <v>14</v>
      </c>
      <c r="B4" s="16">
        <v>59590.6</v>
      </c>
    </row>
    <row r="5" spans="1:2" x14ac:dyDescent="0.25">
      <c r="A5" s="11" t="s">
        <v>28</v>
      </c>
      <c r="B5" s="16">
        <v>2660</v>
      </c>
    </row>
    <row r="6" spans="1:2" x14ac:dyDescent="0.25">
      <c r="A6" s="11" t="s">
        <v>33</v>
      </c>
      <c r="B6" s="16">
        <v>271518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Planilha2</vt:lpstr>
      <vt:lpstr>Planilha3</vt:lpstr>
      <vt:lpstr>Planilha4</vt:lpstr>
      <vt:lpstr>Planilha5</vt:lpstr>
      <vt:lpstr>Plan1</vt:lpstr>
      <vt:lpstr>Planilha1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Sena</dc:creator>
  <cp:lastModifiedBy>Marcio Rosa</cp:lastModifiedBy>
  <dcterms:created xsi:type="dcterms:W3CDTF">2012-10-27T12:22:02Z</dcterms:created>
  <dcterms:modified xsi:type="dcterms:W3CDTF">2017-07-21T00:38:05Z</dcterms:modified>
</cp:coreProperties>
</file>