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4\"/>
    </mc:Choice>
  </mc:AlternateContent>
  <bookViews>
    <workbookView xWindow="0" yWindow="0" windowWidth="20490" windowHeight="8820" activeTab="5"/>
  </bookViews>
  <sheets>
    <sheet name="Funcionarios" sheetId="1" r:id="rId1"/>
    <sheet name="Cargo" sheetId="5" r:id="rId2"/>
    <sheet name="Tab Geral" sheetId="6" r:id="rId3"/>
    <sheet name="Tab Divisão" sheetId="3" r:id="rId4"/>
    <sheet name="Tab Departamento" sheetId="4" r:id="rId5"/>
    <sheet name="Dashboard" sheetId="7" r:id="rId6"/>
  </sheets>
  <externalReferences>
    <externalReference r:id="rId7"/>
  </externalReferences>
  <definedNames>
    <definedName name="_xlnm._FilterDatabase" localSheetId="0" hidden="1">Funcionarios!$A$1:$F$115</definedName>
    <definedName name="Aluno">[1]Alunos!$A$3:$A$10</definedName>
    <definedName name="_xlnm.Extract" localSheetId="0">Funcionarios!#REF!</definedName>
    <definedName name="Bimestres">[1]Alunos!$B$2:$F$2</definedName>
    <definedName name="Cabecalho_Funcionarios">Funcionarios!$C$1:$F$1</definedName>
    <definedName name="Categorias">OFFSET([1]Plan3!$A$3,0,0,COUNTA([1]Plan3!$A$3:$A$31),1)</definedName>
    <definedName name="_xlnm.Criteria" localSheetId="0">'[1]Filtros Funcionarios'!$A$1:$H$2</definedName>
    <definedName name="Dias_Semana">[1]Listas!$C$1:$C$7</definedName>
    <definedName name="GO">'[1]Funcao DESLOC com grafico'!$G$16</definedName>
    <definedName name="Média">[1]Alunos!$F$3:$F$10</definedName>
    <definedName name="Meses">[1]Listas!$B$1:$B$12</definedName>
    <definedName name="MG">'[1]Funcao DESLOC com grafico'!$G$10</definedName>
    <definedName name="MS">'[1]Funcao DESLOC com grafico'!$D$10</definedName>
    <definedName name="MT">'[1]Funcao DESLOC com grafico'!$A$10</definedName>
    <definedName name="Nomes_Clientes">OFFSET([1]Recibo!$A$2,1,0,COUNTA([1]Recibo!$A$3:$A$1000),1)</definedName>
    <definedName name="Nomes_Funcionarios">Funcionarios!$B$2:$B$115</definedName>
    <definedName name="PR">'[1]Funcao DESLOC com grafico'!$G$3</definedName>
    <definedName name="Resultado">[1]Alunos!$G$3:$G$10</definedName>
    <definedName name="RJ">'[1]Funcao DESLOC com grafico'!$D$16</definedName>
    <definedName name="RS">'[1]Funcao DESLOC com grafico'!$A$3</definedName>
    <definedName name="SC">'[1]Funcao DESLOC com grafico'!$D$3</definedName>
    <definedName name="SegmentaçãodeDados_Departamento">#N/A</definedName>
    <definedName name="SegmentaçãodeDados_Divisão">#N/A</definedName>
    <definedName name="SP">'[1]Funcao DESLOC com grafico'!$A$16</definedName>
    <definedName name="_xlnm.Print_Titles" localSheetId="0">Funcionarios!$1:$1</definedName>
    <definedName name="Valor_Hora">[1]Horas!$B$3</definedName>
    <definedName name="Valores">OFFSET([1]Plan3!$B$3,0,0,COUNTA([1]Plan3!$B$3:$B$31),1)</definedName>
    <definedName name="Vendas_Fevereiro">OFFSET([1]Plan3!$A$2,0,0,COUNTA([1]Plan3!$A$2:$A$31),2)</definedName>
  </definedNames>
  <calcPr calcId="171027"/>
  <pivotCaches>
    <pivotCache cacheId="0" r:id="rId8"/>
    <pivotCache cacheId="1" r:id="rId9"/>
  </pivotCaches>
  <fileRecoveryPr autoRecover="0"/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4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E7" i="4" l="1"/>
  <c r="E5" i="4"/>
  <c r="E4" i="4"/>
  <c r="E8" i="4"/>
  <c r="E9" i="4"/>
  <c r="E6" i="4"/>
  <c r="D7" i="4"/>
  <c r="D5" i="4"/>
  <c r="D4" i="4"/>
  <c r="D8" i="4"/>
  <c r="D9" i="4"/>
  <c r="D6" i="4"/>
</calcChain>
</file>

<file path=xl/sharedStrings.xml><?xml version="1.0" encoding="utf-8"?>
<sst xmlns="http://schemas.openxmlformats.org/spreadsheetml/2006/main" count="533" uniqueCount="158">
  <si>
    <t>Cod Emp</t>
  </si>
  <si>
    <t>Nome</t>
  </si>
  <si>
    <t>Cargo</t>
  </si>
  <si>
    <t>Departamento</t>
  </si>
  <si>
    <t>Divisão</t>
  </si>
  <si>
    <t>Salário</t>
  </si>
  <si>
    <t>Aaron Abel</t>
  </si>
  <si>
    <t>Assistente Administrativo</t>
  </si>
  <si>
    <t>Administração</t>
  </si>
  <si>
    <t>Fax</t>
  </si>
  <si>
    <t>Copiadoras</t>
  </si>
  <si>
    <t>José Gonzales</t>
  </si>
  <si>
    <t>Gerente de Unidade</t>
  </si>
  <si>
    <t>Alex Hodge</t>
  </si>
  <si>
    <t>Impressoras</t>
  </si>
  <si>
    <t>Lisa Batista</t>
  </si>
  <si>
    <t>Alexandra Lemos</t>
  </si>
  <si>
    <t>Cientista Pesquisador</t>
  </si>
  <si>
    <t>Pesq. &amp; Desenv.</t>
  </si>
  <si>
    <t>Alice Raye</t>
  </si>
  <si>
    <t>Assistente de Grupo Administrativo</t>
  </si>
  <si>
    <t>Engenharia</t>
  </si>
  <si>
    <t>Allen Planta</t>
  </si>
  <si>
    <t>Contabilidade</t>
  </si>
  <si>
    <t>Alyssa Mann</t>
  </si>
  <si>
    <t>Engenheiro Mecânico</t>
  </si>
  <si>
    <t>Anna Selznick</t>
  </si>
  <si>
    <t>Contador</t>
  </si>
  <si>
    <t>Ari Solomon</t>
  </si>
  <si>
    <t>Engenheiro de Software</t>
  </si>
  <si>
    <t>Ariel Sofia</t>
  </si>
  <si>
    <t>Engenheiro Senior</t>
  </si>
  <si>
    <t>Barbara Smith</t>
  </si>
  <si>
    <t>Assistente Técnico</t>
  </si>
  <si>
    <t>Bill Hardy</t>
  </si>
  <si>
    <t>Cientista Chefe</t>
  </si>
  <si>
    <t>Bob Robinson</t>
  </si>
  <si>
    <t>Bobby Berger</t>
  </si>
  <si>
    <t>Gerente da Engenharia</t>
  </si>
  <si>
    <t>Brad Mckormick</t>
  </si>
  <si>
    <t>Engenheiro Chefe</t>
  </si>
  <si>
    <t>Brent Cronometro</t>
  </si>
  <si>
    <t>Técnico</t>
  </si>
  <si>
    <t>Burt Constancia</t>
  </si>
  <si>
    <t>Cara West</t>
  </si>
  <si>
    <t>Representante de Vendas</t>
  </si>
  <si>
    <t>Marketing</t>
  </si>
  <si>
    <t>Carla Sampson</t>
  </si>
  <si>
    <t>Promotor de Marketing</t>
  </si>
  <si>
    <t>Carolina Fein</t>
  </si>
  <si>
    <t>Catia Abdul</t>
  </si>
  <si>
    <t>Charles Cortina</t>
  </si>
  <si>
    <t>Cindy Stone</t>
  </si>
  <si>
    <t>Daoud Al-sabah</t>
  </si>
  <si>
    <t>Davi Price</t>
  </si>
  <si>
    <t>David Cummins</t>
  </si>
  <si>
    <t>Dennis Coyote</t>
  </si>
  <si>
    <t>Donaldo Lark</t>
  </si>
  <si>
    <t>Edison Nelson</t>
  </si>
  <si>
    <t>Especialista de Projetos</t>
  </si>
  <si>
    <t>Arte</t>
  </si>
  <si>
    <t>Eileen Bartolomeu</t>
  </si>
  <si>
    <t>Ellen Mcguire</t>
  </si>
  <si>
    <t>Ellen Price</t>
  </si>
  <si>
    <t>Ellen Smith</t>
  </si>
  <si>
    <t>Erico Levi</t>
  </si>
  <si>
    <t>Erika Larssen</t>
  </si>
  <si>
    <t>Gerente Administrativo</t>
  </si>
  <si>
    <t>Evelina Sargento</t>
  </si>
  <si>
    <t>Everett Townes</t>
  </si>
  <si>
    <t>Felicio Arruda</t>
  </si>
  <si>
    <t>Felicio Fossatti</t>
  </si>
  <si>
    <t>Francisco Bellwood</t>
  </si>
  <si>
    <t>Francisco Boucinhas</t>
  </si>
  <si>
    <t>Assistente Contábil</t>
  </si>
  <si>
    <t>Gail Scoteiro</t>
  </si>
  <si>
    <t>Hazel Gordon</t>
  </si>
  <si>
    <t>Hilda Wolf</t>
  </si>
  <si>
    <t>Howard Smith</t>
  </si>
  <si>
    <t>Assistente de Projetos</t>
  </si>
  <si>
    <t>Iain Stenio</t>
  </si>
  <si>
    <t>Isolda Alsino</t>
  </si>
  <si>
    <t>Jaime Melo</t>
  </si>
  <si>
    <t>Janete Miller</t>
  </si>
  <si>
    <t>Jason Wellington</t>
  </si>
  <si>
    <t>Jay Silveira</t>
  </si>
  <si>
    <t>Jean Fontoura</t>
  </si>
  <si>
    <t>Jeremias Dorio</t>
  </si>
  <si>
    <t>Jessica White</t>
  </si>
  <si>
    <t>Julio Fernando</t>
  </si>
  <si>
    <t>Karen Davino</t>
  </si>
  <si>
    <t>Karen Quanto</t>
  </si>
  <si>
    <t>Engenheiro de Produção</t>
  </si>
  <si>
    <t>Kendrick Hapsbuch</t>
  </si>
  <si>
    <t>Kristina Mueller</t>
  </si>
  <si>
    <t>Lauro Franco</t>
  </si>
  <si>
    <t>Leslie Smythe</t>
  </si>
  <si>
    <t>Linda Cooper</t>
  </si>
  <si>
    <t>Lisa Barbeiro</t>
  </si>
  <si>
    <t>Lisa Ygarre</t>
  </si>
  <si>
    <t>Lise-anne Tupã</t>
  </si>
  <si>
    <t>Liza Preston</t>
  </si>
  <si>
    <t>Malcolm Goldberg</t>
  </si>
  <si>
    <t>Maria Casimiro</t>
  </si>
  <si>
    <t>Mark Henrique</t>
  </si>
  <si>
    <t>Mark Samuel</t>
  </si>
  <si>
    <t>Matthias Seidel</t>
  </si>
  <si>
    <t>Maximo Alberto</t>
  </si>
  <si>
    <t>Megan Homes</t>
  </si>
  <si>
    <t>Melissa Brwyne</t>
  </si>
  <si>
    <t>Melissa Zostoc</t>
  </si>
  <si>
    <t>Michael Lino</t>
  </si>
  <si>
    <t>Midori Kaneko</t>
  </si>
  <si>
    <t>Miguel Johnson</t>
  </si>
  <si>
    <t>Mollie Maguila</t>
  </si>
  <si>
    <t>Natan Canela</t>
  </si>
  <si>
    <t>Pamela Kegler</t>
  </si>
  <si>
    <t>Peter Lampião</t>
  </si>
  <si>
    <t>Phillipe Ricardo</t>
  </si>
  <si>
    <t>Ralph Taylor</t>
  </si>
  <si>
    <t>Gerente de Grupo</t>
  </si>
  <si>
    <t>Randy Sinval</t>
  </si>
  <si>
    <t>Rica Smith</t>
  </si>
  <si>
    <t>Roberto North</t>
  </si>
  <si>
    <t>Roberto Petri</t>
  </si>
  <si>
    <t>Roberto Tercio</t>
  </si>
  <si>
    <t>Robinson Correia</t>
  </si>
  <si>
    <t>Rose Wells</t>
  </si>
  <si>
    <t>Rowena Bankler</t>
  </si>
  <si>
    <t>Samuel Bernice</t>
  </si>
  <si>
    <t>Samuel Farley</t>
  </si>
  <si>
    <t>Samuel Weston</t>
  </si>
  <si>
    <t>Sandra Bartholomeu</t>
  </si>
  <si>
    <t>Sandra Simplicio</t>
  </si>
  <si>
    <t>Sara Martinez</t>
  </si>
  <si>
    <t>Sara Morton</t>
  </si>
  <si>
    <t>Sherrie Dixon-waite</t>
  </si>
  <si>
    <t>Sheryl Kane</t>
  </si>
  <si>
    <t>Stephanie Alexi</t>
  </si>
  <si>
    <t>Steven Chuveiro</t>
  </si>
  <si>
    <t>Susana Beech</t>
  </si>
  <si>
    <t>Tadeu Szcznyck</t>
  </si>
  <si>
    <t>Tammy Wu</t>
  </si>
  <si>
    <t>Theodoro Kourios</t>
  </si>
  <si>
    <t>Tom Bellini</t>
  </si>
  <si>
    <t>Tommie Kelly</t>
  </si>
  <si>
    <t>Toninho Assunção</t>
  </si>
  <si>
    <t>Tuome Vuanuo</t>
  </si>
  <si>
    <t>Ursula Mueller</t>
  </si>
  <si>
    <t>Wes Gladys</t>
  </si>
  <si>
    <t>Rótulos de Linha</t>
  </si>
  <si>
    <t>Total Geral</t>
  </si>
  <si>
    <t>Soma de Salário</t>
  </si>
  <si>
    <t>Departamentos</t>
  </si>
  <si>
    <t>Total Salários</t>
  </si>
  <si>
    <t>(Tudo)</t>
  </si>
  <si>
    <t>Rótulos de Coluna</t>
  </si>
  <si>
    <t>Dashboards Aula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</si>
</sst>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h:mm;@"/>
    <numFmt numFmtId="165" formatCode="&quot;$&quot;#,##0_);[Red]\(&quot;$&quot;#,##0\)"/>
    <numFmt numFmtId="166" formatCode="_(&quot;R$ &quot;* #,##0.00_);_(&quot;R$ &quot;* \(#,##0.00\);_(&quot;R$ &quot;* &quot;-&quot;??_);_(@_)"/>
    <numFmt numFmtId="167" formatCode="&quot;R$ &quot;#,##0_);[Red]\(&quot;R$ &quot;#,##0\)"/>
    <numFmt numFmtId="168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10"/>
      <name val="Arial"/>
      <family val="2"/>
    </font>
    <font>
      <sz val="8"/>
      <name val="MS Sans Serif"/>
      <family val="2"/>
    </font>
    <font>
      <sz val="11"/>
      <color theme="0"/>
      <name val="Arial"/>
      <family val="2"/>
    </font>
    <font>
      <sz val="11"/>
      <color theme="1"/>
      <name val="Arial Black"/>
      <family val="2"/>
    </font>
    <font>
      <sz val="11"/>
      <color theme="4" tint="0.39997558519241921"/>
      <name val="Playbill"/>
      <family val="5"/>
    </font>
    <font>
      <b/>
      <sz val="16"/>
      <color theme="0"/>
      <name val="Arial"/>
      <family val="2"/>
    </font>
    <font>
      <b/>
      <sz val="11"/>
      <color theme="8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/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double">
        <color theme="3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30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/>
    </xf>
    <xf numFmtId="0" fontId="3" fillId="2" borderId="3" xfId="3" applyNumberFormat="1" applyFont="1" applyFill="1" applyBorder="1" applyAlignment="1">
      <alignment horizontal="right"/>
    </xf>
    <xf numFmtId="0" fontId="0" fillId="0" borderId="0" xfId="0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/>
    <xf numFmtId="0" fontId="5" fillId="3" borderId="6" xfId="0" applyFont="1" applyFill="1" applyBorder="1"/>
    <xf numFmtId="165" fontId="5" fillId="3" borderId="6" xfId="0" applyNumberFormat="1" applyFont="1" applyFill="1" applyBorder="1"/>
    <xf numFmtId="166" fontId="5" fillId="3" borderId="6" xfId="1" applyNumberFormat="1" applyFont="1" applyFill="1" applyBorder="1"/>
    <xf numFmtId="0" fontId="0" fillId="0" borderId="0" xfId="0" applyNumberFormat="1"/>
    <xf numFmtId="166" fontId="0" fillId="0" borderId="0" xfId="1" applyFont="1"/>
    <xf numFmtId="0" fontId="5" fillId="3" borderId="7" xfId="0" applyFont="1" applyFill="1" applyBorder="1"/>
    <xf numFmtId="166" fontId="5" fillId="3" borderId="5" xfId="1" applyNumberFormat="1" applyFont="1" applyFill="1" applyBorder="1"/>
    <xf numFmtId="167" fontId="0" fillId="0" borderId="0" xfId="0" applyNumberFormat="1"/>
    <xf numFmtId="166" fontId="0" fillId="0" borderId="0" xfId="0" applyNumberFormat="1"/>
    <xf numFmtId="0" fontId="5" fillId="3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/>
    <xf numFmtId="165" fontId="5" fillId="3" borderId="10" xfId="0" applyNumberFormat="1" applyFont="1" applyFill="1" applyBorder="1"/>
    <xf numFmtId="166" fontId="5" fillId="3" borderId="1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9" fillId="4" borderId="0" xfId="4" applyFont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Ênfase1" xfId="4" builtinId="29"/>
    <cellStyle name="Heading" xfId="2"/>
    <cellStyle name="Moeda" xfId="1" builtinId="4"/>
    <cellStyle name="Moeda_Plan5 (2)" xfId="3"/>
    <cellStyle name="Normal" xfId="0" builtinId="0"/>
  </cellStyles>
  <dxfs count="3">
    <dxf>
      <numFmt numFmtId="169" formatCode="\R\$* #,##0.00_);\(\R\$* #,##0.00\)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 de funcionarios.xlsx]Tab Geral!Tabela dinâmica8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 Geral'!$C$4:$C$5</c:f>
              <c:strCache>
                <c:ptCount val="1"/>
                <c:pt idx="0">
                  <c:v>Copiadoras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 Geral'!$A$6:$B$15</c:f>
              <c:multiLvlStrCache>
                <c:ptCount val="9"/>
                <c:lvl>
                  <c:pt idx="0">
                    <c:v>Assistente Administrativo</c:v>
                  </c:pt>
                  <c:pt idx="1">
                    <c:v>Assistente de Grupo Administrativo</c:v>
                  </c:pt>
                  <c:pt idx="2">
                    <c:v>Assistente Técnico</c:v>
                  </c:pt>
                  <c:pt idx="3">
                    <c:v>Engenheiro Chefe</c:v>
                  </c:pt>
                  <c:pt idx="4">
                    <c:v>Engenheiro de Software</c:v>
                  </c:pt>
                  <c:pt idx="5">
                    <c:v>Engenheiro Mecânico</c:v>
                  </c:pt>
                  <c:pt idx="6">
                    <c:v>Engenheiro Senior</c:v>
                  </c:pt>
                  <c:pt idx="7">
                    <c:v>Gerente da Engenharia</c:v>
                  </c:pt>
                  <c:pt idx="8">
                    <c:v>Técnico</c:v>
                  </c:pt>
                </c:lvl>
                <c:lvl>
                  <c:pt idx="0">
                    <c:v>Engenharia</c:v>
                  </c:pt>
                </c:lvl>
              </c:multiLvlStrCache>
            </c:multiLvlStrRef>
          </c:cat>
          <c:val>
            <c:numRef>
              <c:f>'Tab Geral'!$C$6:$C$15</c:f>
              <c:numCache>
                <c:formatCode>"R$"\ #,##0.00</c:formatCode>
                <c:ptCount val="9"/>
                <c:pt idx="0">
                  <c:v>29982.58</c:v>
                </c:pt>
                <c:pt idx="1">
                  <c:v>33051.480000000003</c:v>
                </c:pt>
                <c:pt idx="2">
                  <c:v>24854.2</c:v>
                </c:pt>
                <c:pt idx="3">
                  <c:v>105753.02</c:v>
                </c:pt>
                <c:pt idx="4">
                  <c:v>134529.85</c:v>
                </c:pt>
                <c:pt idx="5">
                  <c:v>125693.4</c:v>
                </c:pt>
                <c:pt idx="6">
                  <c:v>69070.05</c:v>
                </c:pt>
                <c:pt idx="7">
                  <c:v>70934.880000000005</c:v>
                </c:pt>
                <c:pt idx="8">
                  <c:v>29362.2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4-4134-9283-EDF96A9A5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932168"/>
        <c:axId val="529488968"/>
      </c:barChart>
      <c:catAx>
        <c:axId val="52693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488968"/>
        <c:crosses val="autoZero"/>
        <c:auto val="1"/>
        <c:lblAlgn val="ctr"/>
        <c:lblOffset val="100"/>
        <c:noMultiLvlLbl val="0"/>
      </c:catAx>
      <c:valAx>
        <c:axId val="52948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693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 de funcionarios.xlsx]Tab Divisão!Tabela dinâmica2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</a:t>
            </a:r>
            <a:r>
              <a:rPr lang="en-US" baseline="0"/>
              <a:t> divisão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 Divisão'!$B$3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13-4206-81D8-849459B0E9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13-4206-81D8-849459B0E9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13-4206-81D8-849459B0E9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 Divisão'!$A$4:$A$7</c:f>
              <c:strCache>
                <c:ptCount val="3"/>
                <c:pt idx="0">
                  <c:v>Copiadoras</c:v>
                </c:pt>
                <c:pt idx="1">
                  <c:v>Fax</c:v>
                </c:pt>
                <c:pt idx="2">
                  <c:v>Impressoras</c:v>
                </c:pt>
              </c:strCache>
            </c:strRef>
          </c:cat>
          <c:val>
            <c:numRef>
              <c:f>'Tab Divisão'!$B$4:$B$7</c:f>
              <c:numCache>
                <c:formatCode>"R$"\ #,##0.00</c:formatCode>
                <c:ptCount val="3"/>
                <c:pt idx="0">
                  <c:v>1590627.68</c:v>
                </c:pt>
                <c:pt idx="1">
                  <c:v>1369792.46</c:v>
                </c:pt>
                <c:pt idx="2">
                  <c:v>1923617.139999999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02C-834D-DBB262F7962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por departamento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 Departamento'!$E$3</c:f>
              <c:strCache>
                <c:ptCount val="1"/>
                <c:pt idx="0">
                  <c:v>Total Salários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F0-4C72-B466-4AB415858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3F0-4C72-B466-4AB415858A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3F0-4C72-B466-4AB415858A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3F0-4C72-B466-4AB415858A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3F0-4C72-B466-4AB415858A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3F0-4C72-B466-4AB415858A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 Departamento'!$D$4:$D$9</c:f>
              <c:strCache>
                <c:ptCount val="6"/>
                <c:pt idx="0">
                  <c:v>Administração</c:v>
                </c:pt>
                <c:pt idx="1">
                  <c:v>Arte</c:v>
                </c:pt>
                <c:pt idx="2">
                  <c:v>Contabilidade</c:v>
                </c:pt>
                <c:pt idx="3">
                  <c:v>Engenharia</c:v>
                </c:pt>
                <c:pt idx="4">
                  <c:v>Marketing</c:v>
                </c:pt>
                <c:pt idx="5">
                  <c:v>Pesq. &amp; Desenv.</c:v>
                </c:pt>
              </c:strCache>
            </c:strRef>
          </c:cat>
          <c:val>
            <c:numRef>
              <c:f>'Tab Departamento'!$E$4:$E$9</c:f>
              <c:numCache>
                <c:formatCode>"R$"\ #,##0.00</c:formatCode>
                <c:ptCount val="6"/>
                <c:pt idx="0">
                  <c:v>618892.91999999993</c:v>
                </c:pt>
                <c:pt idx="1">
                  <c:v>241347.22</c:v>
                </c:pt>
                <c:pt idx="2">
                  <c:v>421873.23</c:v>
                </c:pt>
                <c:pt idx="3">
                  <c:v>1863396.2699999996</c:v>
                </c:pt>
                <c:pt idx="4">
                  <c:v>1242747.0899999996</c:v>
                </c:pt>
                <c:pt idx="5">
                  <c:v>495780.55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C-492B-9305-B7ACDB15B6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 de funcionarios.xlsx]Tab Geral!Tabela dinâmica8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 Geral'!$C$4:$C$5</c:f>
              <c:strCache>
                <c:ptCount val="1"/>
                <c:pt idx="0">
                  <c:v>Copiadoras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 Geral'!$A$6:$B$15</c:f>
              <c:multiLvlStrCache>
                <c:ptCount val="9"/>
                <c:lvl>
                  <c:pt idx="0">
                    <c:v>Assistente Administrativo</c:v>
                  </c:pt>
                  <c:pt idx="1">
                    <c:v>Assistente de Grupo Administrativo</c:v>
                  </c:pt>
                  <c:pt idx="2">
                    <c:v>Assistente Técnico</c:v>
                  </c:pt>
                  <c:pt idx="3">
                    <c:v>Engenheiro Chefe</c:v>
                  </c:pt>
                  <c:pt idx="4">
                    <c:v>Engenheiro de Software</c:v>
                  </c:pt>
                  <c:pt idx="5">
                    <c:v>Engenheiro Mecânico</c:v>
                  </c:pt>
                  <c:pt idx="6">
                    <c:v>Engenheiro Senior</c:v>
                  </c:pt>
                  <c:pt idx="7">
                    <c:v>Gerente da Engenharia</c:v>
                  </c:pt>
                  <c:pt idx="8">
                    <c:v>Técnico</c:v>
                  </c:pt>
                </c:lvl>
                <c:lvl>
                  <c:pt idx="0">
                    <c:v>Engenharia</c:v>
                  </c:pt>
                </c:lvl>
              </c:multiLvlStrCache>
            </c:multiLvlStrRef>
          </c:cat>
          <c:val>
            <c:numRef>
              <c:f>'Tab Geral'!$C$6:$C$15</c:f>
              <c:numCache>
                <c:formatCode>"R$"\ #,##0.00</c:formatCode>
                <c:ptCount val="9"/>
                <c:pt idx="0">
                  <c:v>29982.58</c:v>
                </c:pt>
                <c:pt idx="1">
                  <c:v>33051.480000000003</c:v>
                </c:pt>
                <c:pt idx="2">
                  <c:v>24854.2</c:v>
                </c:pt>
                <c:pt idx="3">
                  <c:v>105753.02</c:v>
                </c:pt>
                <c:pt idx="4">
                  <c:v>134529.85</c:v>
                </c:pt>
                <c:pt idx="5">
                  <c:v>125693.4</c:v>
                </c:pt>
                <c:pt idx="6">
                  <c:v>69070.05</c:v>
                </c:pt>
                <c:pt idx="7">
                  <c:v>70934.880000000005</c:v>
                </c:pt>
                <c:pt idx="8">
                  <c:v>29362.2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2-475B-BF87-8EE59B129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932168"/>
        <c:axId val="529488968"/>
      </c:barChart>
      <c:catAx>
        <c:axId val="52693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488968"/>
        <c:crosses val="autoZero"/>
        <c:auto val="1"/>
        <c:lblAlgn val="ctr"/>
        <c:lblOffset val="100"/>
        <c:noMultiLvlLbl val="0"/>
      </c:catAx>
      <c:valAx>
        <c:axId val="52948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693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por departamento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311887425984793E-2"/>
          <c:y val="0.22374643216722415"/>
          <c:w val="0.36762469927362734"/>
          <c:h val="0.71828126704772544"/>
        </c:manualLayout>
      </c:layout>
      <c:pieChart>
        <c:varyColors val="1"/>
        <c:ser>
          <c:idx val="0"/>
          <c:order val="0"/>
          <c:tx>
            <c:strRef>
              <c:f>'Tab Departamento'!$E$3</c:f>
              <c:strCache>
                <c:ptCount val="1"/>
                <c:pt idx="0">
                  <c:v>Total Salários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97-468F-BB45-CAF8081172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97-468F-BB45-CAF8081172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97-468F-BB45-CAF8081172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97-468F-BB45-CAF8081172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197-468F-BB45-CAF8081172A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197-468F-BB45-CAF8081172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 Departamento'!$D$4:$D$9</c:f>
              <c:strCache>
                <c:ptCount val="6"/>
                <c:pt idx="0">
                  <c:v>Administração</c:v>
                </c:pt>
                <c:pt idx="1">
                  <c:v>Arte</c:v>
                </c:pt>
                <c:pt idx="2">
                  <c:v>Contabilidade</c:v>
                </c:pt>
                <c:pt idx="3">
                  <c:v>Engenharia</c:v>
                </c:pt>
                <c:pt idx="4">
                  <c:v>Marketing</c:v>
                </c:pt>
                <c:pt idx="5">
                  <c:v>Pesq. &amp; Desenv.</c:v>
                </c:pt>
              </c:strCache>
            </c:strRef>
          </c:cat>
          <c:val>
            <c:numRef>
              <c:f>'Tab Departamento'!$E$4:$E$9</c:f>
              <c:numCache>
                <c:formatCode>"R$"\ #,##0.00</c:formatCode>
                <c:ptCount val="6"/>
                <c:pt idx="0">
                  <c:v>618892.91999999993</c:v>
                </c:pt>
                <c:pt idx="1">
                  <c:v>241347.22</c:v>
                </c:pt>
                <c:pt idx="2">
                  <c:v>421873.23</c:v>
                </c:pt>
                <c:pt idx="3">
                  <c:v>1863396.2699999996</c:v>
                </c:pt>
                <c:pt idx="4">
                  <c:v>1242747.0899999996</c:v>
                </c:pt>
                <c:pt idx="5">
                  <c:v>495780.55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97-468F-BB45-CAF8081172A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 de funcionarios.xlsx]Tab Divisão!Tabela dinâmica2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</a:t>
            </a:r>
            <a:r>
              <a:rPr lang="en-US" baseline="0"/>
              <a:t> divisão</a:t>
            </a:r>
            <a:endParaRPr lang="en-US"/>
          </a:p>
        </c:rich>
      </c:tx>
      <c:layout>
        <c:manualLayout>
          <c:xMode val="edge"/>
          <c:yMode val="edge"/>
          <c:x val="0.31809207382660876"/>
          <c:y val="3.4358132509112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58425344513620048"/>
          <c:y val="0.27098128043491593"/>
          <c:w val="0.38485281648471636"/>
          <c:h val="0.62017693033958843"/>
        </c:manualLayout>
      </c:layout>
      <c:pieChart>
        <c:varyColors val="1"/>
        <c:ser>
          <c:idx val="0"/>
          <c:order val="0"/>
          <c:tx>
            <c:strRef>
              <c:f>'Tab Divisão'!$B$3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2A-42D7-9E62-A7EEC80C9C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2A-42D7-9E62-A7EEC80C9C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2A-42D7-9E62-A7EEC80C9C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 Divisão'!$A$4:$A$7</c:f>
              <c:strCache>
                <c:ptCount val="3"/>
                <c:pt idx="0">
                  <c:v>Copiadoras</c:v>
                </c:pt>
                <c:pt idx="1">
                  <c:v>Fax</c:v>
                </c:pt>
                <c:pt idx="2">
                  <c:v>Impressoras</c:v>
                </c:pt>
              </c:strCache>
            </c:strRef>
          </c:cat>
          <c:val>
            <c:numRef>
              <c:f>'Tab Divisão'!$B$4:$B$7</c:f>
              <c:numCache>
                <c:formatCode>"R$"\ #,##0.00</c:formatCode>
                <c:ptCount val="3"/>
                <c:pt idx="0">
                  <c:v>1590627.68</c:v>
                </c:pt>
                <c:pt idx="1">
                  <c:v>1369792.46</c:v>
                </c:pt>
                <c:pt idx="2">
                  <c:v>1923617.139999999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2A-42D7-9E62-A7EEC80C9C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4035813556412333E-2"/>
          <c:y val="0.1775683523215846"/>
          <c:w val="0.56515628998604839"/>
          <c:h val="0.186694321686675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Cargo!A1"/><Relationship Id="rId5" Type="http://schemas.openxmlformats.org/officeDocument/2006/relationships/hyperlink" Target="#Funcionarios!A1"/><Relationship Id="rId4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</xdr:row>
      <xdr:rowOff>47625</xdr:rowOff>
    </xdr:from>
    <xdr:to>
      <xdr:col>9</xdr:col>
      <xdr:colOff>447675</xdr:colOff>
      <xdr:row>9</xdr:row>
      <xdr:rowOff>66675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99D2F00-9330-48E1-9565-80C72FE56F0E}"/>
            </a:ext>
          </a:extLst>
        </xdr:cNvPr>
        <xdr:cNvSpPr txBox="1"/>
      </xdr:nvSpPr>
      <xdr:spPr>
        <a:xfrm>
          <a:off x="6162675" y="247650"/>
          <a:ext cx="2514600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1 - Acumulado</a:t>
          </a:r>
          <a:r>
            <a:rPr lang="pt-BR" sz="1100" baseline="0"/>
            <a:t> por divisão;</a:t>
          </a:r>
        </a:p>
        <a:p>
          <a:r>
            <a:rPr lang="pt-BR" sz="1100" baseline="0"/>
            <a:t>2- Acumulado Por departamento;</a:t>
          </a:r>
        </a:p>
        <a:p>
          <a:r>
            <a:rPr lang="pt-BR" sz="1100" baseline="0"/>
            <a:t>3 - Acumulado por cargo, com filtro por funcionários;</a:t>
          </a:r>
        </a:p>
        <a:p>
          <a:r>
            <a:rPr lang="pt-BR" sz="1100" baseline="0"/>
            <a:t>4 - Tabela com todos os valores, respeitando a hierarquia;</a:t>
          </a:r>
          <a:endParaRPr lang="pt-BR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1107282</xdr:colOff>
      <xdr:row>13</xdr:row>
      <xdr:rowOff>95250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A697-6AB3-42E7-95E5-A1DA7F5DDC16}"/>
            </a:ext>
          </a:extLst>
        </xdr:cNvPr>
        <xdr:cNvSpPr/>
      </xdr:nvSpPr>
      <xdr:spPr>
        <a:xfrm>
          <a:off x="6072188" y="2103438"/>
          <a:ext cx="1107282" cy="4762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Voltar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9</xdr:row>
      <xdr:rowOff>76200</xdr:rowOff>
    </xdr:from>
    <xdr:to>
      <xdr:col>8</xdr:col>
      <xdr:colOff>342900</xdr:colOff>
      <xdr:row>19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epartamento">
              <a:extLst>
                <a:ext uri="{FF2B5EF4-FFF2-40B4-BE49-F238E27FC236}">
                  <a16:creationId xmlns:a16="http://schemas.microsoft.com/office/drawing/2014/main" id="{D654CAC2-14FE-468B-95FF-5265B86433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3225" y="1790700"/>
              <a:ext cx="1828800" cy="2009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323850</xdr:colOff>
      <xdr:row>2</xdr:row>
      <xdr:rowOff>123826</xdr:rowOff>
    </xdr:from>
    <xdr:to>
      <xdr:col>8</xdr:col>
      <xdr:colOff>323850</xdr:colOff>
      <xdr:row>8</xdr:row>
      <xdr:rowOff>180976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ivisão">
              <a:extLst>
                <a:ext uri="{FF2B5EF4-FFF2-40B4-BE49-F238E27FC236}">
                  <a16:creationId xmlns:a16="http://schemas.microsoft.com/office/drawing/2014/main" id="{1292C80A-D977-4A80-B925-616AC213C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vis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175" y="504826"/>
              <a:ext cx="182880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8</xdr:col>
      <xdr:colOff>400050</xdr:colOff>
      <xdr:row>2</xdr:row>
      <xdr:rowOff>90487</xdr:rowOff>
    </xdr:from>
    <xdr:to>
      <xdr:col>17</xdr:col>
      <xdr:colOff>514350</xdr:colOff>
      <xdr:row>19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5F1A3A-0EF2-4CAC-B937-BF112BD3B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347662</xdr:colOff>
      <xdr:row>0</xdr:row>
      <xdr:rowOff>76199</xdr:rowOff>
    </xdr:from>
    <xdr:to>
      <xdr:col>6</xdr:col>
      <xdr:colOff>114300</xdr:colOff>
      <xdr:row>13</xdr:row>
      <xdr:rowOff>166686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4A2807-E861-4634-B713-3B3E6A1B6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10</xdr:row>
      <xdr:rowOff>90487</xdr:rowOff>
    </xdr:from>
    <xdr:to>
      <xdr:col>5</xdr:col>
      <xdr:colOff>104775</xdr:colOff>
      <xdr:row>24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D2172A-9A06-4AA9-B4E3-1FEDD9EB2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128419</xdr:rowOff>
    </xdr:from>
    <xdr:to>
      <xdr:col>2</xdr:col>
      <xdr:colOff>230187</xdr:colOff>
      <xdr:row>16</xdr:row>
      <xdr:rowOff>111749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epartamento 1">
              <a:extLst>
                <a:ext uri="{FF2B5EF4-FFF2-40B4-BE49-F238E27FC236}">
                  <a16:creationId xmlns:a16="http://schemas.microsoft.com/office/drawing/2014/main" id="{7CE7CF71-F1AF-419B-9E8F-512C8D9AE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33357"/>
              <a:ext cx="1444625" cy="1697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219075</xdr:colOff>
      <xdr:row>7</xdr:row>
      <xdr:rowOff>90489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ivisão 1">
              <a:extLst>
                <a:ext uri="{FF2B5EF4-FFF2-40B4-BE49-F238E27FC236}">
                  <a16:creationId xmlns:a16="http://schemas.microsoft.com/office/drawing/2014/main" id="{41D64F1C-CD14-415A-8880-F2015EC9F0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visã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1938"/>
              <a:ext cx="1433513" cy="12334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272825</xdr:colOff>
      <xdr:row>1</xdr:row>
      <xdr:rowOff>21431</xdr:rowOff>
    </xdr:from>
    <xdr:to>
      <xdr:col>10</xdr:col>
      <xdr:colOff>544285</xdr:colOff>
      <xdr:row>16</xdr:row>
      <xdr:rowOff>95251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BE9FDBC-D18B-4E21-AB6B-B4C66C64C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149677</xdr:colOff>
      <xdr:row>16</xdr:row>
      <xdr:rowOff>149679</xdr:rowOff>
    </xdr:from>
    <xdr:to>
      <xdr:col>10</xdr:col>
      <xdr:colOff>544285</xdr:colOff>
      <xdr:row>22</xdr:row>
      <xdr:rowOff>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32AAE-FB20-414A-93F7-679AD2626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149678</xdr:rowOff>
    </xdr:from>
    <xdr:to>
      <xdr:col>5</xdr:col>
      <xdr:colOff>122466</xdr:colOff>
      <xdr:row>22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84BBADD-0156-4BE2-B141-DB482B7CE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273843</xdr:colOff>
          <xdr:row>4</xdr:row>
          <xdr:rowOff>178593</xdr:rowOff>
        </xdr:from>
        <xdr:to>
          <xdr:col>14</xdr:col>
          <xdr:colOff>3709193</xdr:colOff>
          <xdr:row>21</xdr:row>
          <xdr:rowOff>940593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256BC5BB-A30D-4E8C-93D1-5EC7F353E8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rgo!$D$4:$E$24" spid="_x0000_s615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306343" y="1004093"/>
              <a:ext cx="5848350" cy="400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130968</xdr:colOff>
      <xdr:row>24</xdr:row>
      <xdr:rowOff>-1</xdr:rowOff>
    </xdr:from>
    <xdr:to>
      <xdr:col>3</xdr:col>
      <xdr:colOff>23813</xdr:colOff>
      <xdr:row>26</xdr:row>
      <xdr:rowOff>95249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106793-CCE1-4F31-84DF-BE369B770DA2}"/>
            </a:ext>
          </a:extLst>
        </xdr:cNvPr>
        <xdr:cNvSpPr/>
      </xdr:nvSpPr>
      <xdr:spPr>
        <a:xfrm>
          <a:off x="738187" y="5786437"/>
          <a:ext cx="1107282" cy="4762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Pag 1</a:t>
          </a:r>
        </a:p>
      </xdr:txBody>
    </xdr:sp>
    <xdr:clientData/>
  </xdr:twoCellAnchor>
  <xdr:twoCellAnchor>
    <xdr:from>
      <xdr:col>9</xdr:col>
      <xdr:colOff>92868</xdr:colOff>
      <xdr:row>24</xdr:row>
      <xdr:rowOff>-1</xdr:rowOff>
    </xdr:from>
    <xdr:to>
      <xdr:col>10</xdr:col>
      <xdr:colOff>592931</xdr:colOff>
      <xdr:row>26</xdr:row>
      <xdr:rowOff>95249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E1A65DAC-3987-4666-8970-F1FA4B9524D1}"/>
            </a:ext>
          </a:extLst>
        </xdr:cNvPr>
        <xdr:cNvSpPr/>
      </xdr:nvSpPr>
      <xdr:spPr>
        <a:xfrm>
          <a:off x="5557837" y="5786437"/>
          <a:ext cx="1107282" cy="4762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Pag 5</a:t>
          </a:r>
        </a:p>
      </xdr:txBody>
    </xdr:sp>
    <xdr:clientData/>
  </xdr:twoCellAnchor>
  <xdr:twoCellAnchor>
    <xdr:from>
      <xdr:col>7</xdr:col>
      <xdr:colOff>102395</xdr:colOff>
      <xdr:row>24</xdr:row>
      <xdr:rowOff>-1</xdr:rowOff>
    </xdr:from>
    <xdr:to>
      <xdr:col>8</xdr:col>
      <xdr:colOff>602458</xdr:colOff>
      <xdr:row>26</xdr:row>
      <xdr:rowOff>95249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C7A72EB9-CCFC-4B96-86D4-30DCB1FDA64E}"/>
            </a:ext>
          </a:extLst>
        </xdr:cNvPr>
        <xdr:cNvSpPr/>
      </xdr:nvSpPr>
      <xdr:spPr>
        <a:xfrm>
          <a:off x="4352926" y="5786437"/>
          <a:ext cx="1107282" cy="4762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Pag 4</a:t>
          </a:r>
        </a:p>
      </xdr:txBody>
    </xdr:sp>
    <xdr:clientData/>
  </xdr:twoCellAnchor>
  <xdr:twoCellAnchor>
    <xdr:from>
      <xdr:col>3</xdr:col>
      <xdr:colOff>121444</xdr:colOff>
      <xdr:row>24</xdr:row>
      <xdr:rowOff>-1</xdr:rowOff>
    </xdr:from>
    <xdr:to>
      <xdr:col>5</xdr:col>
      <xdr:colOff>14288</xdr:colOff>
      <xdr:row>26</xdr:row>
      <xdr:rowOff>95249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5673AB8-6A49-4EB4-A8DC-E29154C5F9F6}"/>
            </a:ext>
          </a:extLst>
        </xdr:cNvPr>
        <xdr:cNvSpPr/>
      </xdr:nvSpPr>
      <xdr:spPr>
        <a:xfrm>
          <a:off x="1943100" y="5786437"/>
          <a:ext cx="1107282" cy="4762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Pag 2</a:t>
          </a:r>
        </a:p>
      </xdr:txBody>
    </xdr:sp>
    <xdr:clientData/>
  </xdr:twoCellAnchor>
  <xdr:twoCellAnchor>
    <xdr:from>
      <xdr:col>5</xdr:col>
      <xdr:colOff>111919</xdr:colOff>
      <xdr:row>24</xdr:row>
      <xdr:rowOff>-1</xdr:rowOff>
    </xdr:from>
    <xdr:to>
      <xdr:col>7</xdr:col>
      <xdr:colOff>4764</xdr:colOff>
      <xdr:row>26</xdr:row>
      <xdr:rowOff>95249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110D88A-D640-41AB-BE57-5D9888F043EE}"/>
            </a:ext>
          </a:extLst>
        </xdr:cNvPr>
        <xdr:cNvSpPr/>
      </xdr:nvSpPr>
      <xdr:spPr>
        <a:xfrm>
          <a:off x="3148013" y="5786437"/>
          <a:ext cx="1107282" cy="4762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Pag 3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io/Videos/A%20Excel%20Materiais/Excel%20Avan&#231;ado%20Neri/Media/898e016e-e5b1-463a-ae9e-1a582c20a273/Misc/Aulas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Soja"/>
      <sheetName val="Vendas de veiculos"/>
      <sheetName val="Gráfico Soja"/>
      <sheetName val="Produção de frutas"/>
      <sheetName val="Horas"/>
      <sheetName val="Alunos"/>
      <sheetName val="Grafico dinamico (Alunos)"/>
      <sheetName val="Grafico com PROCV"/>
      <sheetName val="Grafico com PROCH"/>
      <sheetName val="Salarios funcionarios"/>
      <sheetName val="Vendas 2008"/>
      <sheetName val="Validacao dados"/>
      <sheetName val="Listas"/>
      <sheetName val="Plan2"/>
      <sheetName val="Funcoes de Procura"/>
      <sheetName val="Tabela dinâmica"/>
      <sheetName val="Grafico dinamico"/>
      <sheetName val="Funcionarios"/>
      <sheetName val="Filtros Funcionarios"/>
      <sheetName val="Cidades"/>
      <sheetName val="Planilha zebrada"/>
      <sheetName val="Loja 1"/>
      <sheetName val="Loja 2"/>
      <sheetName val="Loja 3"/>
      <sheetName val="Planilha consolidada"/>
      <sheetName val="Planilha consolidada 2"/>
      <sheetName val="Planilha dados externos"/>
      <sheetName val="Tabela classificacao bras"/>
      <sheetName val="Atingir Meta"/>
      <sheetName val="Despesas domésticas"/>
      <sheetName val="Plan3"/>
      <sheetName val="Funcao DESLOC com grafico"/>
      <sheetName val="Recibo"/>
      <sheetName val="Controle de cheques"/>
    </sheetNames>
    <sheetDataSet>
      <sheetData sheetId="0"/>
      <sheetData sheetId="1"/>
      <sheetData sheetId="2"/>
      <sheetData sheetId="3" refreshError="1"/>
      <sheetData sheetId="4"/>
      <sheetData sheetId="5">
        <row r="3">
          <cell r="B3">
            <v>4</v>
          </cell>
        </row>
      </sheetData>
      <sheetData sheetId="6">
        <row r="2">
          <cell r="B2" t="str">
            <v>1º Bim</v>
          </cell>
          <cell r="C2" t="str">
            <v>2º Bim</v>
          </cell>
          <cell r="D2" t="str">
            <v>3º Bim</v>
          </cell>
          <cell r="E2" t="str">
            <v>4º Bim</v>
          </cell>
          <cell r="F2" t="str">
            <v>Média</v>
          </cell>
        </row>
        <row r="3">
          <cell r="A3" t="str">
            <v>Carol</v>
          </cell>
          <cell r="F3">
            <v>8.4</v>
          </cell>
          <cell r="G3" t="str">
            <v>Aprovado</v>
          </cell>
        </row>
        <row r="4">
          <cell r="A4" t="str">
            <v>João</v>
          </cell>
          <cell r="F4">
            <v>6.9</v>
          </cell>
          <cell r="G4" t="str">
            <v>Reprovado</v>
          </cell>
        </row>
        <row r="5">
          <cell r="A5" t="str">
            <v>Luiza</v>
          </cell>
          <cell r="F5">
            <v>7.5</v>
          </cell>
          <cell r="G5" t="str">
            <v>Reprovado</v>
          </cell>
        </row>
        <row r="6">
          <cell r="A6" t="str">
            <v>Matheus</v>
          </cell>
          <cell r="F6">
            <v>7</v>
          </cell>
          <cell r="G6" t="str">
            <v>Reprovado</v>
          </cell>
        </row>
        <row r="7">
          <cell r="A7" t="str">
            <v>Paulo</v>
          </cell>
          <cell r="F7">
            <v>8.1</v>
          </cell>
          <cell r="G7" t="str">
            <v>Aprovado</v>
          </cell>
        </row>
        <row r="8">
          <cell r="A8" t="str">
            <v>Pedro</v>
          </cell>
          <cell r="F8">
            <v>6.9</v>
          </cell>
          <cell r="G8" t="str">
            <v>Reprovado</v>
          </cell>
        </row>
        <row r="9">
          <cell r="A9" t="str">
            <v>Sabrina</v>
          </cell>
          <cell r="F9">
            <v>6.8</v>
          </cell>
          <cell r="G9" t="str">
            <v>Reprovado</v>
          </cell>
        </row>
        <row r="10">
          <cell r="A10" t="str">
            <v>Tereza</v>
          </cell>
          <cell r="F10">
            <v>8</v>
          </cell>
          <cell r="G10" t="str">
            <v>Aprovado</v>
          </cell>
        </row>
      </sheetData>
      <sheetData sheetId="7"/>
      <sheetData sheetId="8"/>
      <sheetData sheetId="9"/>
      <sheetData sheetId="10"/>
      <sheetData sheetId="11"/>
      <sheetData sheetId="12"/>
      <sheetData sheetId="13">
        <row r="1">
          <cell r="B1" t="str">
            <v>Janeiro</v>
          </cell>
          <cell r="C1" t="str">
            <v>Seg</v>
          </cell>
        </row>
        <row r="2">
          <cell r="B2" t="str">
            <v>Fevereiro</v>
          </cell>
          <cell r="C2" t="str">
            <v>Ter</v>
          </cell>
        </row>
        <row r="3">
          <cell r="B3" t="str">
            <v>Março</v>
          </cell>
          <cell r="C3" t="str">
            <v>Qua</v>
          </cell>
        </row>
        <row r="4">
          <cell r="B4" t="str">
            <v>Abril</v>
          </cell>
          <cell r="C4" t="str">
            <v>Qui</v>
          </cell>
        </row>
        <row r="5">
          <cell r="B5" t="str">
            <v>xxx</v>
          </cell>
          <cell r="C5" t="str">
            <v>Sex</v>
          </cell>
        </row>
        <row r="6">
          <cell r="B6" t="str">
            <v>Junho</v>
          </cell>
          <cell r="C6" t="str">
            <v>Sáb</v>
          </cell>
        </row>
        <row r="7">
          <cell r="B7" t="str">
            <v>Julho</v>
          </cell>
          <cell r="C7" t="str">
            <v>Dom</v>
          </cell>
        </row>
        <row r="8">
          <cell r="B8" t="str">
            <v>Agosto</v>
          </cell>
        </row>
        <row r="9">
          <cell r="B9" t="str">
            <v>Setembro</v>
          </cell>
        </row>
        <row r="10">
          <cell r="B10" t="str">
            <v>Outubro</v>
          </cell>
        </row>
        <row r="11">
          <cell r="B11" t="str">
            <v>Novembro</v>
          </cell>
        </row>
        <row r="12">
          <cell r="B12" t="str">
            <v>Dezembro</v>
          </cell>
        </row>
      </sheetData>
      <sheetData sheetId="14"/>
      <sheetData sheetId="15"/>
      <sheetData sheetId="16"/>
      <sheetData sheetId="17"/>
      <sheetData sheetId="18"/>
      <sheetData sheetId="19">
        <row r="1">
          <cell r="A1" t="str">
            <v>Cod Emp</v>
          </cell>
          <cell r="B1" t="str">
            <v>Nome</v>
          </cell>
          <cell r="C1" t="str">
            <v>Cargo</v>
          </cell>
          <cell r="D1" t="str">
            <v>Departamento</v>
          </cell>
          <cell r="E1" t="str">
            <v>Divisão</v>
          </cell>
          <cell r="F1" t="str">
            <v>Salário</v>
          </cell>
          <cell r="G1" t="str">
            <v>Salário</v>
          </cell>
          <cell r="H1" t="str">
            <v>Data Adm.</v>
          </cell>
        </row>
        <row r="2">
          <cell r="D2" t="str">
            <v>Administração</v>
          </cell>
          <cell r="E2" t="str">
            <v>Copiadoras</v>
          </cell>
          <cell r="F2" t="str">
            <v>&gt;=30000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2">
          <cell r="A2" t="str">
            <v>Dia</v>
          </cell>
        </row>
        <row r="3">
          <cell r="A3">
            <v>39845</v>
          </cell>
          <cell r="B3">
            <v>1790</v>
          </cell>
        </row>
        <row r="4">
          <cell r="A4">
            <v>39846</v>
          </cell>
          <cell r="B4">
            <v>2300</v>
          </cell>
        </row>
        <row r="5">
          <cell r="A5">
            <v>39847</v>
          </cell>
          <cell r="B5">
            <v>4200</v>
          </cell>
        </row>
        <row r="6">
          <cell r="A6">
            <v>39848</v>
          </cell>
          <cell r="B6">
            <v>2300</v>
          </cell>
        </row>
        <row r="7">
          <cell r="A7">
            <v>39849</v>
          </cell>
          <cell r="B7">
            <v>1700</v>
          </cell>
        </row>
        <row r="8">
          <cell r="A8">
            <v>39850</v>
          </cell>
          <cell r="B8">
            <v>3800</v>
          </cell>
        </row>
      </sheetData>
      <sheetData sheetId="32">
        <row r="3">
          <cell r="A3" t="str">
            <v>RS</v>
          </cell>
          <cell r="D3" t="str">
            <v>SC</v>
          </cell>
          <cell r="G3" t="str">
            <v>PR</v>
          </cell>
        </row>
        <row r="10">
          <cell r="A10" t="str">
            <v>MT</v>
          </cell>
          <cell r="D10" t="str">
            <v>MS</v>
          </cell>
          <cell r="G10" t="str">
            <v>MG</v>
          </cell>
        </row>
        <row r="16">
          <cell r="A16" t="str">
            <v>SP</v>
          </cell>
          <cell r="D16" t="str">
            <v>RJ</v>
          </cell>
          <cell r="G16" t="str">
            <v>GO</v>
          </cell>
        </row>
      </sheetData>
      <sheetData sheetId="33">
        <row r="2">
          <cell r="A2" t="str">
            <v>Cliente</v>
          </cell>
        </row>
        <row r="3">
          <cell r="A3" t="str">
            <v>Adão</v>
          </cell>
        </row>
        <row r="4">
          <cell r="A4" t="str">
            <v>Jair</v>
          </cell>
        </row>
        <row r="5">
          <cell r="A5" t="str">
            <v>Marlise</v>
          </cell>
        </row>
        <row r="6">
          <cell r="A6" t="str">
            <v>Persival</v>
          </cell>
        </row>
        <row r="7">
          <cell r="A7" t="str">
            <v>Silvia</v>
          </cell>
        </row>
        <row r="8">
          <cell r="A8" t="str">
            <v>Valderí</v>
          </cell>
        </row>
      </sheetData>
      <sheetData sheetId="3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io Rosa" refreshedDate="42936.392060879632" createdVersion="6" refreshedVersion="6" minRefreshableVersion="3" recordCount="114">
  <cacheSource type="worksheet">
    <worksheetSource ref="E1:F115" sheet="Funcionarios"/>
  </cacheSource>
  <cacheFields count="2">
    <cacheField name="Divisão" numFmtId="0">
      <sharedItems count="3">
        <s v="Fax"/>
        <s v="Impressoras"/>
        <s v="Copiadoras"/>
      </sharedItems>
    </cacheField>
    <cacheField name="Salário" numFmtId="166">
      <sharedItems containsSemiMixedTypes="0" containsString="0" containsNumber="1" minValue="21303.599999999999" maxValue="116511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io Rosa" refreshedDate="42936.397218402781" createdVersion="6" refreshedVersion="6" minRefreshableVersion="3" recordCount="114">
  <cacheSource type="worksheet">
    <worksheetSource ref="A1:F115" sheet="Funcionarios"/>
  </cacheSource>
  <cacheFields count="6">
    <cacheField name="Cod Emp" numFmtId="0">
      <sharedItems containsSemiMixedTypes="0" containsString="0" containsNumber="1" containsInteger="1" minValue="1011" maxValue="1978" count="106">
        <n v="1793"/>
        <n v="1725"/>
        <n v="1531"/>
        <n v="1360"/>
        <n v="1153"/>
        <n v="1068"/>
        <n v="1330"/>
        <n v="1154"/>
        <n v="1301"/>
        <n v="1922"/>
        <n v="1353"/>
        <n v="1573"/>
        <n v="1302"/>
        <n v="1076"/>
        <n v="1293"/>
        <n v="1291"/>
        <n v="1969"/>
        <n v="1949"/>
        <n v="1815"/>
        <n v="1696"/>
        <n v="1967"/>
        <n v="1361"/>
        <n v="1814"/>
        <n v="1427"/>
        <n v="1674"/>
        <n v="1658"/>
        <n v="1303"/>
        <n v="1695"/>
        <n v="1792"/>
        <n v="1932"/>
        <n v="1079"/>
        <n v="1310"/>
        <n v="1677"/>
        <n v="1968"/>
        <n v="1558"/>
        <n v="1370"/>
        <n v="1080"/>
        <n v="1284"/>
        <n v="1067"/>
        <n v="1011"/>
        <n v="1962"/>
        <n v="1054"/>
        <n v="1530"/>
        <n v="1723"/>
        <n v="1675"/>
        <n v="1676"/>
        <n v="1978"/>
        <n v="1960"/>
        <n v="1169"/>
        <n v="1510"/>
        <n v="1056"/>
        <n v="1428"/>
        <n v="1556"/>
        <n v="1517"/>
        <n v="1078"/>
        <n v="1961"/>
        <n v="1975"/>
        <n v="1518"/>
        <n v="1290"/>
        <n v="1923"/>
        <n v="1557"/>
        <n v="1352"/>
        <n v="1572"/>
        <n v="1012"/>
        <n v="1794"/>
        <n v="1331"/>
        <n v="1152"/>
        <n v="1724"/>
        <n v="1292"/>
        <n v="1055"/>
        <n v="1907"/>
        <n v="1758"/>
        <n v="1908"/>
        <n v="1816"/>
        <n v="1334"/>
        <n v="1933"/>
        <n v="1977"/>
        <n v="1311"/>
        <n v="1509"/>
        <n v="1426"/>
        <n v="1300"/>
        <n v="1285"/>
        <n v="1950"/>
        <n v="1294"/>
        <n v="1976"/>
        <n v="1041"/>
        <n v="1966"/>
        <n v="1657"/>
        <n v="1906"/>
        <n v="1167"/>
        <n v="1574"/>
        <n v="1369"/>
        <n v="1299"/>
        <n v="1359"/>
        <n v="1673"/>
        <n v="1075"/>
        <n v="1759"/>
        <n v="1354"/>
        <n v="1333"/>
        <n v="1368"/>
        <n v="1656"/>
        <n v="1516"/>
        <n v="1529"/>
        <n v="1168"/>
        <n v="1329"/>
        <n v="1931"/>
      </sharedItems>
    </cacheField>
    <cacheField name="Nome" numFmtId="0">
      <sharedItems count="114">
        <s v="Aaron Abel"/>
        <s v="Alex Hodge"/>
        <s v="Alexandra Lemos"/>
        <s v="Alice Raye"/>
        <s v="Allen Planta"/>
        <s v="Alyssa Mann"/>
        <s v="Anna Selznick"/>
        <s v="Ari Solomon"/>
        <s v="Ariel Sofia"/>
        <s v="Barbara Smith"/>
        <s v="Bill Hardy"/>
        <s v="Bob Robinson"/>
        <s v="Bobby Berger"/>
        <s v="Brad Mckormick"/>
        <s v="Brent Cronometro"/>
        <s v="Burt Constancia"/>
        <s v="Cara West"/>
        <s v="Carla Sampson"/>
        <s v="Carolina Fein"/>
        <s v="Catia Abdul"/>
        <s v="Charles Cortina"/>
        <s v="Cindy Stone"/>
        <s v="Daoud Al-sabah"/>
        <s v="Davi Price"/>
        <s v="David Cummins"/>
        <s v="Dennis Coyote"/>
        <s v="Donaldo Lark"/>
        <s v="Edison Nelson"/>
        <s v="Eileen Bartolomeu"/>
        <s v="Ellen Mcguire"/>
        <s v="Ellen Price"/>
        <s v="Ellen Smith"/>
        <s v="Erico Levi"/>
        <s v="Erika Larssen"/>
        <s v="Evelina Sargento"/>
        <s v="Everett Townes"/>
        <s v="Felicio Arruda"/>
        <s v="Felicio Fossatti"/>
        <s v="Francisco Bellwood"/>
        <s v="Francisco Boucinhas"/>
        <s v="Gail Scoteiro"/>
        <s v="Hazel Gordon"/>
        <s v="Hilda Wolf"/>
        <s v="Howard Smith"/>
        <s v="Iain Stenio"/>
        <s v="Isolda Alsino"/>
        <s v="Jaime Melo"/>
        <s v="Janete Miller"/>
        <s v="Jason Wellington"/>
        <s v="Jay Silveira"/>
        <s v="Jean Fontoura"/>
        <s v="Jeremias Dorio"/>
        <s v="Jessica White"/>
        <s v="José Gonzales"/>
        <s v="Julio Fernando"/>
        <s v="Karen Davino"/>
        <s v="Karen Quanto"/>
        <s v="Kendrick Hapsbuch"/>
        <s v="Kristina Mueller"/>
        <s v="Lauro Franco"/>
        <s v="Leslie Smythe"/>
        <s v="Linda Cooper"/>
        <s v="Lisa Barbeiro"/>
        <s v="Lisa Batista"/>
        <s v="Lisa Ygarre"/>
        <s v="Lise-anne Tupã"/>
        <s v="Liza Preston"/>
        <s v="Malcolm Goldberg"/>
        <s v="Maria Casimiro"/>
        <s v="Mark Henrique"/>
        <s v="Mark Samuel"/>
        <s v="Matthias Seidel"/>
        <s v="Maximo Alberto"/>
        <s v="Megan Homes"/>
        <s v="Melissa Brwyne"/>
        <s v="Melissa Zostoc"/>
        <s v="Michael Lino"/>
        <s v="Midori Kaneko"/>
        <s v="Miguel Johnson"/>
        <s v="Mollie Maguila"/>
        <s v="Natan Canela"/>
        <s v="Pamela Kegler"/>
        <s v="Peter Lampião"/>
        <s v="Phillipe Ricardo"/>
        <s v="Ralph Taylor"/>
        <s v="Randy Sinval"/>
        <s v="Rica Smith"/>
        <s v="Roberto North"/>
        <s v="Roberto Petri"/>
        <s v="Roberto Tercio"/>
        <s v="Robinson Correia"/>
        <s v="Rose Wells"/>
        <s v="Rowena Bankler"/>
        <s v="Samuel Bernice"/>
        <s v="Samuel Farley"/>
        <s v="Samuel Weston"/>
        <s v="Sandra Bartholomeu"/>
        <s v="Sandra Simplicio"/>
        <s v="Sara Martinez"/>
        <s v="Sara Morton"/>
        <s v="Sherrie Dixon-waite"/>
        <s v="Sheryl Kane"/>
        <s v="Stephanie Alexi"/>
        <s v="Steven Chuveiro"/>
        <s v="Susana Beech"/>
        <s v="Tadeu Szcznyck"/>
        <s v="Tammy Wu"/>
        <s v="Theodoro Kourios"/>
        <s v="Tom Bellini"/>
        <s v="Tommie Kelly"/>
        <s v="Toninho Assunção"/>
        <s v="Tuome Vuanuo"/>
        <s v="Ursula Mueller"/>
        <s v="Wes Gladys"/>
      </sharedItems>
    </cacheField>
    <cacheField name="Cargo" numFmtId="0">
      <sharedItems count="21">
        <s v="Assistente Administrativo"/>
        <s v="Gerente de Unidade"/>
        <s v="Cientista Pesquisador"/>
        <s v="Assistente de Grupo Administrativo"/>
        <s v="Engenheiro Mecânico"/>
        <s v="Contador"/>
        <s v="Engenheiro de Software"/>
        <s v="Engenheiro Senior"/>
        <s v="Assistente Técnico"/>
        <s v="Cientista Chefe"/>
        <s v="Gerente da Engenharia"/>
        <s v="Engenheiro Chefe"/>
        <s v="Técnico"/>
        <s v="Representante de Vendas"/>
        <s v="Promotor de Marketing"/>
        <s v="Especialista de Projetos"/>
        <s v="Gerente Administrativo"/>
        <s v="Assistente Contábil"/>
        <s v="Assistente de Projetos"/>
        <s v="Engenheiro de Produção"/>
        <s v="Gerente de Grupo"/>
      </sharedItems>
    </cacheField>
    <cacheField name="Departamento" numFmtId="0">
      <sharedItems count="6">
        <s v="Administração"/>
        <s v="Pesq. &amp; Desenv."/>
        <s v="Engenharia"/>
        <s v="Contabilidade"/>
        <s v="Marketing"/>
        <s v="Arte"/>
      </sharedItems>
    </cacheField>
    <cacheField name="Divisão" numFmtId="0">
      <sharedItems count="3">
        <s v="Fax"/>
        <s v="Impressoras"/>
        <s v="Copiadoras"/>
      </sharedItems>
    </cacheField>
    <cacheField name="Salário" numFmtId="166">
      <sharedItems containsSemiMixedTypes="0" containsString="0" containsNumber="1" minValue="21303.599999999999" maxValue="116511.36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x v="0"/>
    <n v="24179.5"/>
  </r>
  <r>
    <x v="1"/>
    <n v="79061.279999999999"/>
  </r>
  <r>
    <x v="2"/>
    <n v="41053.480000000003"/>
  </r>
  <r>
    <x v="2"/>
    <n v="33051.480000000003"/>
  </r>
  <r>
    <x v="1"/>
    <n v="28043.68"/>
  </r>
  <r>
    <x v="1"/>
    <n v="47883.199999999997"/>
  </r>
  <r>
    <x v="2"/>
    <n v="31539.24"/>
  </r>
  <r>
    <x v="2"/>
    <n v="56177.3"/>
  </r>
  <r>
    <x v="1"/>
    <n v="58325.82"/>
  </r>
  <r>
    <x v="1"/>
    <n v="28404.799999999999"/>
  </r>
  <r>
    <x v="1"/>
    <n v="59455.199999999997"/>
  </r>
  <r>
    <x v="0"/>
    <n v="35889.480000000003"/>
  </r>
  <r>
    <x v="0"/>
    <n v="79280.160000000003"/>
  </r>
  <r>
    <x v="2"/>
    <n v="105753.02"/>
  </r>
  <r>
    <x v="1"/>
    <n v="40897.35"/>
  </r>
  <r>
    <x v="1"/>
    <n v="35785.660000000003"/>
  </r>
  <r>
    <x v="1"/>
    <n v="58277.52"/>
  </r>
  <r>
    <x v="2"/>
    <n v="62981.1"/>
  </r>
  <r>
    <x v="2"/>
    <n v="70934.880000000005"/>
  </r>
  <r>
    <x v="2"/>
    <n v="79306.55"/>
  </r>
  <r>
    <x v="2"/>
    <n v="58277.52"/>
  </r>
  <r>
    <x v="1"/>
    <n v="34605.449999999997"/>
  </r>
  <r>
    <x v="0"/>
    <n v="21303.599999999999"/>
  </r>
  <r>
    <x v="2"/>
    <n v="59455.199999999997"/>
  </r>
  <r>
    <x v="2"/>
    <n v="31048.36"/>
  </r>
  <r>
    <x v="2"/>
    <n v="44350.5"/>
  </r>
  <r>
    <x v="1"/>
    <n v="56177.3"/>
  </r>
  <r>
    <x v="0"/>
    <n v="38094.21"/>
  </r>
  <r>
    <x v="2"/>
    <n v="28859.25"/>
  </r>
  <r>
    <x v="0"/>
    <n v="47852.639999999999"/>
  </r>
  <r>
    <x v="1"/>
    <n v="29982.58"/>
  </r>
  <r>
    <x v="0"/>
    <n v="30410.85"/>
  </r>
  <r>
    <x v="0"/>
    <n v="37895.519999999997"/>
  </r>
  <r>
    <x v="1"/>
    <n v="65821.56"/>
  </r>
  <r>
    <x v="2"/>
    <n v="41987.4"/>
  </r>
  <r>
    <x v="1"/>
    <n v="53685.32"/>
  </r>
  <r>
    <x v="2"/>
    <n v="23212.32"/>
  </r>
  <r>
    <x v="1"/>
    <n v="64738.18"/>
  </r>
  <r>
    <x v="0"/>
    <n v="46486.05"/>
  </r>
  <r>
    <x v="0"/>
    <n v="27597.85"/>
  </r>
  <r>
    <x v="0"/>
    <n v="36939.839999999997"/>
  </r>
  <r>
    <x v="2"/>
    <n v="27597.85"/>
  </r>
  <r>
    <x v="1"/>
    <n v="66602.880000000005"/>
  </r>
  <r>
    <x v="2"/>
    <n v="25176.06"/>
  </r>
  <r>
    <x v="1"/>
    <n v="25146.68"/>
  </r>
  <r>
    <x v="0"/>
    <n v="29362.2"/>
  </r>
  <r>
    <x v="0"/>
    <n v="29045.24"/>
  </r>
  <r>
    <x v="2"/>
    <n v="33301.440000000002"/>
  </r>
  <r>
    <x v="2"/>
    <n v="23212.32"/>
  </r>
  <r>
    <x v="0"/>
    <n v="51878.84"/>
  </r>
  <r>
    <x v="2"/>
    <n v="28043.68"/>
  </r>
  <r>
    <x v="2"/>
    <n v="34002.050000000003"/>
  </r>
  <r>
    <x v="2"/>
    <n v="46386.85"/>
  </r>
  <r>
    <x v="2"/>
    <n v="116511.36"/>
  </r>
  <r>
    <x v="1"/>
    <n v="53721.15"/>
  </r>
  <r>
    <x v="1"/>
    <n v="29362.2"/>
  </r>
  <r>
    <x v="1"/>
    <n v="62589.599999999999"/>
  </r>
  <r>
    <x v="1"/>
    <n v="29982.58"/>
  </r>
  <r>
    <x v="0"/>
    <n v="27081.040000000001"/>
  </r>
  <r>
    <x v="2"/>
    <n v="21887.95"/>
  </r>
  <r>
    <x v="1"/>
    <n v="44350.5"/>
  </r>
  <r>
    <x v="0"/>
    <n v="26113.86"/>
  </r>
  <r>
    <x v="0"/>
    <n v="47985.599999999999"/>
  </r>
  <r>
    <x v="2"/>
    <n v="37081.040000000001"/>
  </r>
  <r>
    <x v="1"/>
    <n v="31067.75"/>
  </r>
  <r>
    <x v="1"/>
    <n v="34605.449999999997"/>
  </r>
  <r>
    <x v="1"/>
    <n v="43394.15"/>
  </r>
  <r>
    <x v="0"/>
    <n v="37488.75"/>
  </r>
  <r>
    <x v="1"/>
    <n v="42872.15"/>
  </r>
  <r>
    <x v="1"/>
    <n v="26646.2"/>
  </r>
  <r>
    <x v="1"/>
    <n v="58482.45"/>
  </r>
  <r>
    <x v="1"/>
    <n v="51339.72"/>
  </r>
  <r>
    <x v="2"/>
    <n v="26040.560000000001"/>
  </r>
  <r>
    <x v="1"/>
    <n v="33051.480000000003"/>
  </r>
  <r>
    <x v="1"/>
    <n v="35785.47"/>
  </r>
  <r>
    <x v="0"/>
    <n v="72819.600000000006"/>
  </r>
  <r>
    <x v="0"/>
    <n v="35480.400000000001"/>
  </r>
  <r>
    <x v="0"/>
    <n v="28043.68"/>
  </r>
  <r>
    <x v="0"/>
    <n v="67535.16"/>
  </r>
  <r>
    <x v="2"/>
    <n v="30013.62"/>
  </r>
  <r>
    <x v="1"/>
    <n v="43486.95"/>
  </r>
  <r>
    <x v="0"/>
    <n v="29982.58"/>
  </r>
  <r>
    <x v="0"/>
    <n v="34689"/>
  </r>
  <r>
    <x v="1"/>
    <n v="30451.68"/>
  </r>
  <r>
    <x v="1"/>
    <n v="77179.149999999994"/>
  </r>
  <r>
    <x v="0"/>
    <n v="27081.040000000001"/>
  </r>
  <r>
    <x v="0"/>
    <n v="104565.3"/>
  </r>
  <r>
    <x v="0"/>
    <n v="58357.65"/>
  </r>
  <r>
    <x v="1"/>
    <n v="23035.88"/>
  </r>
  <r>
    <x v="1"/>
    <n v="28043.68"/>
  </r>
  <r>
    <x v="0"/>
    <n v="23239.42"/>
  </r>
  <r>
    <x v="1"/>
    <n v="32626.799999999999"/>
  </r>
  <r>
    <x v="1"/>
    <n v="31916.94"/>
  </r>
  <r>
    <x v="2"/>
    <n v="31913.88"/>
  </r>
  <r>
    <x v="2"/>
    <n v="97096.35"/>
  </r>
  <r>
    <x v="0"/>
    <n v="50651.37"/>
  </r>
  <r>
    <x v="0"/>
    <n v="57756.480000000003"/>
  </r>
  <r>
    <x v="2"/>
    <n v="24854.2"/>
  </r>
  <r>
    <x v="2"/>
    <n v="35989.199999999997"/>
  </r>
  <r>
    <x v="1"/>
    <n v="49485.15"/>
  </r>
  <r>
    <x v="2"/>
    <n v="29982.58"/>
  </r>
  <r>
    <x v="1"/>
    <n v="23239.35"/>
  </r>
  <r>
    <x v="1"/>
    <n v="61855.54"/>
  </r>
  <r>
    <x v="1"/>
    <n v="28043.68"/>
  </r>
  <r>
    <x v="2"/>
    <n v="69070.05"/>
  </r>
  <r>
    <x v="2"/>
    <n v="29362.2"/>
  </r>
  <r>
    <x v="0"/>
    <n v="32884.120000000003"/>
  </r>
  <r>
    <x v="2"/>
    <n v="29015.4"/>
  </r>
  <r>
    <x v="1"/>
    <n v="28549.5"/>
  </r>
  <r>
    <x v="1"/>
    <n v="25146.68"/>
  </r>
  <r>
    <x v="0"/>
    <n v="23035.88"/>
  </r>
  <r>
    <x v="1"/>
    <n v="30410.85"/>
  </r>
  <r>
    <x v="2"/>
    <n v="26101.439999999999"/>
  </r>
  <r>
    <x v="0"/>
    <n v="48785.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4">
  <r>
    <x v="0"/>
    <x v="0"/>
    <x v="0"/>
    <x v="0"/>
    <x v="0"/>
    <n v="24179.5"/>
  </r>
  <r>
    <x v="1"/>
    <x v="1"/>
    <x v="1"/>
    <x v="0"/>
    <x v="1"/>
    <n v="79061.279999999999"/>
  </r>
  <r>
    <x v="2"/>
    <x v="2"/>
    <x v="2"/>
    <x v="1"/>
    <x v="2"/>
    <n v="41053.480000000003"/>
  </r>
  <r>
    <x v="3"/>
    <x v="3"/>
    <x v="3"/>
    <x v="2"/>
    <x v="2"/>
    <n v="33051.480000000003"/>
  </r>
  <r>
    <x v="4"/>
    <x v="4"/>
    <x v="3"/>
    <x v="3"/>
    <x v="1"/>
    <n v="28043.68"/>
  </r>
  <r>
    <x v="5"/>
    <x v="5"/>
    <x v="4"/>
    <x v="2"/>
    <x v="1"/>
    <n v="47883.199999999997"/>
  </r>
  <r>
    <x v="6"/>
    <x v="6"/>
    <x v="5"/>
    <x v="3"/>
    <x v="2"/>
    <n v="31539.24"/>
  </r>
  <r>
    <x v="7"/>
    <x v="7"/>
    <x v="6"/>
    <x v="2"/>
    <x v="2"/>
    <n v="56177.3"/>
  </r>
  <r>
    <x v="8"/>
    <x v="8"/>
    <x v="7"/>
    <x v="2"/>
    <x v="1"/>
    <n v="58325.82"/>
  </r>
  <r>
    <x v="9"/>
    <x v="9"/>
    <x v="8"/>
    <x v="2"/>
    <x v="1"/>
    <n v="28404.799999999999"/>
  </r>
  <r>
    <x v="10"/>
    <x v="10"/>
    <x v="9"/>
    <x v="1"/>
    <x v="1"/>
    <n v="59455.199999999997"/>
  </r>
  <r>
    <x v="11"/>
    <x v="11"/>
    <x v="5"/>
    <x v="3"/>
    <x v="0"/>
    <n v="35889.480000000003"/>
  </r>
  <r>
    <x v="12"/>
    <x v="12"/>
    <x v="10"/>
    <x v="2"/>
    <x v="0"/>
    <n v="79280.160000000003"/>
  </r>
  <r>
    <x v="13"/>
    <x v="13"/>
    <x v="11"/>
    <x v="2"/>
    <x v="2"/>
    <n v="105753.02"/>
  </r>
  <r>
    <x v="14"/>
    <x v="14"/>
    <x v="12"/>
    <x v="2"/>
    <x v="1"/>
    <n v="40897.35"/>
  </r>
  <r>
    <x v="15"/>
    <x v="15"/>
    <x v="0"/>
    <x v="0"/>
    <x v="1"/>
    <n v="35785.660000000003"/>
  </r>
  <r>
    <x v="16"/>
    <x v="16"/>
    <x v="13"/>
    <x v="4"/>
    <x v="1"/>
    <n v="58277.52"/>
  </r>
  <r>
    <x v="17"/>
    <x v="17"/>
    <x v="14"/>
    <x v="4"/>
    <x v="2"/>
    <n v="62981.1"/>
  </r>
  <r>
    <x v="18"/>
    <x v="18"/>
    <x v="10"/>
    <x v="2"/>
    <x v="2"/>
    <n v="70934.880000000005"/>
  </r>
  <r>
    <x v="19"/>
    <x v="19"/>
    <x v="4"/>
    <x v="2"/>
    <x v="2"/>
    <n v="79306.55"/>
  </r>
  <r>
    <x v="20"/>
    <x v="20"/>
    <x v="13"/>
    <x v="4"/>
    <x v="2"/>
    <n v="58277.52"/>
  </r>
  <r>
    <x v="21"/>
    <x v="21"/>
    <x v="12"/>
    <x v="1"/>
    <x v="1"/>
    <n v="34605.449999999997"/>
  </r>
  <r>
    <x v="22"/>
    <x v="22"/>
    <x v="8"/>
    <x v="2"/>
    <x v="0"/>
    <n v="21303.599999999999"/>
  </r>
  <r>
    <x v="23"/>
    <x v="23"/>
    <x v="9"/>
    <x v="1"/>
    <x v="2"/>
    <n v="59455.199999999997"/>
  </r>
  <r>
    <x v="24"/>
    <x v="24"/>
    <x v="3"/>
    <x v="1"/>
    <x v="2"/>
    <n v="31048.36"/>
  </r>
  <r>
    <x v="25"/>
    <x v="25"/>
    <x v="6"/>
    <x v="2"/>
    <x v="2"/>
    <n v="44350.5"/>
  </r>
  <r>
    <x v="26"/>
    <x v="26"/>
    <x v="6"/>
    <x v="2"/>
    <x v="1"/>
    <n v="56177.3"/>
  </r>
  <r>
    <x v="27"/>
    <x v="27"/>
    <x v="15"/>
    <x v="5"/>
    <x v="0"/>
    <n v="38094.21"/>
  </r>
  <r>
    <x v="28"/>
    <x v="28"/>
    <x v="15"/>
    <x v="5"/>
    <x v="2"/>
    <n v="28859.25"/>
  </r>
  <r>
    <x v="29"/>
    <x v="29"/>
    <x v="5"/>
    <x v="3"/>
    <x v="0"/>
    <n v="47852.639999999999"/>
  </r>
  <r>
    <x v="30"/>
    <x v="30"/>
    <x v="0"/>
    <x v="0"/>
    <x v="1"/>
    <n v="29982.58"/>
  </r>
  <r>
    <x v="31"/>
    <x v="31"/>
    <x v="12"/>
    <x v="2"/>
    <x v="0"/>
    <n v="30410.85"/>
  </r>
  <r>
    <x v="32"/>
    <x v="32"/>
    <x v="2"/>
    <x v="1"/>
    <x v="0"/>
    <n v="37895.519999999997"/>
  </r>
  <r>
    <x v="33"/>
    <x v="33"/>
    <x v="16"/>
    <x v="0"/>
    <x v="1"/>
    <n v="65821.56"/>
  </r>
  <r>
    <x v="34"/>
    <x v="34"/>
    <x v="14"/>
    <x v="4"/>
    <x v="2"/>
    <n v="41987.4"/>
  </r>
  <r>
    <x v="35"/>
    <x v="35"/>
    <x v="2"/>
    <x v="1"/>
    <x v="1"/>
    <n v="53685.32"/>
  </r>
  <r>
    <x v="20"/>
    <x v="36"/>
    <x v="0"/>
    <x v="0"/>
    <x v="2"/>
    <n v="23212.32"/>
  </r>
  <r>
    <x v="36"/>
    <x v="37"/>
    <x v="2"/>
    <x v="1"/>
    <x v="1"/>
    <n v="64738.18"/>
  </r>
  <r>
    <x v="37"/>
    <x v="38"/>
    <x v="14"/>
    <x v="4"/>
    <x v="0"/>
    <n v="46486.05"/>
  </r>
  <r>
    <x v="24"/>
    <x v="39"/>
    <x v="17"/>
    <x v="3"/>
    <x v="0"/>
    <n v="27597.85"/>
  </r>
  <r>
    <x v="38"/>
    <x v="40"/>
    <x v="15"/>
    <x v="5"/>
    <x v="0"/>
    <n v="36939.839999999997"/>
  </r>
  <r>
    <x v="39"/>
    <x v="41"/>
    <x v="17"/>
    <x v="3"/>
    <x v="2"/>
    <n v="27597.85"/>
  </r>
  <r>
    <x v="40"/>
    <x v="42"/>
    <x v="13"/>
    <x v="4"/>
    <x v="1"/>
    <n v="66602.880000000005"/>
  </r>
  <r>
    <x v="41"/>
    <x v="43"/>
    <x v="18"/>
    <x v="5"/>
    <x v="2"/>
    <n v="25176.06"/>
  </r>
  <r>
    <x v="42"/>
    <x v="44"/>
    <x v="0"/>
    <x v="0"/>
    <x v="1"/>
    <n v="25146.68"/>
  </r>
  <r>
    <x v="43"/>
    <x v="45"/>
    <x v="12"/>
    <x v="2"/>
    <x v="0"/>
    <n v="29362.2"/>
  </r>
  <r>
    <x v="44"/>
    <x v="46"/>
    <x v="3"/>
    <x v="3"/>
    <x v="0"/>
    <n v="29045.24"/>
  </r>
  <r>
    <x v="44"/>
    <x v="47"/>
    <x v="13"/>
    <x v="4"/>
    <x v="2"/>
    <n v="33301.440000000002"/>
  </r>
  <r>
    <x v="45"/>
    <x v="48"/>
    <x v="0"/>
    <x v="0"/>
    <x v="2"/>
    <n v="23212.32"/>
  </r>
  <r>
    <x v="46"/>
    <x v="49"/>
    <x v="11"/>
    <x v="2"/>
    <x v="0"/>
    <n v="51878.84"/>
  </r>
  <r>
    <x v="47"/>
    <x v="50"/>
    <x v="3"/>
    <x v="3"/>
    <x v="2"/>
    <n v="28043.68"/>
  </r>
  <r>
    <x v="48"/>
    <x v="51"/>
    <x v="6"/>
    <x v="2"/>
    <x v="2"/>
    <n v="34002.050000000003"/>
  </r>
  <r>
    <x v="49"/>
    <x v="52"/>
    <x v="4"/>
    <x v="2"/>
    <x v="2"/>
    <n v="46386.85"/>
  </r>
  <r>
    <x v="50"/>
    <x v="53"/>
    <x v="1"/>
    <x v="0"/>
    <x v="2"/>
    <n v="116511.36"/>
  </r>
  <r>
    <x v="51"/>
    <x v="54"/>
    <x v="7"/>
    <x v="2"/>
    <x v="1"/>
    <n v="53721.15"/>
  </r>
  <r>
    <x v="52"/>
    <x v="55"/>
    <x v="12"/>
    <x v="2"/>
    <x v="1"/>
    <n v="29362.2"/>
  </r>
  <r>
    <x v="53"/>
    <x v="56"/>
    <x v="19"/>
    <x v="2"/>
    <x v="1"/>
    <n v="62589.599999999999"/>
  </r>
  <r>
    <x v="54"/>
    <x v="57"/>
    <x v="0"/>
    <x v="4"/>
    <x v="1"/>
    <n v="29982.58"/>
  </r>
  <r>
    <x v="55"/>
    <x v="58"/>
    <x v="0"/>
    <x v="0"/>
    <x v="0"/>
    <n v="27081.040000000001"/>
  </r>
  <r>
    <x v="56"/>
    <x v="59"/>
    <x v="17"/>
    <x v="3"/>
    <x v="2"/>
    <n v="21887.95"/>
  </r>
  <r>
    <x v="57"/>
    <x v="60"/>
    <x v="6"/>
    <x v="2"/>
    <x v="1"/>
    <n v="44350.5"/>
  </r>
  <r>
    <x v="58"/>
    <x v="61"/>
    <x v="0"/>
    <x v="0"/>
    <x v="0"/>
    <n v="26113.86"/>
  </r>
  <r>
    <x v="59"/>
    <x v="62"/>
    <x v="14"/>
    <x v="4"/>
    <x v="0"/>
    <n v="47985.599999999999"/>
  </r>
  <r>
    <x v="60"/>
    <x v="63"/>
    <x v="0"/>
    <x v="0"/>
    <x v="2"/>
    <n v="37081.040000000001"/>
  </r>
  <r>
    <x v="61"/>
    <x v="64"/>
    <x v="8"/>
    <x v="2"/>
    <x v="1"/>
    <n v="31067.75"/>
  </r>
  <r>
    <x v="62"/>
    <x v="65"/>
    <x v="12"/>
    <x v="2"/>
    <x v="1"/>
    <n v="34605.449999999997"/>
  </r>
  <r>
    <x v="63"/>
    <x v="66"/>
    <x v="4"/>
    <x v="2"/>
    <x v="1"/>
    <n v="43394.15"/>
  </r>
  <r>
    <x v="64"/>
    <x v="67"/>
    <x v="14"/>
    <x v="4"/>
    <x v="0"/>
    <n v="37488.75"/>
  </r>
  <r>
    <x v="65"/>
    <x v="68"/>
    <x v="6"/>
    <x v="2"/>
    <x v="1"/>
    <n v="42872.15"/>
  </r>
  <r>
    <x v="66"/>
    <x v="69"/>
    <x v="17"/>
    <x v="3"/>
    <x v="1"/>
    <n v="26646.2"/>
  </r>
  <r>
    <x v="67"/>
    <x v="70"/>
    <x v="14"/>
    <x v="4"/>
    <x v="1"/>
    <n v="58482.45"/>
  </r>
  <r>
    <x v="68"/>
    <x v="71"/>
    <x v="13"/>
    <x v="4"/>
    <x v="1"/>
    <n v="51339.72"/>
  </r>
  <r>
    <x v="69"/>
    <x v="72"/>
    <x v="3"/>
    <x v="4"/>
    <x v="2"/>
    <n v="26040.560000000001"/>
  </r>
  <r>
    <x v="70"/>
    <x v="73"/>
    <x v="3"/>
    <x v="4"/>
    <x v="1"/>
    <n v="33051.480000000003"/>
  </r>
  <r>
    <x v="71"/>
    <x v="74"/>
    <x v="15"/>
    <x v="5"/>
    <x v="1"/>
    <n v="35785.47"/>
  </r>
  <r>
    <x v="72"/>
    <x v="75"/>
    <x v="1"/>
    <x v="0"/>
    <x v="0"/>
    <n v="72819.600000000006"/>
  </r>
  <r>
    <x v="73"/>
    <x v="76"/>
    <x v="6"/>
    <x v="2"/>
    <x v="0"/>
    <n v="35480.400000000001"/>
  </r>
  <r>
    <x v="74"/>
    <x v="77"/>
    <x v="3"/>
    <x v="1"/>
    <x v="0"/>
    <n v="28043.68"/>
  </r>
  <r>
    <x v="75"/>
    <x v="78"/>
    <x v="7"/>
    <x v="2"/>
    <x v="0"/>
    <n v="67535.16"/>
  </r>
  <r>
    <x v="76"/>
    <x v="79"/>
    <x v="15"/>
    <x v="5"/>
    <x v="2"/>
    <n v="30013.62"/>
  </r>
  <r>
    <x v="77"/>
    <x v="80"/>
    <x v="14"/>
    <x v="4"/>
    <x v="1"/>
    <n v="43486.95"/>
  </r>
  <r>
    <x v="78"/>
    <x v="81"/>
    <x v="0"/>
    <x v="2"/>
    <x v="0"/>
    <n v="29982.58"/>
  </r>
  <r>
    <x v="79"/>
    <x v="82"/>
    <x v="13"/>
    <x v="4"/>
    <x v="0"/>
    <n v="34689"/>
  </r>
  <r>
    <x v="80"/>
    <x v="83"/>
    <x v="5"/>
    <x v="3"/>
    <x v="1"/>
    <n v="30451.68"/>
  </r>
  <r>
    <x v="81"/>
    <x v="84"/>
    <x v="20"/>
    <x v="4"/>
    <x v="1"/>
    <n v="77179.149999999994"/>
  </r>
  <r>
    <x v="8"/>
    <x v="85"/>
    <x v="0"/>
    <x v="4"/>
    <x v="0"/>
    <n v="27081.040000000001"/>
  </r>
  <r>
    <x v="82"/>
    <x v="86"/>
    <x v="20"/>
    <x v="4"/>
    <x v="0"/>
    <n v="104565.3"/>
  </r>
  <r>
    <x v="83"/>
    <x v="87"/>
    <x v="4"/>
    <x v="2"/>
    <x v="0"/>
    <n v="58357.65"/>
  </r>
  <r>
    <x v="84"/>
    <x v="88"/>
    <x v="3"/>
    <x v="2"/>
    <x v="1"/>
    <n v="23035.88"/>
  </r>
  <r>
    <x v="85"/>
    <x v="89"/>
    <x v="3"/>
    <x v="1"/>
    <x v="1"/>
    <n v="28043.68"/>
  </r>
  <r>
    <x v="86"/>
    <x v="90"/>
    <x v="18"/>
    <x v="5"/>
    <x v="0"/>
    <n v="23239.42"/>
  </r>
  <r>
    <x v="87"/>
    <x v="91"/>
    <x v="5"/>
    <x v="3"/>
    <x v="1"/>
    <n v="32626.799999999999"/>
  </r>
  <r>
    <x v="88"/>
    <x v="92"/>
    <x v="0"/>
    <x v="4"/>
    <x v="1"/>
    <n v="31916.94"/>
  </r>
  <r>
    <x v="89"/>
    <x v="93"/>
    <x v="13"/>
    <x v="4"/>
    <x v="2"/>
    <n v="31913.88"/>
  </r>
  <r>
    <x v="1"/>
    <x v="94"/>
    <x v="20"/>
    <x v="4"/>
    <x v="2"/>
    <n v="97096.35"/>
  </r>
  <r>
    <x v="90"/>
    <x v="95"/>
    <x v="7"/>
    <x v="2"/>
    <x v="0"/>
    <n v="50651.37"/>
  </r>
  <r>
    <x v="91"/>
    <x v="96"/>
    <x v="9"/>
    <x v="1"/>
    <x v="0"/>
    <n v="57756.480000000003"/>
  </r>
  <r>
    <x v="92"/>
    <x v="97"/>
    <x v="8"/>
    <x v="2"/>
    <x v="2"/>
    <n v="24854.2"/>
  </r>
  <r>
    <x v="33"/>
    <x v="98"/>
    <x v="14"/>
    <x v="4"/>
    <x v="2"/>
    <n v="35989.199999999997"/>
  </r>
  <r>
    <x v="93"/>
    <x v="99"/>
    <x v="14"/>
    <x v="4"/>
    <x v="1"/>
    <n v="49485.15"/>
  </r>
  <r>
    <x v="94"/>
    <x v="100"/>
    <x v="0"/>
    <x v="2"/>
    <x v="2"/>
    <n v="29982.58"/>
  </r>
  <r>
    <x v="95"/>
    <x v="101"/>
    <x v="18"/>
    <x v="5"/>
    <x v="1"/>
    <n v="23239.35"/>
  </r>
  <r>
    <x v="96"/>
    <x v="102"/>
    <x v="11"/>
    <x v="2"/>
    <x v="1"/>
    <n v="61855.54"/>
  </r>
  <r>
    <x v="67"/>
    <x v="103"/>
    <x v="3"/>
    <x v="4"/>
    <x v="1"/>
    <n v="28043.68"/>
  </r>
  <r>
    <x v="97"/>
    <x v="104"/>
    <x v="7"/>
    <x v="2"/>
    <x v="2"/>
    <n v="69070.05"/>
  </r>
  <r>
    <x v="98"/>
    <x v="105"/>
    <x v="12"/>
    <x v="2"/>
    <x v="2"/>
    <n v="29362.2"/>
  </r>
  <r>
    <x v="99"/>
    <x v="106"/>
    <x v="0"/>
    <x v="0"/>
    <x v="0"/>
    <n v="32884.120000000003"/>
  </r>
  <r>
    <x v="100"/>
    <x v="107"/>
    <x v="0"/>
    <x v="4"/>
    <x v="2"/>
    <n v="29015.4"/>
  </r>
  <r>
    <x v="101"/>
    <x v="108"/>
    <x v="17"/>
    <x v="3"/>
    <x v="1"/>
    <n v="28549.5"/>
  </r>
  <r>
    <x v="102"/>
    <x v="109"/>
    <x v="0"/>
    <x v="2"/>
    <x v="1"/>
    <n v="25146.68"/>
  </r>
  <r>
    <x v="103"/>
    <x v="110"/>
    <x v="3"/>
    <x v="2"/>
    <x v="0"/>
    <n v="23035.88"/>
  </r>
  <r>
    <x v="104"/>
    <x v="111"/>
    <x v="12"/>
    <x v="2"/>
    <x v="1"/>
    <n v="30410.85"/>
  </r>
  <r>
    <x v="105"/>
    <x v="112"/>
    <x v="5"/>
    <x v="3"/>
    <x v="2"/>
    <n v="26101.439999999999"/>
  </r>
  <r>
    <x v="76"/>
    <x v="113"/>
    <x v="6"/>
    <x v="2"/>
    <x v="0"/>
    <n v="48785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7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25" firstHeaderRow="1" firstDataRow="1" firstDataCol="1" rowPageCount="1" colPageCount="1"/>
  <pivotFields count="6">
    <pivotField subtotalTop="0" showAll="0"/>
    <pivotField axis="axisPage" subtotalTop="0" showAll="0">
      <items count="1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axis="axisRow" subtotalTop="0" showAll="0" sortType="descending">
      <items count="22">
        <item x="0"/>
        <item x="17"/>
        <item x="3"/>
        <item x="18"/>
        <item x="8"/>
        <item x="9"/>
        <item x="2"/>
        <item x="5"/>
        <item x="11"/>
        <item x="19"/>
        <item x="6"/>
        <item x="4"/>
        <item x="7"/>
        <item x="15"/>
        <item x="16"/>
        <item x="10"/>
        <item x="20"/>
        <item x="1"/>
        <item x="14"/>
        <item x="13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dataField="1" numFmtId="166" subtotalTop="0" showAll="0"/>
  </pivotFields>
  <rowFields count="1">
    <field x="2"/>
  </rowFields>
  <rowItems count="22">
    <i>
      <x/>
    </i>
    <i>
      <x v="18"/>
    </i>
    <i>
      <x v="10"/>
    </i>
    <i>
      <x v="2"/>
    </i>
    <i>
      <x v="19"/>
    </i>
    <i>
      <x v="12"/>
    </i>
    <i>
      <x v="16"/>
    </i>
    <i>
      <x v="11"/>
    </i>
    <i>
      <x v="17"/>
    </i>
    <i>
      <x v="20"/>
    </i>
    <i>
      <x v="8"/>
    </i>
    <i>
      <x v="7"/>
    </i>
    <i>
      <x v="6"/>
    </i>
    <i>
      <x v="5"/>
    </i>
    <i>
      <x v="13"/>
    </i>
    <i>
      <x v="15"/>
    </i>
    <i>
      <x v="1"/>
    </i>
    <i>
      <x v="4"/>
    </i>
    <i>
      <x v="3"/>
    </i>
    <i>
      <x v="14"/>
    </i>
    <i>
      <x v="9"/>
    </i>
    <i t="grand">
      <x/>
    </i>
  </rowItems>
  <colItems count="1">
    <i/>
  </colItems>
  <pageFields count="1">
    <pageField fld="1" hier="-1"/>
  </pageFields>
  <dataFields count="1">
    <dataField name="Soma de Salário" fld="5" baseField="2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8" cacheId="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chartFormat="4">
  <location ref="A4:C15" firstHeaderRow="1" firstDataRow="2" firstDataCol="2" rowPageCount="2" colPageCount="1"/>
  <pivotFields count="6">
    <pivotField axis="axisPage" subtotalTop="0" showAll="0">
      <items count="107">
        <item x="39"/>
        <item x="63"/>
        <item x="85"/>
        <item x="41"/>
        <item x="69"/>
        <item x="50"/>
        <item x="38"/>
        <item x="5"/>
        <item x="95"/>
        <item x="13"/>
        <item x="54"/>
        <item x="30"/>
        <item x="36"/>
        <item x="66"/>
        <item x="4"/>
        <item x="7"/>
        <item x="89"/>
        <item x="103"/>
        <item x="48"/>
        <item x="37"/>
        <item x="81"/>
        <item x="58"/>
        <item x="15"/>
        <item x="68"/>
        <item x="14"/>
        <item x="83"/>
        <item x="92"/>
        <item x="80"/>
        <item x="8"/>
        <item x="12"/>
        <item x="26"/>
        <item x="31"/>
        <item x="77"/>
        <item x="104"/>
        <item x="6"/>
        <item x="65"/>
        <item x="98"/>
        <item x="74"/>
        <item x="61"/>
        <item x="10"/>
        <item x="97"/>
        <item x="93"/>
        <item x="3"/>
        <item x="21"/>
        <item x="99"/>
        <item x="91"/>
        <item x="35"/>
        <item x="79"/>
        <item x="23"/>
        <item x="51"/>
        <item x="78"/>
        <item x="49"/>
        <item x="101"/>
        <item x="53"/>
        <item x="57"/>
        <item x="102"/>
        <item x="42"/>
        <item x="2"/>
        <item x="52"/>
        <item x="60"/>
        <item x="34"/>
        <item x="62"/>
        <item x="11"/>
        <item x="90"/>
        <item x="100"/>
        <item x="87"/>
        <item x="25"/>
        <item x="94"/>
        <item x="24"/>
        <item x="44"/>
        <item x="45"/>
        <item x="32"/>
        <item x="27"/>
        <item x="19"/>
        <item x="43"/>
        <item x="67"/>
        <item x="1"/>
        <item x="71"/>
        <item x="96"/>
        <item x="28"/>
        <item x="0"/>
        <item x="64"/>
        <item x="22"/>
        <item x="18"/>
        <item x="73"/>
        <item x="88"/>
        <item x="70"/>
        <item x="72"/>
        <item x="9"/>
        <item x="59"/>
        <item x="105"/>
        <item x="29"/>
        <item x="75"/>
        <item x="17"/>
        <item x="82"/>
        <item x="47"/>
        <item x="55"/>
        <item x="40"/>
        <item x="86"/>
        <item x="20"/>
        <item x="33"/>
        <item x="16"/>
        <item x="56"/>
        <item x="84"/>
        <item x="76"/>
        <item x="46"/>
        <item t="default"/>
      </items>
    </pivotField>
    <pivotField axis="axisPage" subtotalTop="0" showAll="0">
      <items count="1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axis="axisRow" compact="0" showAll="0">
      <items count="22">
        <item x="0"/>
        <item x="17"/>
        <item x="3"/>
        <item x="18"/>
        <item x="8"/>
        <item x="9"/>
        <item x="2"/>
        <item x="5"/>
        <item x="11"/>
        <item x="19"/>
        <item x="6"/>
        <item x="4"/>
        <item x="7"/>
        <item x="15"/>
        <item x="16"/>
        <item x="10"/>
        <item x="20"/>
        <item x="1"/>
        <item x="14"/>
        <item x="13"/>
        <item x="12"/>
        <item t="default"/>
      </items>
    </pivotField>
    <pivotField axis="axisRow" compact="0" showAll="0">
      <items count="7">
        <item h="1" x="0"/>
        <item h="1" x="5"/>
        <item h="1" x="3"/>
        <item x="2"/>
        <item h="1" x="4"/>
        <item h="1" x="1"/>
        <item t="default"/>
      </items>
    </pivotField>
    <pivotField axis="axisCol" subtotalTop="0" showAll="0">
      <items count="4">
        <item x="2"/>
        <item h="1" x="0"/>
        <item h="1" x="1"/>
        <item t="default"/>
      </items>
    </pivotField>
    <pivotField dataField="1" numFmtId="166" subtotalTop="0" showAll="0"/>
  </pivotFields>
  <rowFields count="2">
    <field x="3"/>
    <field x="2"/>
  </rowFields>
  <rowItems count="10">
    <i>
      <x v="3"/>
    </i>
    <i r="1">
      <x/>
    </i>
    <i r="1">
      <x v="2"/>
    </i>
    <i r="1">
      <x v="4"/>
    </i>
    <i r="1">
      <x v="8"/>
    </i>
    <i r="1">
      <x v="10"/>
    </i>
    <i r="1">
      <x v="11"/>
    </i>
    <i r="1">
      <x v="12"/>
    </i>
    <i r="1">
      <x v="15"/>
    </i>
    <i r="1">
      <x v="20"/>
    </i>
  </rowItems>
  <colFields count="1">
    <field x="4"/>
  </colFields>
  <colItems count="1">
    <i>
      <x/>
    </i>
  </colItems>
  <pageFields count="2">
    <pageField fld="1" hier="-1"/>
    <pageField fld="0" hier="-1"/>
  </pageFields>
  <dataFields count="1">
    <dataField name="Soma de Salário" fld="5" baseField="0" baseItem="0" numFmtId="168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2">
    <pivotField axis="axisRow" subtotalTop="0" showAll="0">
      <items count="4">
        <item x="2"/>
        <item x="0"/>
        <item x="1"/>
        <item t="default"/>
      </items>
    </pivotField>
    <pivotField dataField="1" numFmtId="166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Salário" fld="1" baseField="0" baseItem="0" numFmtId="168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6">
    <pivotField subtotalTop="0" showAll="0"/>
    <pivotField subtotalTop="0" showAll="0"/>
    <pivotField subtotalTop="0" showAll="0">
      <items count="22">
        <item x="0"/>
        <item x="17"/>
        <item x="3"/>
        <item x="18"/>
        <item x="8"/>
        <item x="9"/>
        <item x="2"/>
        <item x="5"/>
        <item x="11"/>
        <item x="19"/>
        <item x="6"/>
        <item x="4"/>
        <item x="7"/>
        <item x="15"/>
        <item x="16"/>
        <item x="10"/>
        <item x="20"/>
        <item x="1"/>
        <item x="14"/>
        <item x="13"/>
        <item x="12"/>
        <item t="default"/>
      </items>
    </pivotField>
    <pivotField axis="axisRow" subtotalTop="0" showAll="0">
      <items count="7">
        <item x="0"/>
        <item x="5"/>
        <item x="3"/>
        <item x="2"/>
        <item x="4"/>
        <item x="1"/>
        <item t="default"/>
      </items>
    </pivotField>
    <pivotField subtotalTop="0" showAll="0"/>
    <pivotField dataField="1" numFmtId="166" subtotalTop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Salário" fld="5" baseField="0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epartamento" sourceName="Departamento">
  <pivotTables>
    <pivotTable tabId="6" name="Tabela dinâmica8"/>
  </pivotTables>
  <data>
    <tabular pivotCacheId="1">
      <items count="6">
        <i x="0"/>
        <i x="5"/>
        <i x="3"/>
        <i x="2" s="1"/>
        <i x="4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ivisão" sourceName="Divisão">
  <pivotTables>
    <pivotTable tabId="6" name="Tabela dinâmica8"/>
  </pivotTables>
  <data>
    <tabular pivotCacheId="1">
      <items count="3">
        <i x="2" s="1"/>
        <i x="0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partamento" cache="SegmentaçãodeDados_Departamento" caption="Departamento" rowHeight="241300"/>
  <slicer name="Divisão" cache="SegmentaçãodeDados_Divisão" caption="Divisã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partamento 1" cache="SegmentaçãodeDados_Departamento" caption="Departamento" rowHeight="241300"/>
  <slicer name="Divisão 1" cache="SegmentaçãodeDados_Divisão" caption="Divisão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</sheetPr>
  <dimension ref="A1:K116"/>
  <sheetViews>
    <sheetView showOutlineSymbols="0" zoomScale="120" zoomScaleNormal="120" workbookViewId="0">
      <selection activeCell="F1" sqref="F1"/>
    </sheetView>
  </sheetViews>
  <sheetFormatPr defaultRowHeight="15" outlineLevelCol="2" x14ac:dyDescent="0.25"/>
  <cols>
    <col min="1" max="1" width="10.42578125" style="5" customWidth="1"/>
    <col min="2" max="2" width="15.28515625" style="5" customWidth="1"/>
    <col min="3" max="3" width="24.7109375" style="5" customWidth="1"/>
    <col min="4" max="4" width="14.5703125" style="5" customWidth="1"/>
    <col min="5" max="5" width="9.28515625" style="5" customWidth="1"/>
    <col min="6" max="6" width="13.7109375" style="5" customWidth="1"/>
    <col min="7" max="7" width="3.140625" customWidth="1"/>
    <col min="8" max="8" width="16.7109375" customWidth="1" outlineLevel="2"/>
    <col min="9" max="9" width="15.5703125" customWidth="1" outlineLevel="2"/>
    <col min="10" max="10" width="16.7109375" customWidth="1" outlineLevel="2"/>
    <col min="12" max="16384" width="9.140625" style="5"/>
  </cols>
  <sheetData>
    <row r="1" spans="1:11" ht="15.75" thickTop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1" x14ac:dyDescent="0.25">
      <c r="A2" s="6">
        <v>1793</v>
      </c>
      <c r="B2" s="7" t="s">
        <v>6</v>
      </c>
      <c r="C2" s="8" t="s">
        <v>7</v>
      </c>
      <c r="D2" s="8" t="s">
        <v>8</v>
      </c>
      <c r="E2" s="9" t="s">
        <v>9</v>
      </c>
      <c r="F2" s="10">
        <v>24179.5</v>
      </c>
      <c r="H2" s="11"/>
      <c r="J2" s="12"/>
    </row>
    <row r="3" spans="1:11" x14ac:dyDescent="0.25">
      <c r="A3" s="6">
        <v>1725</v>
      </c>
      <c r="B3" s="7" t="s">
        <v>13</v>
      </c>
      <c r="C3" s="8" t="s">
        <v>12</v>
      </c>
      <c r="D3" s="8" t="s">
        <v>8</v>
      </c>
      <c r="E3" s="9" t="s">
        <v>14</v>
      </c>
      <c r="F3" s="10">
        <v>79061.279999999999</v>
      </c>
      <c r="J3" s="12"/>
      <c r="K3" s="5"/>
    </row>
    <row r="4" spans="1:11" x14ac:dyDescent="0.25">
      <c r="A4" s="6">
        <v>1531</v>
      </c>
      <c r="B4" s="7" t="s">
        <v>16</v>
      </c>
      <c r="C4" s="13" t="s">
        <v>17</v>
      </c>
      <c r="D4" s="13" t="s">
        <v>18</v>
      </c>
      <c r="E4" s="13" t="s">
        <v>10</v>
      </c>
      <c r="F4" s="10">
        <v>41053.480000000003</v>
      </c>
      <c r="H4" s="11"/>
      <c r="J4" s="12"/>
      <c r="K4" s="5"/>
    </row>
    <row r="5" spans="1:11" x14ac:dyDescent="0.25">
      <c r="A5" s="6">
        <v>1360</v>
      </c>
      <c r="B5" s="7" t="s">
        <v>19</v>
      </c>
      <c r="C5" s="8" t="s">
        <v>20</v>
      </c>
      <c r="D5" s="8" t="s">
        <v>21</v>
      </c>
      <c r="E5" s="8" t="s">
        <v>10</v>
      </c>
      <c r="F5" s="14">
        <v>33051.480000000003</v>
      </c>
      <c r="H5" s="11"/>
      <c r="J5" s="12"/>
      <c r="K5" s="5"/>
    </row>
    <row r="6" spans="1:11" x14ac:dyDescent="0.25">
      <c r="A6" s="6">
        <v>1153</v>
      </c>
      <c r="B6" s="7" t="s">
        <v>22</v>
      </c>
      <c r="C6" s="8" t="s">
        <v>20</v>
      </c>
      <c r="D6" s="8" t="s">
        <v>23</v>
      </c>
      <c r="E6" s="9" t="s">
        <v>14</v>
      </c>
      <c r="F6" s="14">
        <v>28043.68</v>
      </c>
      <c r="H6" s="11"/>
      <c r="K6" s="5"/>
    </row>
    <row r="7" spans="1:11" x14ac:dyDescent="0.25">
      <c r="A7" s="6">
        <v>1068</v>
      </c>
      <c r="B7" s="7" t="s">
        <v>24</v>
      </c>
      <c r="C7" s="8" t="s">
        <v>25</v>
      </c>
      <c r="D7" s="8" t="s">
        <v>21</v>
      </c>
      <c r="E7" s="9" t="s">
        <v>14</v>
      </c>
      <c r="F7" s="14">
        <v>47883.199999999997</v>
      </c>
      <c r="H7" s="11"/>
      <c r="I7" s="15"/>
      <c r="K7" s="5"/>
    </row>
    <row r="8" spans="1:11" x14ac:dyDescent="0.25">
      <c r="A8" s="6">
        <v>1330</v>
      </c>
      <c r="B8" s="7" t="s">
        <v>26</v>
      </c>
      <c r="C8" s="8" t="s">
        <v>27</v>
      </c>
      <c r="D8" s="8" t="s">
        <v>23</v>
      </c>
      <c r="E8" s="8" t="s">
        <v>10</v>
      </c>
      <c r="F8" s="14">
        <v>31539.24</v>
      </c>
      <c r="H8" s="11"/>
      <c r="I8" s="11"/>
    </row>
    <row r="9" spans="1:11" x14ac:dyDescent="0.25">
      <c r="A9" s="6">
        <v>1154</v>
      </c>
      <c r="B9" s="7" t="s">
        <v>28</v>
      </c>
      <c r="C9" s="8" t="s">
        <v>29</v>
      </c>
      <c r="D9" s="8" t="s">
        <v>21</v>
      </c>
      <c r="E9" s="8" t="s">
        <v>10</v>
      </c>
      <c r="F9" s="14">
        <v>56177.3</v>
      </c>
      <c r="H9" s="15"/>
      <c r="I9" s="16"/>
    </row>
    <row r="10" spans="1:11" x14ac:dyDescent="0.25">
      <c r="A10" s="6">
        <v>1301</v>
      </c>
      <c r="B10" s="7" t="s">
        <v>30</v>
      </c>
      <c r="C10" s="8" t="s">
        <v>31</v>
      </c>
      <c r="D10" s="8" t="s">
        <v>21</v>
      </c>
      <c r="E10" s="9" t="s">
        <v>14</v>
      </c>
      <c r="F10" s="14">
        <v>58325.82</v>
      </c>
      <c r="H10" s="11"/>
      <c r="I10" s="16"/>
    </row>
    <row r="11" spans="1:11" x14ac:dyDescent="0.25">
      <c r="A11" s="6">
        <v>1922</v>
      </c>
      <c r="B11" s="7" t="s">
        <v>32</v>
      </c>
      <c r="C11" s="8" t="s">
        <v>33</v>
      </c>
      <c r="D11" s="8" t="s">
        <v>21</v>
      </c>
      <c r="E11" s="9" t="s">
        <v>14</v>
      </c>
      <c r="F11" s="14">
        <v>28404.799999999999</v>
      </c>
      <c r="H11" s="16"/>
    </row>
    <row r="12" spans="1:11" x14ac:dyDescent="0.25">
      <c r="A12" s="6">
        <v>1353</v>
      </c>
      <c r="B12" s="7" t="s">
        <v>34</v>
      </c>
      <c r="C12" s="8" t="s">
        <v>35</v>
      </c>
      <c r="D12" s="8" t="s">
        <v>18</v>
      </c>
      <c r="E12" s="9" t="s">
        <v>14</v>
      </c>
      <c r="F12" s="14">
        <v>59455.199999999997</v>
      </c>
      <c r="H12" s="16"/>
    </row>
    <row r="13" spans="1:11" x14ac:dyDescent="0.25">
      <c r="A13" s="6">
        <v>1573</v>
      </c>
      <c r="B13" s="7" t="s">
        <v>36</v>
      </c>
      <c r="C13" s="8" t="s">
        <v>27</v>
      </c>
      <c r="D13" s="8" t="s">
        <v>23</v>
      </c>
      <c r="E13" s="8" t="s">
        <v>9</v>
      </c>
      <c r="F13" s="14">
        <v>35889.480000000003</v>
      </c>
    </row>
    <row r="14" spans="1:11" x14ac:dyDescent="0.25">
      <c r="A14" s="6">
        <v>1302</v>
      </c>
      <c r="B14" s="7" t="s">
        <v>37</v>
      </c>
      <c r="C14" s="8" t="s">
        <v>38</v>
      </c>
      <c r="D14" s="8" t="s">
        <v>21</v>
      </c>
      <c r="E14" s="9" t="s">
        <v>9</v>
      </c>
      <c r="F14" s="14">
        <v>79280.160000000003</v>
      </c>
      <c r="J14" s="12"/>
    </row>
    <row r="15" spans="1:11" x14ac:dyDescent="0.25">
      <c r="A15" s="6">
        <v>1076</v>
      </c>
      <c r="B15" s="7" t="s">
        <v>39</v>
      </c>
      <c r="C15" s="8" t="s">
        <v>40</v>
      </c>
      <c r="D15" s="8" t="s">
        <v>21</v>
      </c>
      <c r="E15" s="8" t="s">
        <v>10</v>
      </c>
      <c r="F15" s="14">
        <v>105753.02</v>
      </c>
    </row>
    <row r="16" spans="1:11" x14ac:dyDescent="0.25">
      <c r="A16" s="6">
        <v>1293</v>
      </c>
      <c r="B16" s="7" t="s">
        <v>41</v>
      </c>
      <c r="C16" s="8" t="s">
        <v>42</v>
      </c>
      <c r="D16" s="8" t="s">
        <v>21</v>
      </c>
      <c r="E16" s="9" t="s">
        <v>14</v>
      </c>
      <c r="F16" s="14">
        <v>40897.35</v>
      </c>
      <c r="H16" s="16"/>
    </row>
    <row r="17" spans="1:10" x14ac:dyDescent="0.25">
      <c r="A17" s="6">
        <v>1291</v>
      </c>
      <c r="B17" s="7" t="s">
        <v>43</v>
      </c>
      <c r="C17" s="8" t="s">
        <v>7</v>
      </c>
      <c r="D17" s="8" t="s">
        <v>8</v>
      </c>
      <c r="E17" s="9" t="s">
        <v>14</v>
      </c>
      <c r="F17" s="14">
        <v>35785.660000000003</v>
      </c>
    </row>
    <row r="18" spans="1:10" x14ac:dyDescent="0.25">
      <c r="A18" s="6">
        <v>1969</v>
      </c>
      <c r="B18" s="7" t="s">
        <v>44</v>
      </c>
      <c r="C18" s="8" t="s">
        <v>45</v>
      </c>
      <c r="D18" s="8" t="s">
        <v>46</v>
      </c>
      <c r="E18" s="9" t="s">
        <v>14</v>
      </c>
      <c r="F18" s="14">
        <v>58277.52</v>
      </c>
    </row>
    <row r="19" spans="1:10" x14ac:dyDescent="0.25">
      <c r="A19" s="6">
        <v>1949</v>
      </c>
      <c r="B19" s="7" t="s">
        <v>47</v>
      </c>
      <c r="C19" s="17" t="s">
        <v>48</v>
      </c>
      <c r="D19" s="17" t="s">
        <v>46</v>
      </c>
      <c r="E19" s="17" t="s">
        <v>10</v>
      </c>
      <c r="F19" s="10">
        <v>62981.1</v>
      </c>
    </row>
    <row r="20" spans="1:10" x14ac:dyDescent="0.25">
      <c r="A20" s="6">
        <v>1815</v>
      </c>
      <c r="B20" s="7" t="s">
        <v>49</v>
      </c>
      <c r="C20" s="8" t="s">
        <v>38</v>
      </c>
      <c r="D20" s="8" t="s">
        <v>21</v>
      </c>
      <c r="E20" s="8" t="s">
        <v>10</v>
      </c>
      <c r="F20" s="10">
        <v>70934.880000000005</v>
      </c>
      <c r="J20" s="12"/>
    </row>
    <row r="21" spans="1:10" x14ac:dyDescent="0.25">
      <c r="A21" s="6">
        <v>1696</v>
      </c>
      <c r="B21" s="7" t="s">
        <v>50</v>
      </c>
      <c r="C21" s="8" t="s">
        <v>25</v>
      </c>
      <c r="D21" s="8" t="s">
        <v>21</v>
      </c>
      <c r="E21" s="8" t="s">
        <v>10</v>
      </c>
      <c r="F21" s="10">
        <v>79306.55</v>
      </c>
    </row>
    <row r="22" spans="1:10" x14ac:dyDescent="0.25">
      <c r="A22" s="6">
        <v>1967</v>
      </c>
      <c r="B22" s="7" t="s">
        <v>51</v>
      </c>
      <c r="C22" s="8" t="s">
        <v>45</v>
      </c>
      <c r="D22" s="8" t="s">
        <v>46</v>
      </c>
      <c r="E22" s="8" t="s">
        <v>10</v>
      </c>
      <c r="F22" s="10">
        <v>58277.52</v>
      </c>
    </row>
    <row r="23" spans="1:10" x14ac:dyDescent="0.25">
      <c r="A23" s="6">
        <v>1361</v>
      </c>
      <c r="B23" s="7" t="s">
        <v>52</v>
      </c>
      <c r="C23" s="8" t="s">
        <v>42</v>
      </c>
      <c r="D23" s="8" t="s">
        <v>18</v>
      </c>
      <c r="E23" s="9" t="s">
        <v>14</v>
      </c>
      <c r="F23" s="10">
        <v>34605.449999999997</v>
      </c>
    </row>
    <row r="24" spans="1:10" x14ac:dyDescent="0.25">
      <c r="A24" s="6">
        <v>1814</v>
      </c>
      <c r="B24" s="7" t="s">
        <v>53</v>
      </c>
      <c r="C24" s="8" t="s">
        <v>33</v>
      </c>
      <c r="D24" s="8" t="s">
        <v>21</v>
      </c>
      <c r="E24" s="9" t="s">
        <v>9</v>
      </c>
      <c r="F24" s="10">
        <v>21303.599999999999</v>
      </c>
    </row>
    <row r="25" spans="1:10" x14ac:dyDescent="0.25">
      <c r="A25" s="6">
        <v>1427</v>
      </c>
      <c r="B25" s="7" t="s">
        <v>54</v>
      </c>
      <c r="C25" s="8" t="s">
        <v>35</v>
      </c>
      <c r="D25" s="8" t="s">
        <v>18</v>
      </c>
      <c r="E25" s="8" t="s">
        <v>10</v>
      </c>
      <c r="F25" s="10">
        <v>59455.199999999997</v>
      </c>
    </row>
    <row r="26" spans="1:10" x14ac:dyDescent="0.25">
      <c r="A26" s="6">
        <v>1674</v>
      </c>
      <c r="B26" s="7" t="s">
        <v>55</v>
      </c>
      <c r="C26" s="8" t="s">
        <v>20</v>
      </c>
      <c r="D26" s="8" t="s">
        <v>18</v>
      </c>
      <c r="E26" s="8" t="s">
        <v>10</v>
      </c>
      <c r="F26" s="10">
        <v>31048.36</v>
      </c>
    </row>
    <row r="27" spans="1:10" x14ac:dyDescent="0.25">
      <c r="A27" s="6">
        <v>1658</v>
      </c>
      <c r="B27" s="7" t="s">
        <v>56</v>
      </c>
      <c r="C27" s="8" t="s">
        <v>29</v>
      </c>
      <c r="D27" s="8" t="s">
        <v>21</v>
      </c>
      <c r="E27" s="8" t="s">
        <v>10</v>
      </c>
      <c r="F27" s="10">
        <v>44350.5</v>
      </c>
    </row>
    <row r="28" spans="1:10" x14ac:dyDescent="0.25">
      <c r="A28" s="6">
        <v>1303</v>
      </c>
      <c r="B28" s="7" t="s">
        <v>57</v>
      </c>
      <c r="C28" s="8" t="s">
        <v>29</v>
      </c>
      <c r="D28" s="8" t="s">
        <v>21</v>
      </c>
      <c r="E28" s="9" t="s">
        <v>14</v>
      </c>
      <c r="F28" s="10">
        <v>56177.3</v>
      </c>
    </row>
    <row r="29" spans="1:10" x14ac:dyDescent="0.25">
      <c r="A29" s="6">
        <v>1695</v>
      </c>
      <c r="B29" s="7" t="s">
        <v>58</v>
      </c>
      <c r="C29" s="8" t="s">
        <v>59</v>
      </c>
      <c r="D29" s="8" t="s">
        <v>60</v>
      </c>
      <c r="E29" s="8" t="s">
        <v>9</v>
      </c>
      <c r="F29" s="10">
        <v>38094.21</v>
      </c>
    </row>
    <row r="30" spans="1:10" x14ac:dyDescent="0.25">
      <c r="A30" s="6">
        <v>1792</v>
      </c>
      <c r="B30" s="7" t="s">
        <v>61</v>
      </c>
      <c r="C30" s="8" t="s">
        <v>59</v>
      </c>
      <c r="D30" s="8" t="s">
        <v>60</v>
      </c>
      <c r="E30" s="8" t="s">
        <v>10</v>
      </c>
      <c r="F30" s="10">
        <v>28859.25</v>
      </c>
    </row>
    <row r="31" spans="1:10" x14ac:dyDescent="0.25">
      <c r="A31" s="6">
        <v>1932</v>
      </c>
      <c r="B31" s="7" t="s">
        <v>62</v>
      </c>
      <c r="C31" s="8" t="s">
        <v>27</v>
      </c>
      <c r="D31" s="8" t="s">
        <v>23</v>
      </c>
      <c r="E31" s="9" t="s">
        <v>9</v>
      </c>
      <c r="F31" s="10">
        <v>47852.639999999999</v>
      </c>
    </row>
    <row r="32" spans="1:10" x14ac:dyDescent="0.25">
      <c r="A32" s="6">
        <v>1079</v>
      </c>
      <c r="B32" s="7" t="s">
        <v>63</v>
      </c>
      <c r="C32" s="8" t="s">
        <v>7</v>
      </c>
      <c r="D32" s="8" t="s">
        <v>8</v>
      </c>
      <c r="E32" s="9" t="s">
        <v>14</v>
      </c>
      <c r="F32" s="10">
        <v>29982.58</v>
      </c>
    </row>
    <row r="33" spans="1:6" x14ac:dyDescent="0.25">
      <c r="A33" s="6">
        <v>1310</v>
      </c>
      <c r="B33" s="7" t="s">
        <v>64</v>
      </c>
      <c r="C33" s="8" t="s">
        <v>42</v>
      </c>
      <c r="D33" s="8" t="s">
        <v>21</v>
      </c>
      <c r="E33" s="8" t="s">
        <v>9</v>
      </c>
      <c r="F33" s="10">
        <v>30410.85</v>
      </c>
    </row>
    <row r="34" spans="1:6" x14ac:dyDescent="0.25">
      <c r="A34" s="6">
        <v>1677</v>
      </c>
      <c r="B34" s="7" t="s">
        <v>65</v>
      </c>
      <c r="C34" s="8" t="s">
        <v>17</v>
      </c>
      <c r="D34" s="8" t="s">
        <v>18</v>
      </c>
      <c r="E34" s="9" t="s">
        <v>9</v>
      </c>
      <c r="F34" s="10">
        <v>37895.519999999997</v>
      </c>
    </row>
    <row r="35" spans="1:6" x14ac:dyDescent="0.25">
      <c r="A35" s="6">
        <v>1968</v>
      </c>
      <c r="B35" s="7" t="s">
        <v>66</v>
      </c>
      <c r="C35" s="8" t="s">
        <v>67</v>
      </c>
      <c r="D35" s="8" t="s">
        <v>8</v>
      </c>
      <c r="E35" s="9" t="s">
        <v>14</v>
      </c>
      <c r="F35" s="10">
        <v>65821.56</v>
      </c>
    </row>
    <row r="36" spans="1:6" x14ac:dyDescent="0.25">
      <c r="A36" s="6">
        <v>1558</v>
      </c>
      <c r="B36" s="7" t="s">
        <v>68</v>
      </c>
      <c r="C36" s="8" t="s">
        <v>48</v>
      </c>
      <c r="D36" s="8" t="s">
        <v>46</v>
      </c>
      <c r="E36" s="8" t="s">
        <v>10</v>
      </c>
      <c r="F36" s="10">
        <v>41987.4</v>
      </c>
    </row>
    <row r="37" spans="1:6" x14ac:dyDescent="0.25">
      <c r="A37" s="6">
        <v>1370</v>
      </c>
      <c r="B37" s="7" t="s">
        <v>69</v>
      </c>
      <c r="C37" s="8" t="s">
        <v>17</v>
      </c>
      <c r="D37" s="8" t="s">
        <v>18</v>
      </c>
      <c r="E37" s="9" t="s">
        <v>14</v>
      </c>
      <c r="F37" s="10">
        <v>53685.32</v>
      </c>
    </row>
    <row r="38" spans="1:6" x14ac:dyDescent="0.25">
      <c r="A38" s="6">
        <v>1967</v>
      </c>
      <c r="B38" s="7" t="s">
        <v>70</v>
      </c>
      <c r="C38" s="8" t="s">
        <v>7</v>
      </c>
      <c r="D38" s="8" t="s">
        <v>8</v>
      </c>
      <c r="E38" s="8" t="s">
        <v>10</v>
      </c>
      <c r="F38" s="10">
        <v>23212.32</v>
      </c>
    </row>
    <row r="39" spans="1:6" x14ac:dyDescent="0.25">
      <c r="A39" s="6">
        <v>1080</v>
      </c>
      <c r="B39" s="7" t="s">
        <v>71</v>
      </c>
      <c r="C39" s="8" t="s">
        <v>17</v>
      </c>
      <c r="D39" s="8" t="s">
        <v>18</v>
      </c>
      <c r="E39" s="9" t="s">
        <v>14</v>
      </c>
      <c r="F39" s="10">
        <v>64738.18</v>
      </c>
    </row>
    <row r="40" spans="1:6" x14ac:dyDescent="0.25">
      <c r="A40" s="6">
        <v>1284</v>
      </c>
      <c r="B40" s="7" t="s">
        <v>72</v>
      </c>
      <c r="C40" s="8" t="s">
        <v>48</v>
      </c>
      <c r="D40" s="8" t="s">
        <v>46</v>
      </c>
      <c r="E40" s="9" t="s">
        <v>9</v>
      </c>
      <c r="F40" s="10">
        <v>46486.05</v>
      </c>
    </row>
    <row r="41" spans="1:6" x14ac:dyDescent="0.25">
      <c r="A41" s="6">
        <v>1674</v>
      </c>
      <c r="B41" s="7" t="s">
        <v>73</v>
      </c>
      <c r="C41" s="8" t="s">
        <v>74</v>
      </c>
      <c r="D41" s="8" t="s">
        <v>23</v>
      </c>
      <c r="E41" s="8" t="s">
        <v>9</v>
      </c>
      <c r="F41" s="10">
        <v>27597.85</v>
      </c>
    </row>
    <row r="42" spans="1:6" x14ac:dyDescent="0.25">
      <c r="A42" s="6">
        <v>1067</v>
      </c>
      <c r="B42" s="7" t="s">
        <v>75</v>
      </c>
      <c r="C42" s="8" t="s">
        <v>59</v>
      </c>
      <c r="D42" s="8" t="s">
        <v>60</v>
      </c>
      <c r="E42" s="9" t="s">
        <v>9</v>
      </c>
      <c r="F42" s="10">
        <v>36939.839999999997</v>
      </c>
    </row>
    <row r="43" spans="1:6" x14ac:dyDescent="0.25">
      <c r="A43" s="6">
        <v>1011</v>
      </c>
      <c r="B43" s="7" t="s">
        <v>76</v>
      </c>
      <c r="C43" s="8" t="s">
        <v>74</v>
      </c>
      <c r="D43" s="8" t="s">
        <v>23</v>
      </c>
      <c r="E43" s="8" t="s">
        <v>10</v>
      </c>
      <c r="F43" s="10">
        <v>27597.85</v>
      </c>
    </row>
    <row r="44" spans="1:6" x14ac:dyDescent="0.25">
      <c r="A44" s="6">
        <v>1962</v>
      </c>
      <c r="B44" s="7" t="s">
        <v>77</v>
      </c>
      <c r="C44" s="8" t="s">
        <v>45</v>
      </c>
      <c r="D44" s="8" t="s">
        <v>46</v>
      </c>
      <c r="E44" s="9" t="s">
        <v>14</v>
      </c>
      <c r="F44" s="10">
        <v>66602.880000000005</v>
      </c>
    </row>
    <row r="45" spans="1:6" x14ac:dyDescent="0.25">
      <c r="A45" s="6">
        <v>1054</v>
      </c>
      <c r="B45" s="7" t="s">
        <v>78</v>
      </c>
      <c r="C45" s="8" t="s">
        <v>79</v>
      </c>
      <c r="D45" s="8" t="s">
        <v>60</v>
      </c>
      <c r="E45" s="8" t="s">
        <v>10</v>
      </c>
      <c r="F45" s="10">
        <v>25176.06</v>
      </c>
    </row>
    <row r="46" spans="1:6" x14ac:dyDescent="0.25">
      <c r="A46" s="6">
        <v>1530</v>
      </c>
      <c r="B46" s="7" t="s">
        <v>80</v>
      </c>
      <c r="C46" s="8" t="s">
        <v>7</v>
      </c>
      <c r="D46" s="8" t="s">
        <v>8</v>
      </c>
      <c r="E46" s="9" t="s">
        <v>14</v>
      </c>
      <c r="F46" s="10">
        <v>25146.68</v>
      </c>
    </row>
    <row r="47" spans="1:6" x14ac:dyDescent="0.25">
      <c r="A47" s="6">
        <v>1723</v>
      </c>
      <c r="B47" s="7" t="s">
        <v>81</v>
      </c>
      <c r="C47" s="8" t="s">
        <v>42</v>
      </c>
      <c r="D47" s="8" t="s">
        <v>21</v>
      </c>
      <c r="E47" s="9" t="s">
        <v>9</v>
      </c>
      <c r="F47" s="10">
        <v>29362.2</v>
      </c>
    </row>
    <row r="48" spans="1:6" x14ac:dyDescent="0.25">
      <c r="A48" s="6">
        <v>1675</v>
      </c>
      <c r="B48" s="7" t="s">
        <v>82</v>
      </c>
      <c r="C48" s="8" t="s">
        <v>20</v>
      </c>
      <c r="D48" s="8" t="s">
        <v>23</v>
      </c>
      <c r="E48" s="8" t="s">
        <v>9</v>
      </c>
      <c r="F48" s="10">
        <v>29045.24</v>
      </c>
    </row>
    <row r="49" spans="1:6" x14ac:dyDescent="0.25">
      <c r="A49" s="6">
        <v>1675</v>
      </c>
      <c r="B49" s="7" t="s">
        <v>83</v>
      </c>
      <c r="C49" s="8" t="s">
        <v>45</v>
      </c>
      <c r="D49" s="8" t="s">
        <v>46</v>
      </c>
      <c r="E49" s="8" t="s">
        <v>10</v>
      </c>
      <c r="F49" s="10">
        <v>33301.440000000002</v>
      </c>
    </row>
    <row r="50" spans="1:6" x14ac:dyDescent="0.25">
      <c r="A50" s="6">
        <v>1676</v>
      </c>
      <c r="B50" s="7" t="s">
        <v>84</v>
      </c>
      <c r="C50" s="8" t="s">
        <v>7</v>
      </c>
      <c r="D50" s="8" t="s">
        <v>8</v>
      </c>
      <c r="E50" s="8" t="s">
        <v>10</v>
      </c>
      <c r="F50" s="10">
        <v>23212.32</v>
      </c>
    </row>
    <row r="51" spans="1:6" x14ac:dyDescent="0.25">
      <c r="A51" s="6">
        <v>1978</v>
      </c>
      <c r="B51" s="7" t="s">
        <v>85</v>
      </c>
      <c r="C51" s="8" t="s">
        <v>40</v>
      </c>
      <c r="D51" s="8" t="s">
        <v>21</v>
      </c>
      <c r="E51" s="9" t="s">
        <v>9</v>
      </c>
      <c r="F51" s="10">
        <v>51878.84</v>
      </c>
    </row>
    <row r="52" spans="1:6" x14ac:dyDescent="0.25">
      <c r="A52" s="6">
        <v>1960</v>
      </c>
      <c r="B52" s="7" t="s">
        <v>86</v>
      </c>
      <c r="C52" s="8" t="s">
        <v>20</v>
      </c>
      <c r="D52" s="8" t="s">
        <v>23</v>
      </c>
      <c r="E52" s="8" t="s">
        <v>10</v>
      </c>
      <c r="F52" s="10">
        <v>28043.68</v>
      </c>
    </row>
    <row r="53" spans="1:6" x14ac:dyDescent="0.25">
      <c r="A53" s="6">
        <v>1169</v>
      </c>
      <c r="B53" s="7" t="s">
        <v>87</v>
      </c>
      <c r="C53" s="8" t="s">
        <v>29</v>
      </c>
      <c r="D53" s="8" t="s">
        <v>21</v>
      </c>
      <c r="E53" s="8" t="s">
        <v>10</v>
      </c>
      <c r="F53" s="10">
        <v>34002.050000000003</v>
      </c>
    </row>
    <row r="54" spans="1:6" x14ac:dyDescent="0.25">
      <c r="A54" s="6">
        <v>1510</v>
      </c>
      <c r="B54" s="7" t="s">
        <v>88</v>
      </c>
      <c r="C54" s="8" t="s">
        <v>25</v>
      </c>
      <c r="D54" s="8" t="s">
        <v>21</v>
      </c>
      <c r="E54" s="8" t="s">
        <v>10</v>
      </c>
      <c r="F54" s="10">
        <v>46386.85</v>
      </c>
    </row>
    <row r="55" spans="1:6" x14ac:dyDescent="0.25">
      <c r="A55" s="6">
        <v>1056</v>
      </c>
      <c r="B55" s="7" t="s">
        <v>11</v>
      </c>
      <c r="C55" s="8" t="s">
        <v>12</v>
      </c>
      <c r="D55" s="8" t="s">
        <v>8</v>
      </c>
      <c r="E55" s="8" t="s">
        <v>10</v>
      </c>
      <c r="F55" s="10">
        <v>116511.36</v>
      </c>
    </row>
    <row r="56" spans="1:6" x14ac:dyDescent="0.25">
      <c r="A56" s="6">
        <v>1428</v>
      </c>
      <c r="B56" s="7" t="s">
        <v>89</v>
      </c>
      <c r="C56" s="8" t="s">
        <v>31</v>
      </c>
      <c r="D56" s="8" t="s">
        <v>21</v>
      </c>
      <c r="E56" s="9" t="s">
        <v>14</v>
      </c>
      <c r="F56" s="10">
        <v>53721.15</v>
      </c>
    </row>
    <row r="57" spans="1:6" x14ac:dyDescent="0.25">
      <c r="A57" s="6">
        <v>1556</v>
      </c>
      <c r="B57" s="7" t="s">
        <v>90</v>
      </c>
      <c r="C57" s="8" t="s">
        <v>42</v>
      </c>
      <c r="D57" s="8" t="s">
        <v>21</v>
      </c>
      <c r="E57" s="9" t="s">
        <v>14</v>
      </c>
      <c r="F57" s="10">
        <v>29362.2</v>
      </c>
    </row>
    <row r="58" spans="1:6" x14ac:dyDescent="0.25">
      <c r="A58" s="6">
        <v>1517</v>
      </c>
      <c r="B58" s="7" t="s">
        <v>91</v>
      </c>
      <c r="C58" s="8" t="s">
        <v>92</v>
      </c>
      <c r="D58" s="8" t="s">
        <v>21</v>
      </c>
      <c r="E58" s="9" t="s">
        <v>14</v>
      </c>
      <c r="F58" s="10">
        <v>62589.599999999999</v>
      </c>
    </row>
    <row r="59" spans="1:6" x14ac:dyDescent="0.25">
      <c r="A59" s="6">
        <v>1078</v>
      </c>
      <c r="B59" s="7" t="s">
        <v>93</v>
      </c>
      <c r="C59" s="8" t="s">
        <v>7</v>
      </c>
      <c r="D59" s="8" t="s">
        <v>46</v>
      </c>
      <c r="E59" s="9" t="s">
        <v>14</v>
      </c>
      <c r="F59" s="10">
        <v>29982.58</v>
      </c>
    </row>
    <row r="60" spans="1:6" x14ac:dyDescent="0.25">
      <c r="A60" s="6">
        <v>1961</v>
      </c>
      <c r="B60" s="7" t="s">
        <v>94</v>
      </c>
      <c r="C60" s="8" t="s">
        <v>7</v>
      </c>
      <c r="D60" s="8" t="s">
        <v>8</v>
      </c>
      <c r="E60" s="8" t="s">
        <v>9</v>
      </c>
      <c r="F60" s="10">
        <v>27081.040000000001</v>
      </c>
    </row>
    <row r="61" spans="1:6" x14ac:dyDescent="0.25">
      <c r="A61" s="6">
        <v>1975</v>
      </c>
      <c r="B61" s="7" t="s">
        <v>95</v>
      </c>
      <c r="C61" s="8" t="s">
        <v>74</v>
      </c>
      <c r="D61" s="8" t="s">
        <v>23</v>
      </c>
      <c r="E61" s="8" t="s">
        <v>10</v>
      </c>
      <c r="F61" s="10">
        <v>21887.95</v>
      </c>
    </row>
    <row r="62" spans="1:6" x14ac:dyDescent="0.25">
      <c r="A62" s="6">
        <v>1518</v>
      </c>
      <c r="B62" s="7" t="s">
        <v>96</v>
      </c>
      <c r="C62" s="8" t="s">
        <v>29</v>
      </c>
      <c r="D62" s="8" t="s">
        <v>21</v>
      </c>
      <c r="E62" s="9" t="s">
        <v>14</v>
      </c>
      <c r="F62" s="10">
        <v>44350.5</v>
      </c>
    </row>
    <row r="63" spans="1:6" x14ac:dyDescent="0.25">
      <c r="A63" s="6">
        <v>1290</v>
      </c>
      <c r="B63" s="7" t="s">
        <v>97</v>
      </c>
      <c r="C63" s="8" t="s">
        <v>7</v>
      </c>
      <c r="D63" s="8" t="s">
        <v>8</v>
      </c>
      <c r="E63" s="8" t="s">
        <v>9</v>
      </c>
      <c r="F63" s="10">
        <v>26113.86</v>
      </c>
    </row>
    <row r="64" spans="1:6" x14ac:dyDescent="0.25">
      <c r="A64" s="6">
        <v>1923</v>
      </c>
      <c r="B64" s="7" t="s">
        <v>98</v>
      </c>
      <c r="C64" s="8" t="s">
        <v>48</v>
      </c>
      <c r="D64" s="8" t="s">
        <v>46</v>
      </c>
      <c r="E64" s="9" t="s">
        <v>9</v>
      </c>
      <c r="F64" s="10">
        <v>47985.599999999999</v>
      </c>
    </row>
    <row r="65" spans="1:6" x14ac:dyDescent="0.25">
      <c r="A65" s="6">
        <v>1557</v>
      </c>
      <c r="B65" s="7" t="s">
        <v>15</v>
      </c>
      <c r="C65" s="8" t="s">
        <v>7</v>
      </c>
      <c r="D65" s="8" t="s">
        <v>8</v>
      </c>
      <c r="E65" s="8" t="s">
        <v>10</v>
      </c>
      <c r="F65" s="10">
        <v>37081.040000000001</v>
      </c>
    </row>
    <row r="66" spans="1:6" x14ac:dyDescent="0.25">
      <c r="A66" s="6">
        <v>1352</v>
      </c>
      <c r="B66" s="7" t="s">
        <v>99</v>
      </c>
      <c r="C66" s="8" t="s">
        <v>33</v>
      </c>
      <c r="D66" s="8" t="s">
        <v>21</v>
      </c>
      <c r="E66" s="9" t="s">
        <v>14</v>
      </c>
      <c r="F66" s="10">
        <v>31067.75</v>
      </c>
    </row>
    <row r="67" spans="1:6" x14ac:dyDescent="0.25">
      <c r="A67" s="6">
        <v>1572</v>
      </c>
      <c r="B67" s="7" t="s">
        <v>100</v>
      </c>
      <c r="C67" s="8" t="s">
        <v>42</v>
      </c>
      <c r="D67" s="8" t="s">
        <v>21</v>
      </c>
      <c r="E67" s="9" t="s">
        <v>14</v>
      </c>
      <c r="F67" s="10">
        <v>34605.449999999997</v>
      </c>
    </row>
    <row r="68" spans="1:6" x14ac:dyDescent="0.25">
      <c r="A68" s="6">
        <v>1012</v>
      </c>
      <c r="B68" s="7" t="s">
        <v>101</v>
      </c>
      <c r="C68" s="8" t="s">
        <v>25</v>
      </c>
      <c r="D68" s="8" t="s">
        <v>21</v>
      </c>
      <c r="E68" s="9" t="s">
        <v>14</v>
      </c>
      <c r="F68" s="10">
        <v>43394.15</v>
      </c>
    </row>
    <row r="69" spans="1:6" x14ac:dyDescent="0.25">
      <c r="A69" s="6">
        <v>1794</v>
      </c>
      <c r="B69" s="7" t="s">
        <v>102</v>
      </c>
      <c r="C69" s="8" t="s">
        <v>48</v>
      </c>
      <c r="D69" s="8" t="s">
        <v>46</v>
      </c>
      <c r="E69" s="8" t="s">
        <v>9</v>
      </c>
      <c r="F69" s="10">
        <v>37488.75</v>
      </c>
    </row>
    <row r="70" spans="1:6" x14ac:dyDescent="0.25">
      <c r="A70" s="6">
        <v>1331</v>
      </c>
      <c r="B70" s="7" t="s">
        <v>103</v>
      </c>
      <c r="C70" s="8" t="s">
        <v>29</v>
      </c>
      <c r="D70" s="8" t="s">
        <v>21</v>
      </c>
      <c r="E70" s="9" t="s">
        <v>14</v>
      </c>
      <c r="F70" s="10">
        <v>42872.15</v>
      </c>
    </row>
    <row r="71" spans="1:6" x14ac:dyDescent="0.25">
      <c r="A71" s="6">
        <v>1152</v>
      </c>
      <c r="B71" s="7" t="s">
        <v>104</v>
      </c>
      <c r="C71" s="8" t="s">
        <v>74</v>
      </c>
      <c r="D71" s="8" t="s">
        <v>23</v>
      </c>
      <c r="E71" s="9" t="s">
        <v>14</v>
      </c>
      <c r="F71" s="10">
        <v>26646.2</v>
      </c>
    </row>
    <row r="72" spans="1:6" x14ac:dyDescent="0.25">
      <c r="A72" s="6">
        <v>1724</v>
      </c>
      <c r="B72" s="7" t="s">
        <v>105</v>
      </c>
      <c r="C72" s="8" t="s">
        <v>48</v>
      </c>
      <c r="D72" s="8" t="s">
        <v>46</v>
      </c>
      <c r="E72" s="9" t="s">
        <v>14</v>
      </c>
      <c r="F72" s="10">
        <v>58482.45</v>
      </c>
    </row>
    <row r="73" spans="1:6" x14ac:dyDescent="0.25">
      <c r="A73" s="6">
        <v>1292</v>
      </c>
      <c r="B73" s="7" t="s">
        <v>106</v>
      </c>
      <c r="C73" s="8" t="s">
        <v>45</v>
      </c>
      <c r="D73" s="8" t="s">
        <v>46</v>
      </c>
      <c r="E73" s="9" t="s">
        <v>14</v>
      </c>
      <c r="F73" s="10">
        <v>51339.72</v>
      </c>
    </row>
    <row r="74" spans="1:6" x14ac:dyDescent="0.25">
      <c r="A74" s="6">
        <v>1055</v>
      </c>
      <c r="B74" s="7" t="s">
        <v>107</v>
      </c>
      <c r="C74" s="8" t="s">
        <v>20</v>
      </c>
      <c r="D74" s="8" t="s">
        <v>46</v>
      </c>
      <c r="E74" s="8" t="s">
        <v>10</v>
      </c>
      <c r="F74" s="10">
        <v>26040.560000000001</v>
      </c>
    </row>
    <row r="75" spans="1:6" x14ac:dyDescent="0.25">
      <c r="A75" s="6">
        <v>1907</v>
      </c>
      <c r="B75" s="7" t="s">
        <v>108</v>
      </c>
      <c r="C75" s="8" t="s">
        <v>20</v>
      </c>
      <c r="D75" s="8" t="s">
        <v>46</v>
      </c>
      <c r="E75" s="9" t="s">
        <v>14</v>
      </c>
      <c r="F75" s="10">
        <v>33051.480000000003</v>
      </c>
    </row>
    <row r="76" spans="1:6" x14ac:dyDescent="0.25">
      <c r="A76" s="6">
        <v>1758</v>
      </c>
      <c r="B76" s="7" t="s">
        <v>109</v>
      </c>
      <c r="C76" s="8" t="s">
        <v>59</v>
      </c>
      <c r="D76" s="8" t="s">
        <v>60</v>
      </c>
      <c r="E76" s="9" t="s">
        <v>14</v>
      </c>
      <c r="F76" s="10">
        <v>35785.47</v>
      </c>
    </row>
    <row r="77" spans="1:6" x14ac:dyDescent="0.25">
      <c r="A77" s="6">
        <v>1908</v>
      </c>
      <c r="B77" s="7" t="s">
        <v>110</v>
      </c>
      <c r="C77" s="8" t="s">
        <v>12</v>
      </c>
      <c r="D77" s="8" t="s">
        <v>8</v>
      </c>
      <c r="E77" s="9" t="s">
        <v>9</v>
      </c>
      <c r="F77" s="10">
        <v>72819.600000000006</v>
      </c>
    </row>
    <row r="78" spans="1:6" x14ac:dyDescent="0.25">
      <c r="A78" s="6">
        <v>1816</v>
      </c>
      <c r="B78" s="7" t="s">
        <v>111</v>
      </c>
      <c r="C78" s="8" t="s">
        <v>29</v>
      </c>
      <c r="D78" s="8" t="s">
        <v>21</v>
      </c>
      <c r="E78" s="9" t="s">
        <v>9</v>
      </c>
      <c r="F78" s="10">
        <v>35480.400000000001</v>
      </c>
    </row>
    <row r="79" spans="1:6" x14ac:dyDescent="0.25">
      <c r="A79" s="6">
        <v>1334</v>
      </c>
      <c r="B79" s="7" t="s">
        <v>112</v>
      </c>
      <c r="C79" s="8" t="s">
        <v>20</v>
      </c>
      <c r="D79" s="8" t="s">
        <v>18</v>
      </c>
      <c r="E79" s="8" t="s">
        <v>9</v>
      </c>
      <c r="F79" s="10">
        <v>28043.68</v>
      </c>
    </row>
    <row r="80" spans="1:6" x14ac:dyDescent="0.25">
      <c r="A80" s="6">
        <v>1933</v>
      </c>
      <c r="B80" s="7" t="s">
        <v>113</v>
      </c>
      <c r="C80" s="8" t="s">
        <v>31</v>
      </c>
      <c r="D80" s="8" t="s">
        <v>21</v>
      </c>
      <c r="E80" s="8" t="s">
        <v>9</v>
      </c>
      <c r="F80" s="10">
        <v>67535.16</v>
      </c>
    </row>
    <row r="81" spans="1:6" x14ac:dyDescent="0.25">
      <c r="A81" s="6">
        <v>1977</v>
      </c>
      <c r="B81" s="7" t="s">
        <v>114</v>
      </c>
      <c r="C81" s="8" t="s">
        <v>59</v>
      </c>
      <c r="D81" s="8" t="s">
        <v>60</v>
      </c>
      <c r="E81" s="8" t="s">
        <v>10</v>
      </c>
      <c r="F81" s="10">
        <v>30013.62</v>
      </c>
    </row>
    <row r="82" spans="1:6" x14ac:dyDescent="0.25">
      <c r="A82" s="6">
        <v>1311</v>
      </c>
      <c r="B82" s="7" t="s">
        <v>115</v>
      </c>
      <c r="C82" s="8" t="s">
        <v>48</v>
      </c>
      <c r="D82" s="8" t="s">
        <v>46</v>
      </c>
      <c r="E82" s="9" t="s">
        <v>14</v>
      </c>
      <c r="F82" s="10">
        <v>43486.95</v>
      </c>
    </row>
    <row r="83" spans="1:6" x14ac:dyDescent="0.25">
      <c r="A83" s="6">
        <v>1509</v>
      </c>
      <c r="B83" s="7" t="s">
        <v>116</v>
      </c>
      <c r="C83" s="8" t="s">
        <v>7</v>
      </c>
      <c r="D83" s="8" t="s">
        <v>21</v>
      </c>
      <c r="E83" s="9" t="s">
        <v>9</v>
      </c>
      <c r="F83" s="10">
        <v>29982.58</v>
      </c>
    </row>
    <row r="84" spans="1:6" x14ac:dyDescent="0.25">
      <c r="A84" s="6">
        <v>1426</v>
      </c>
      <c r="B84" s="7" t="s">
        <v>117</v>
      </c>
      <c r="C84" s="8" t="s">
        <v>45</v>
      </c>
      <c r="D84" s="8" t="s">
        <v>46</v>
      </c>
      <c r="E84" s="8" t="s">
        <v>9</v>
      </c>
      <c r="F84" s="10">
        <v>34689</v>
      </c>
    </row>
    <row r="85" spans="1:6" x14ac:dyDescent="0.25">
      <c r="A85" s="6">
        <v>1300</v>
      </c>
      <c r="B85" s="7" t="s">
        <v>118</v>
      </c>
      <c r="C85" s="8" t="s">
        <v>27</v>
      </c>
      <c r="D85" s="8" t="s">
        <v>23</v>
      </c>
      <c r="E85" s="9" t="s">
        <v>14</v>
      </c>
      <c r="F85" s="10">
        <v>30451.68</v>
      </c>
    </row>
    <row r="86" spans="1:6" x14ac:dyDescent="0.25">
      <c r="A86" s="6">
        <v>1285</v>
      </c>
      <c r="B86" s="7" t="s">
        <v>119</v>
      </c>
      <c r="C86" s="8" t="s">
        <v>120</v>
      </c>
      <c r="D86" s="8" t="s">
        <v>46</v>
      </c>
      <c r="E86" s="9" t="s">
        <v>14</v>
      </c>
      <c r="F86" s="10">
        <v>77179.149999999994</v>
      </c>
    </row>
    <row r="87" spans="1:6" x14ac:dyDescent="0.25">
      <c r="A87" s="6">
        <v>1301</v>
      </c>
      <c r="B87" s="7" t="s">
        <v>121</v>
      </c>
      <c r="C87" s="8" t="s">
        <v>7</v>
      </c>
      <c r="D87" s="8" t="s">
        <v>46</v>
      </c>
      <c r="E87" s="9" t="s">
        <v>9</v>
      </c>
      <c r="F87" s="10">
        <v>27081.040000000001</v>
      </c>
    </row>
    <row r="88" spans="1:6" x14ac:dyDescent="0.25">
      <c r="A88" s="6">
        <v>1950</v>
      </c>
      <c r="B88" s="7" t="s">
        <v>122</v>
      </c>
      <c r="C88" s="8" t="s">
        <v>120</v>
      </c>
      <c r="D88" s="8" t="s">
        <v>46</v>
      </c>
      <c r="E88" s="9" t="s">
        <v>9</v>
      </c>
      <c r="F88" s="10">
        <v>104565.3</v>
      </c>
    </row>
    <row r="89" spans="1:6" x14ac:dyDescent="0.25">
      <c r="A89" s="6">
        <v>1294</v>
      </c>
      <c r="B89" s="7" t="s">
        <v>123</v>
      </c>
      <c r="C89" s="8" t="s">
        <v>25</v>
      </c>
      <c r="D89" s="8" t="s">
        <v>21</v>
      </c>
      <c r="E89" s="9" t="s">
        <v>9</v>
      </c>
      <c r="F89" s="10">
        <v>58357.65</v>
      </c>
    </row>
    <row r="90" spans="1:6" x14ac:dyDescent="0.25">
      <c r="A90" s="6">
        <v>1976</v>
      </c>
      <c r="B90" s="7" t="s">
        <v>124</v>
      </c>
      <c r="C90" s="8" t="s">
        <v>20</v>
      </c>
      <c r="D90" s="8" t="s">
        <v>21</v>
      </c>
      <c r="E90" s="9" t="s">
        <v>14</v>
      </c>
      <c r="F90" s="10">
        <v>23035.88</v>
      </c>
    </row>
    <row r="91" spans="1:6" x14ac:dyDescent="0.25">
      <c r="A91" s="6">
        <v>1041</v>
      </c>
      <c r="B91" s="7" t="s">
        <v>125</v>
      </c>
      <c r="C91" s="8" t="s">
        <v>20</v>
      </c>
      <c r="D91" s="8" t="s">
        <v>18</v>
      </c>
      <c r="E91" s="9" t="s">
        <v>14</v>
      </c>
      <c r="F91" s="10">
        <v>28043.68</v>
      </c>
    </row>
    <row r="92" spans="1:6" x14ac:dyDescent="0.25">
      <c r="A92" s="6">
        <v>1966</v>
      </c>
      <c r="B92" s="7" t="s">
        <v>126</v>
      </c>
      <c r="C92" s="8" t="s">
        <v>79</v>
      </c>
      <c r="D92" s="8" t="s">
        <v>60</v>
      </c>
      <c r="E92" s="9" t="s">
        <v>9</v>
      </c>
      <c r="F92" s="10">
        <v>23239.42</v>
      </c>
    </row>
    <row r="93" spans="1:6" x14ac:dyDescent="0.25">
      <c r="A93" s="6">
        <v>1657</v>
      </c>
      <c r="B93" s="7" t="s">
        <v>127</v>
      </c>
      <c r="C93" s="8" t="s">
        <v>27</v>
      </c>
      <c r="D93" s="8" t="s">
        <v>23</v>
      </c>
      <c r="E93" s="9" t="s">
        <v>14</v>
      </c>
      <c r="F93" s="10">
        <v>32626.799999999999</v>
      </c>
    </row>
    <row r="94" spans="1:6" x14ac:dyDescent="0.25">
      <c r="A94" s="6">
        <v>1906</v>
      </c>
      <c r="B94" s="7" t="s">
        <v>128</v>
      </c>
      <c r="C94" s="8" t="s">
        <v>7</v>
      </c>
      <c r="D94" s="8" t="s">
        <v>46</v>
      </c>
      <c r="E94" s="9" t="s">
        <v>14</v>
      </c>
      <c r="F94" s="10">
        <v>31916.94</v>
      </c>
    </row>
    <row r="95" spans="1:6" x14ac:dyDescent="0.25">
      <c r="A95" s="6">
        <v>1167</v>
      </c>
      <c r="B95" s="7" t="s">
        <v>129</v>
      </c>
      <c r="C95" s="8" t="s">
        <v>45</v>
      </c>
      <c r="D95" s="8" t="s">
        <v>46</v>
      </c>
      <c r="E95" s="8" t="s">
        <v>10</v>
      </c>
      <c r="F95" s="10">
        <v>31913.88</v>
      </c>
    </row>
    <row r="96" spans="1:6" x14ac:dyDescent="0.25">
      <c r="A96" s="6">
        <v>1725</v>
      </c>
      <c r="B96" s="7" t="s">
        <v>130</v>
      </c>
      <c r="C96" s="8" t="s">
        <v>120</v>
      </c>
      <c r="D96" s="8" t="s">
        <v>46</v>
      </c>
      <c r="E96" s="8" t="s">
        <v>10</v>
      </c>
      <c r="F96" s="10">
        <v>97096.35</v>
      </c>
    </row>
    <row r="97" spans="1:6" x14ac:dyDescent="0.25">
      <c r="A97" s="6">
        <v>1574</v>
      </c>
      <c r="B97" s="7" t="s">
        <v>131</v>
      </c>
      <c r="C97" s="8" t="s">
        <v>31</v>
      </c>
      <c r="D97" s="8" t="s">
        <v>21</v>
      </c>
      <c r="E97" s="9" t="s">
        <v>9</v>
      </c>
      <c r="F97" s="10">
        <v>50651.37</v>
      </c>
    </row>
    <row r="98" spans="1:6" x14ac:dyDescent="0.25">
      <c r="A98" s="6">
        <v>1369</v>
      </c>
      <c r="B98" s="7" t="s">
        <v>132</v>
      </c>
      <c r="C98" s="8" t="s">
        <v>35</v>
      </c>
      <c r="D98" s="8" t="s">
        <v>18</v>
      </c>
      <c r="E98" s="9" t="s">
        <v>9</v>
      </c>
      <c r="F98" s="10">
        <v>57756.480000000003</v>
      </c>
    </row>
    <row r="99" spans="1:6" x14ac:dyDescent="0.25">
      <c r="A99" s="6">
        <v>1299</v>
      </c>
      <c r="B99" s="7" t="s">
        <v>133</v>
      </c>
      <c r="C99" s="8" t="s">
        <v>33</v>
      </c>
      <c r="D99" s="8" t="s">
        <v>21</v>
      </c>
      <c r="E99" s="8" t="s">
        <v>10</v>
      </c>
      <c r="F99" s="10">
        <v>24854.2</v>
      </c>
    </row>
    <row r="100" spans="1:6" x14ac:dyDescent="0.25">
      <c r="A100" s="6">
        <v>1968</v>
      </c>
      <c r="B100" s="7" t="s">
        <v>134</v>
      </c>
      <c r="C100" s="8" t="s">
        <v>48</v>
      </c>
      <c r="D100" s="8" t="s">
        <v>46</v>
      </c>
      <c r="E100" s="8" t="s">
        <v>10</v>
      </c>
      <c r="F100" s="10">
        <v>35989.199999999997</v>
      </c>
    </row>
    <row r="101" spans="1:6" x14ac:dyDescent="0.25">
      <c r="A101" s="6">
        <v>1359</v>
      </c>
      <c r="B101" s="7" t="s">
        <v>135</v>
      </c>
      <c r="C101" s="8" t="s">
        <v>48</v>
      </c>
      <c r="D101" s="8" t="s">
        <v>46</v>
      </c>
      <c r="E101" s="9" t="s">
        <v>14</v>
      </c>
      <c r="F101" s="10">
        <v>49485.15</v>
      </c>
    </row>
    <row r="102" spans="1:6" x14ac:dyDescent="0.25">
      <c r="A102" s="6">
        <v>1673</v>
      </c>
      <c r="B102" s="7" t="s">
        <v>136</v>
      </c>
      <c r="C102" s="8" t="s">
        <v>7</v>
      </c>
      <c r="D102" s="8" t="s">
        <v>21</v>
      </c>
      <c r="E102" s="8" t="s">
        <v>10</v>
      </c>
      <c r="F102" s="10">
        <v>29982.58</v>
      </c>
    </row>
    <row r="103" spans="1:6" x14ac:dyDescent="0.25">
      <c r="A103" s="6">
        <v>1075</v>
      </c>
      <c r="B103" s="7" t="s">
        <v>137</v>
      </c>
      <c r="C103" s="8" t="s">
        <v>79</v>
      </c>
      <c r="D103" s="8" t="s">
        <v>60</v>
      </c>
      <c r="E103" s="9" t="s">
        <v>14</v>
      </c>
      <c r="F103" s="10">
        <v>23239.35</v>
      </c>
    </row>
    <row r="104" spans="1:6" x14ac:dyDescent="0.25">
      <c r="A104" s="6">
        <v>1759</v>
      </c>
      <c r="B104" s="7" t="s">
        <v>138</v>
      </c>
      <c r="C104" s="8" t="s">
        <v>40</v>
      </c>
      <c r="D104" s="8" t="s">
        <v>21</v>
      </c>
      <c r="E104" s="9" t="s">
        <v>14</v>
      </c>
      <c r="F104" s="10">
        <v>61855.54</v>
      </c>
    </row>
    <row r="105" spans="1:6" x14ac:dyDescent="0.25">
      <c r="A105" s="6">
        <v>1724</v>
      </c>
      <c r="B105" s="7" t="s">
        <v>139</v>
      </c>
      <c r="C105" s="8" t="s">
        <v>20</v>
      </c>
      <c r="D105" s="8" t="s">
        <v>46</v>
      </c>
      <c r="E105" s="9" t="s">
        <v>14</v>
      </c>
      <c r="F105" s="10">
        <v>28043.68</v>
      </c>
    </row>
    <row r="106" spans="1:6" x14ac:dyDescent="0.25">
      <c r="A106" s="6">
        <v>1354</v>
      </c>
      <c r="B106" s="7" t="s">
        <v>140</v>
      </c>
      <c r="C106" s="8" t="s">
        <v>31</v>
      </c>
      <c r="D106" s="8" t="s">
        <v>21</v>
      </c>
      <c r="E106" s="8" t="s">
        <v>10</v>
      </c>
      <c r="F106" s="10">
        <v>69070.05</v>
      </c>
    </row>
    <row r="107" spans="1:6" x14ac:dyDescent="0.25">
      <c r="A107" s="6">
        <v>1333</v>
      </c>
      <c r="B107" s="7" t="s">
        <v>141</v>
      </c>
      <c r="C107" s="8" t="s">
        <v>42</v>
      </c>
      <c r="D107" s="8" t="s">
        <v>21</v>
      </c>
      <c r="E107" s="8" t="s">
        <v>10</v>
      </c>
      <c r="F107" s="10">
        <v>29362.2</v>
      </c>
    </row>
    <row r="108" spans="1:6" x14ac:dyDescent="0.25">
      <c r="A108" s="6">
        <v>1368</v>
      </c>
      <c r="B108" s="7" t="s">
        <v>142</v>
      </c>
      <c r="C108" s="8" t="s">
        <v>7</v>
      </c>
      <c r="D108" s="8" t="s">
        <v>8</v>
      </c>
      <c r="E108" s="9" t="s">
        <v>9</v>
      </c>
      <c r="F108" s="10">
        <v>32884.120000000003</v>
      </c>
    </row>
    <row r="109" spans="1:6" x14ac:dyDescent="0.25">
      <c r="A109" s="6">
        <v>1656</v>
      </c>
      <c r="B109" s="7" t="s">
        <v>143</v>
      </c>
      <c r="C109" s="8" t="s">
        <v>7</v>
      </c>
      <c r="D109" s="8" t="s">
        <v>46</v>
      </c>
      <c r="E109" s="8" t="s">
        <v>10</v>
      </c>
      <c r="F109" s="10">
        <v>29015.4</v>
      </c>
    </row>
    <row r="110" spans="1:6" x14ac:dyDescent="0.25">
      <c r="A110" s="6">
        <v>1516</v>
      </c>
      <c r="B110" s="7" t="s">
        <v>144</v>
      </c>
      <c r="C110" s="8" t="s">
        <v>74</v>
      </c>
      <c r="D110" s="8" t="s">
        <v>23</v>
      </c>
      <c r="E110" s="9" t="s">
        <v>14</v>
      </c>
      <c r="F110" s="10">
        <v>28549.5</v>
      </c>
    </row>
    <row r="111" spans="1:6" x14ac:dyDescent="0.25">
      <c r="A111" s="6">
        <v>1529</v>
      </c>
      <c r="B111" s="7" t="s">
        <v>145</v>
      </c>
      <c r="C111" s="8" t="s">
        <v>7</v>
      </c>
      <c r="D111" s="8" t="s">
        <v>21</v>
      </c>
      <c r="E111" s="9" t="s">
        <v>14</v>
      </c>
      <c r="F111" s="10">
        <v>25146.68</v>
      </c>
    </row>
    <row r="112" spans="1:6" x14ac:dyDescent="0.25">
      <c r="A112" s="6">
        <v>1168</v>
      </c>
      <c r="B112" s="7" t="s">
        <v>146</v>
      </c>
      <c r="C112" s="8" t="s">
        <v>20</v>
      </c>
      <c r="D112" s="8" t="s">
        <v>21</v>
      </c>
      <c r="E112" s="9" t="s">
        <v>9</v>
      </c>
      <c r="F112" s="10">
        <v>23035.88</v>
      </c>
    </row>
    <row r="113" spans="1:6" x14ac:dyDescent="0.25">
      <c r="A113" s="6">
        <v>1329</v>
      </c>
      <c r="B113" s="7" t="s">
        <v>147</v>
      </c>
      <c r="C113" s="8" t="s">
        <v>42</v>
      </c>
      <c r="D113" s="8" t="s">
        <v>21</v>
      </c>
      <c r="E113" s="9" t="s">
        <v>14</v>
      </c>
      <c r="F113" s="10">
        <v>30410.85</v>
      </c>
    </row>
    <row r="114" spans="1:6" x14ac:dyDescent="0.25">
      <c r="A114" s="6">
        <v>1931</v>
      </c>
      <c r="B114" s="7" t="s">
        <v>148</v>
      </c>
      <c r="C114" s="8" t="s">
        <v>27</v>
      </c>
      <c r="D114" s="8" t="s">
        <v>23</v>
      </c>
      <c r="E114" s="8" t="s">
        <v>10</v>
      </c>
      <c r="F114" s="10">
        <v>26101.439999999999</v>
      </c>
    </row>
    <row r="115" spans="1:6" ht="15.75" thickBot="1" x14ac:dyDescent="0.3">
      <c r="A115" s="18">
        <v>1977</v>
      </c>
      <c r="B115" s="7" t="s">
        <v>149</v>
      </c>
      <c r="C115" s="19" t="s">
        <v>29</v>
      </c>
      <c r="D115" s="19" t="s">
        <v>21</v>
      </c>
      <c r="E115" s="20" t="s">
        <v>9</v>
      </c>
      <c r="F115" s="21">
        <v>48785.55</v>
      </c>
    </row>
    <row r="116" spans="1:6" ht="15.75" thickTop="1" x14ac:dyDescent="0.25"/>
  </sheetData>
  <conditionalFormatting sqref="J14">
    <cfRule type="expression" dxfId="2" priority="1" stopIfTrue="1">
      <formula>T($J$10)="Data Nasc."</formula>
    </cfRule>
    <cfRule type="expression" dxfId="1" priority="2" stopIfTrue="1">
      <formula>T($J$10)="Data Adm."</formula>
    </cfRule>
    <cfRule type="expression" dxfId="0" priority="3" stopIfTrue="1">
      <formula>T($J$10)="Salário"</formula>
    </cfRule>
  </conditionalFormatting>
  <printOptions horizontalCentered="1"/>
  <pageMargins left="0.51181102362204722" right="0.51181102362204722" top="0.74803149606299213" bottom="0.74803149606299213" header="0.31496062992125984" footer="0.31496062992125984"/>
  <pageSetup paperSize="9" scale="85" pageOrder="overThenDown" orientation="portrait" r:id="rId1"/>
  <headerFooter differentOddEven="1">
    <oddHeader>&amp;L&amp;F&amp;C&amp;A&amp;R&amp;"-,Negrito"Pág. &amp;P de &amp;N</oddHeader>
    <oddFooter>&amp;R&amp;D - &amp;T</oddFooter>
    <evenHeader>&amp;CAula de excel</evenHeader>
    <evenFooter>&amp;C&amp;A</even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workbookViewId="0">
      <selection activeCell="G7" sqref="G7"/>
    </sheetView>
  </sheetViews>
  <sheetFormatPr defaultRowHeight="15" x14ac:dyDescent="0.25"/>
  <cols>
    <col min="1" max="1" width="33.140625" bestFit="1" customWidth="1"/>
    <col min="2" max="2" width="15.140625" bestFit="1" customWidth="1"/>
    <col min="4" max="4" width="38.140625" customWidth="1"/>
    <col min="5" max="5" width="49.5703125" bestFit="1" customWidth="1"/>
  </cols>
  <sheetData>
    <row r="1" spans="1:5" x14ac:dyDescent="0.25">
      <c r="A1" s="22" t="s">
        <v>1</v>
      </c>
      <c r="B1" t="s">
        <v>155</v>
      </c>
    </row>
    <row r="3" spans="1:5" x14ac:dyDescent="0.25">
      <c r="A3" s="22" t="s">
        <v>150</v>
      </c>
      <c r="B3" t="s">
        <v>152</v>
      </c>
      <c r="D3">
        <v>2500</v>
      </c>
    </row>
    <row r="4" spans="1:5" x14ac:dyDescent="0.25">
      <c r="A4" s="23" t="s">
        <v>7</v>
      </c>
      <c r="B4" s="24">
        <v>487786.92000000004</v>
      </c>
      <c r="D4" s="26" t="str">
        <f>REPT("|",B4/$D$3)</f>
        <v>|||||||||||||||||||||||||||||||||||||||||||||||||||||||||||||||||||||||||||||||||||||||||||||||||||||||||||||||||||||||||||||||||||||||||||||||||||||||||||||||||||||||||||||||||||||||||||||||||||</v>
      </c>
      <c r="E4" s="27" t="str">
        <f>A4&amp;" - R$ "&amp;B4</f>
        <v>Assistente Administrativo - R$ 487786,92</v>
      </c>
    </row>
    <row r="5" spans="1:5" x14ac:dyDescent="0.25">
      <c r="A5" s="23" t="s">
        <v>48</v>
      </c>
      <c r="B5" s="24">
        <v>424372.65</v>
      </c>
      <c r="D5" s="26" t="str">
        <f t="shared" ref="D5:D24" si="0">REPT("|",B5/$D$3)</f>
        <v>|||||||||||||||||||||||||||||||||||||||||||||||||||||||||||||||||||||||||||||||||||||||||||||||||||||||||||||||||||||||||||||||||||||||||||||||||||||||||||||||||||||||||</v>
      </c>
      <c r="E5" s="27" t="str">
        <f t="shared" ref="E5:E24" si="1">A5&amp;" - R$ "&amp;B5</f>
        <v>Promotor de Marketing - R$ 424372,65</v>
      </c>
    </row>
    <row r="6" spans="1:5" x14ac:dyDescent="0.25">
      <c r="A6" s="23" t="s">
        <v>29</v>
      </c>
      <c r="B6" s="24">
        <v>362195.75000000006</v>
      </c>
      <c r="D6" s="26" t="str">
        <f t="shared" si="0"/>
        <v>||||||||||||||||||||||||||||||||||||||||||||||||||||||||||||||||||||||||||||||||||||||||||||||||||||||||||||||||||||||||||||||||||||||||||||||||</v>
      </c>
      <c r="E6" s="27" t="str">
        <f t="shared" si="1"/>
        <v>Engenheiro de Software - R$ 362195,75</v>
      </c>
    </row>
    <row r="7" spans="1:5" x14ac:dyDescent="0.25">
      <c r="A7" s="23" t="s">
        <v>20</v>
      </c>
      <c r="B7" s="24">
        <v>338527.28</v>
      </c>
      <c r="D7" s="26" t="str">
        <f t="shared" si="0"/>
        <v>|||||||||||||||||||||||||||||||||||||||||||||||||||||||||||||||||||||||||||||||||||||||||||||||||||||||||||||||||||||||||||||||||||||||</v>
      </c>
      <c r="E7" s="27" t="str">
        <f t="shared" si="1"/>
        <v>Assistente de Grupo Administrativo - R$ 338527,28</v>
      </c>
    </row>
    <row r="8" spans="1:5" x14ac:dyDescent="0.25">
      <c r="A8" s="23" t="s">
        <v>45</v>
      </c>
      <c r="B8" s="24">
        <v>334401.95999999996</v>
      </c>
      <c r="D8" s="26" t="str">
        <f t="shared" si="0"/>
        <v>|||||||||||||||||||||||||||||||||||||||||||||||||||||||||||||||||||||||||||||||||||||||||||||||||||||||||||||||||||||||||||||||||||||</v>
      </c>
      <c r="E8" s="27" t="str">
        <f t="shared" si="1"/>
        <v>Representante de Vendas - R$ 334401,96</v>
      </c>
    </row>
    <row r="9" spans="1:5" x14ac:dyDescent="0.25">
      <c r="A9" s="23" t="s">
        <v>31</v>
      </c>
      <c r="B9" s="24">
        <v>299303.55</v>
      </c>
      <c r="D9" s="26" t="str">
        <f t="shared" si="0"/>
        <v>|||||||||||||||||||||||||||||||||||||||||||||||||||||||||||||||||||||||||||||||||||||||||||||||||||||||||||||||||||||||</v>
      </c>
      <c r="E9" s="27" t="str">
        <f t="shared" si="1"/>
        <v>Engenheiro Senior - R$ 299303,55</v>
      </c>
    </row>
    <row r="10" spans="1:5" x14ac:dyDescent="0.25">
      <c r="A10" s="23" t="s">
        <v>120</v>
      </c>
      <c r="B10" s="24">
        <v>278840.80000000005</v>
      </c>
      <c r="D10" s="26" t="str">
        <f t="shared" si="0"/>
        <v>|||||||||||||||||||||||||||||||||||||||||||||||||||||||||||||||||||||||||||||||||||||||||||||||||||||||||||||||</v>
      </c>
      <c r="E10" s="27" t="str">
        <f t="shared" si="1"/>
        <v>Gerente de Grupo - R$ 278840,8</v>
      </c>
    </row>
    <row r="11" spans="1:5" x14ac:dyDescent="0.25">
      <c r="A11" s="23" t="s">
        <v>25</v>
      </c>
      <c r="B11" s="24">
        <v>275328.40000000002</v>
      </c>
      <c r="D11" s="26" t="str">
        <f t="shared" si="0"/>
        <v>||||||||||||||||||||||||||||||||||||||||||||||||||||||||||||||||||||||||||||||||||||||||||||||||||||||||||||||</v>
      </c>
      <c r="E11" s="27" t="str">
        <f t="shared" si="1"/>
        <v>Engenheiro Mecânico - R$ 275328,4</v>
      </c>
    </row>
    <row r="12" spans="1:5" x14ac:dyDescent="0.25">
      <c r="A12" s="23" t="s">
        <v>12</v>
      </c>
      <c r="B12" s="24">
        <v>268392.24</v>
      </c>
      <c r="D12" s="26" t="str">
        <f t="shared" si="0"/>
        <v>|||||||||||||||||||||||||||||||||||||||||||||||||||||||||||||||||||||||||||||||||||||||||||||||||||||||||||</v>
      </c>
      <c r="E12" s="27" t="str">
        <f t="shared" si="1"/>
        <v>Gerente de Unidade - R$ 268392,24</v>
      </c>
    </row>
    <row r="13" spans="1:5" x14ac:dyDescent="0.25">
      <c r="A13" s="23" t="s">
        <v>42</v>
      </c>
      <c r="B13" s="24">
        <v>259016.55000000002</v>
      </c>
      <c r="D13" s="26" t="str">
        <f t="shared" si="0"/>
        <v>|||||||||||||||||||||||||||||||||||||||||||||||||||||||||||||||||||||||||||||||||||||||||||||||||||||||</v>
      </c>
      <c r="E13" s="27" t="str">
        <f t="shared" si="1"/>
        <v>Técnico - R$ 259016,55</v>
      </c>
    </row>
    <row r="14" spans="1:5" x14ac:dyDescent="0.25">
      <c r="A14" s="23" t="s">
        <v>40</v>
      </c>
      <c r="B14" s="24">
        <v>219487.4</v>
      </c>
      <c r="D14" s="26" t="str">
        <f t="shared" si="0"/>
        <v>|||||||||||||||||||||||||||||||||||||||||||||||||||||||||||||||||||||||||||||||||||||||</v>
      </c>
      <c r="E14" s="27" t="str">
        <f t="shared" si="1"/>
        <v>Engenheiro Chefe - R$ 219487,4</v>
      </c>
    </row>
    <row r="15" spans="1:5" x14ac:dyDescent="0.25">
      <c r="A15" s="23" t="s">
        <v>27</v>
      </c>
      <c r="B15" s="24">
        <v>204461.28</v>
      </c>
      <c r="D15" s="26" t="str">
        <f t="shared" si="0"/>
        <v>|||||||||||||||||||||||||||||||||||||||||||||||||||||||||||||||||||||||||||||||||</v>
      </c>
      <c r="E15" s="27" t="str">
        <f t="shared" si="1"/>
        <v>Contador - R$ 204461,28</v>
      </c>
    </row>
    <row r="16" spans="1:5" x14ac:dyDescent="0.25">
      <c r="A16" s="23" t="s">
        <v>17</v>
      </c>
      <c r="B16" s="24">
        <v>197372.5</v>
      </c>
      <c r="D16" s="26" t="str">
        <f t="shared" si="0"/>
        <v>||||||||||||||||||||||||||||||||||||||||||||||||||||||||||||||||||||||||||||||</v>
      </c>
      <c r="E16" s="27" t="str">
        <f t="shared" si="1"/>
        <v>Cientista Pesquisador - R$ 197372,5</v>
      </c>
    </row>
    <row r="17" spans="1:5" x14ac:dyDescent="0.25">
      <c r="A17" s="23" t="s">
        <v>35</v>
      </c>
      <c r="B17" s="24">
        <v>176666.88</v>
      </c>
      <c r="D17" s="26" t="str">
        <f t="shared" si="0"/>
        <v>||||||||||||||||||||||||||||||||||||||||||||||||||||||||||||||||||||||</v>
      </c>
      <c r="E17" s="27" t="str">
        <f t="shared" si="1"/>
        <v>Cientista Chefe - R$ 176666,88</v>
      </c>
    </row>
    <row r="18" spans="1:5" x14ac:dyDescent="0.25">
      <c r="A18" s="23" t="s">
        <v>59</v>
      </c>
      <c r="B18" s="24">
        <v>169692.38999999998</v>
      </c>
      <c r="D18" s="26" t="str">
        <f t="shared" si="0"/>
        <v>|||||||||||||||||||||||||||||||||||||||||||||||||||||||||||||||||||</v>
      </c>
      <c r="E18" s="27" t="str">
        <f t="shared" si="1"/>
        <v>Especialista de Projetos - R$ 169692,39</v>
      </c>
    </row>
    <row r="19" spans="1:5" x14ac:dyDescent="0.25">
      <c r="A19" s="23" t="s">
        <v>38</v>
      </c>
      <c r="B19" s="24">
        <v>150215.04000000001</v>
      </c>
      <c r="D19" s="26" t="str">
        <f t="shared" si="0"/>
        <v>||||||||||||||||||||||||||||||||||||||||||||||||||||||||||||</v>
      </c>
      <c r="E19" s="27" t="str">
        <f t="shared" si="1"/>
        <v>Gerente da Engenharia - R$ 150215,04</v>
      </c>
    </row>
    <row r="20" spans="1:5" x14ac:dyDescent="0.25">
      <c r="A20" s="23" t="s">
        <v>74</v>
      </c>
      <c r="B20" s="24">
        <v>132279.34999999998</v>
      </c>
      <c r="D20" s="26" t="str">
        <f t="shared" si="0"/>
        <v>||||||||||||||||||||||||||||||||||||||||||||||||||||</v>
      </c>
      <c r="E20" s="27" t="str">
        <f t="shared" si="1"/>
        <v>Assistente Contábil - R$ 132279,35</v>
      </c>
    </row>
    <row r="21" spans="1:5" x14ac:dyDescent="0.25">
      <c r="A21" s="23" t="s">
        <v>33</v>
      </c>
      <c r="B21" s="24">
        <v>105630.34999999999</v>
      </c>
      <c r="D21" s="26" t="str">
        <f t="shared" si="0"/>
        <v>||||||||||||||||||||||||||||||||||||||||||</v>
      </c>
      <c r="E21" s="27" t="str">
        <f t="shared" si="1"/>
        <v>Assistente Técnico - R$ 105630,35</v>
      </c>
    </row>
    <row r="22" spans="1:5" x14ac:dyDescent="0.25">
      <c r="A22" s="23" t="s">
        <v>79</v>
      </c>
      <c r="B22" s="24">
        <v>71654.829999999987</v>
      </c>
      <c r="D22" s="26" t="str">
        <f t="shared" si="0"/>
        <v>||||||||||||||||||||||||||||</v>
      </c>
      <c r="E22" s="27" t="str">
        <f t="shared" si="1"/>
        <v>Assistente de Projetos - R$ 71654,83</v>
      </c>
    </row>
    <row r="23" spans="1:5" x14ac:dyDescent="0.25">
      <c r="A23" s="23" t="s">
        <v>67</v>
      </c>
      <c r="B23" s="24">
        <v>65821.56</v>
      </c>
      <c r="D23" s="26" t="str">
        <f t="shared" si="0"/>
        <v>||||||||||||||||||||||||||</v>
      </c>
      <c r="E23" s="27" t="str">
        <f t="shared" si="1"/>
        <v>Gerente Administrativo - R$ 65821,56</v>
      </c>
    </row>
    <row r="24" spans="1:5" x14ac:dyDescent="0.25">
      <c r="A24" s="23" t="s">
        <v>92</v>
      </c>
      <c r="B24" s="24">
        <v>62589.599999999999</v>
      </c>
      <c r="D24" s="26" t="str">
        <f t="shared" si="0"/>
        <v>|||||||||||||||||||||||||</v>
      </c>
      <c r="E24" s="27" t="str">
        <f t="shared" si="1"/>
        <v>Engenheiro de Produção - R$ 62589,6</v>
      </c>
    </row>
    <row r="25" spans="1:5" x14ac:dyDescent="0.25">
      <c r="A25" s="23" t="s">
        <v>151</v>
      </c>
      <c r="B25" s="24">
        <v>4884037.28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E1" workbookViewId="0">
      <selection activeCell="K2" sqref="K2"/>
    </sheetView>
  </sheetViews>
  <sheetFormatPr defaultRowHeight="15" x14ac:dyDescent="0.25"/>
  <cols>
    <col min="1" max="1" width="18" customWidth="1"/>
    <col min="2" max="2" width="33.140625" customWidth="1"/>
    <col min="3" max="3" width="19.5703125" customWidth="1"/>
    <col min="4" max="5" width="12.7109375" customWidth="1"/>
  </cols>
  <sheetData>
    <row r="1" spans="1:3" x14ac:dyDescent="0.25">
      <c r="A1" s="22" t="s">
        <v>1</v>
      </c>
      <c r="B1" t="s">
        <v>155</v>
      </c>
    </row>
    <row r="2" spans="1:3" x14ac:dyDescent="0.25">
      <c r="A2" s="22" t="s">
        <v>0</v>
      </c>
      <c r="B2" t="s">
        <v>155</v>
      </c>
    </row>
    <row r="4" spans="1:3" x14ac:dyDescent="0.25">
      <c r="A4" s="22" t="s">
        <v>152</v>
      </c>
      <c r="C4" s="22" t="s">
        <v>156</v>
      </c>
    </row>
    <row r="5" spans="1:3" x14ac:dyDescent="0.25">
      <c r="A5" s="22" t="s">
        <v>150</v>
      </c>
      <c r="B5" s="22" t="s">
        <v>2</v>
      </c>
      <c r="C5" t="s">
        <v>10</v>
      </c>
    </row>
    <row r="6" spans="1:3" x14ac:dyDescent="0.25">
      <c r="A6" s="23" t="s">
        <v>21</v>
      </c>
      <c r="C6" s="24">
        <v>623231.65999999992</v>
      </c>
    </row>
    <row r="7" spans="1:3" x14ac:dyDescent="0.25">
      <c r="B7" s="23" t="s">
        <v>7</v>
      </c>
      <c r="C7" s="24">
        <v>29982.58</v>
      </c>
    </row>
    <row r="8" spans="1:3" x14ac:dyDescent="0.25">
      <c r="B8" s="23" t="s">
        <v>20</v>
      </c>
      <c r="C8" s="24">
        <v>33051.480000000003</v>
      </c>
    </row>
    <row r="9" spans="1:3" x14ac:dyDescent="0.25">
      <c r="B9" s="23" t="s">
        <v>33</v>
      </c>
      <c r="C9" s="24">
        <v>24854.2</v>
      </c>
    </row>
    <row r="10" spans="1:3" x14ac:dyDescent="0.25">
      <c r="B10" s="23" t="s">
        <v>40</v>
      </c>
      <c r="C10" s="24">
        <v>105753.02</v>
      </c>
    </row>
    <row r="11" spans="1:3" x14ac:dyDescent="0.25">
      <c r="B11" s="23" t="s">
        <v>29</v>
      </c>
      <c r="C11" s="24">
        <v>134529.85</v>
      </c>
    </row>
    <row r="12" spans="1:3" x14ac:dyDescent="0.25">
      <c r="B12" s="23" t="s">
        <v>25</v>
      </c>
      <c r="C12" s="24">
        <v>125693.4</v>
      </c>
    </row>
    <row r="13" spans="1:3" x14ac:dyDescent="0.25">
      <c r="B13" s="23" t="s">
        <v>31</v>
      </c>
      <c r="C13" s="24">
        <v>69070.05</v>
      </c>
    </row>
    <row r="14" spans="1:3" x14ac:dyDescent="0.25">
      <c r="B14" s="23" t="s">
        <v>38</v>
      </c>
      <c r="C14" s="24">
        <v>70934.880000000005</v>
      </c>
    </row>
    <row r="15" spans="1:3" x14ac:dyDescent="0.25">
      <c r="B15" s="23" t="s">
        <v>42</v>
      </c>
      <c r="C15" s="24">
        <v>29362.2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18" sqref="C18"/>
    </sheetView>
  </sheetViews>
  <sheetFormatPr defaultRowHeight="15" x14ac:dyDescent="0.25"/>
  <cols>
    <col min="1" max="1" width="18" bestFit="1" customWidth="1"/>
    <col min="2" max="2" width="15.140625" bestFit="1" customWidth="1"/>
  </cols>
  <sheetData>
    <row r="3" spans="1:2" x14ac:dyDescent="0.25">
      <c r="A3" s="22" t="s">
        <v>150</v>
      </c>
      <c r="B3" t="s">
        <v>152</v>
      </c>
    </row>
    <row r="4" spans="1:2" x14ac:dyDescent="0.25">
      <c r="A4" s="23" t="s">
        <v>10</v>
      </c>
      <c r="B4" s="24">
        <v>1590627.68</v>
      </c>
    </row>
    <row r="5" spans="1:2" x14ac:dyDescent="0.25">
      <c r="A5" s="23" t="s">
        <v>9</v>
      </c>
      <c r="B5" s="24">
        <v>1369792.46</v>
      </c>
    </row>
    <row r="6" spans="1:2" x14ac:dyDescent="0.25">
      <c r="A6" s="23" t="s">
        <v>14</v>
      </c>
      <c r="B6" s="24">
        <v>1923617.139999999</v>
      </c>
    </row>
    <row r="7" spans="1:2" x14ac:dyDescent="0.25">
      <c r="A7" s="23" t="s">
        <v>151</v>
      </c>
      <c r="B7" s="24">
        <v>4884037.2799999984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"/>
  <sheetViews>
    <sheetView topLeftCell="F1" zoomScale="110" zoomScaleNormal="110" workbookViewId="0">
      <selection activeCell="N7" sqref="N7"/>
    </sheetView>
  </sheetViews>
  <sheetFormatPr defaultRowHeight="15" x14ac:dyDescent="0.25"/>
  <cols>
    <col min="1" max="1" width="18" customWidth="1"/>
    <col min="2" max="2" width="15.140625" bestFit="1" customWidth="1"/>
    <col min="4" max="4" width="15.7109375" bestFit="1" customWidth="1"/>
    <col min="5" max="5" width="15.85546875" bestFit="1" customWidth="1"/>
    <col min="6" max="6" width="13.140625" customWidth="1"/>
    <col min="7" max="12" width="8.85546875" customWidth="1"/>
    <col min="13" max="13" width="15.42578125" bestFit="1" customWidth="1"/>
  </cols>
  <sheetData>
    <row r="3" spans="1:13" x14ac:dyDescent="0.25">
      <c r="A3" s="22" t="s">
        <v>150</v>
      </c>
      <c r="B3" t="s">
        <v>152</v>
      </c>
      <c r="D3" t="s">
        <v>153</v>
      </c>
      <c r="E3" t="s">
        <v>154</v>
      </c>
      <c r="G3" t="s">
        <v>153</v>
      </c>
      <c r="H3" t="s">
        <v>8</v>
      </c>
      <c r="I3" t="s">
        <v>60</v>
      </c>
      <c r="J3" t="s">
        <v>23</v>
      </c>
      <c r="K3" t="s">
        <v>21</v>
      </c>
      <c r="L3" t="s">
        <v>46</v>
      </c>
      <c r="M3" t="s">
        <v>18</v>
      </c>
    </row>
    <row r="4" spans="1:13" ht="18.75" x14ac:dyDescent="0.4">
      <c r="A4" s="23" t="s">
        <v>8</v>
      </c>
      <c r="B4" s="24">
        <v>618892.91999999993</v>
      </c>
      <c r="D4" t="str">
        <f t="shared" ref="D4:E9" si="0">A4</f>
        <v>Administração</v>
      </c>
      <c r="E4" s="24">
        <f t="shared" si="0"/>
        <v>618892.91999999993</v>
      </c>
      <c r="F4" s="25"/>
      <c r="G4" t="s">
        <v>154</v>
      </c>
      <c r="H4">
        <v>618892.91999999993</v>
      </c>
      <c r="I4">
        <v>241347.22</v>
      </c>
      <c r="J4">
        <v>421873.23</v>
      </c>
      <c r="K4">
        <v>1863396.2699999996</v>
      </c>
      <c r="L4">
        <v>1242747.0899999996</v>
      </c>
      <c r="M4">
        <v>495780.55</v>
      </c>
    </row>
    <row r="5" spans="1:13" x14ac:dyDescent="0.25">
      <c r="A5" s="23" t="s">
        <v>60</v>
      </c>
      <c r="B5" s="24">
        <v>241347.22</v>
      </c>
      <c r="D5" t="str">
        <f t="shared" si="0"/>
        <v>Arte</v>
      </c>
      <c r="E5" s="24">
        <f t="shared" si="0"/>
        <v>241347.22</v>
      </c>
    </row>
    <row r="6" spans="1:13" x14ac:dyDescent="0.25">
      <c r="A6" s="23" t="s">
        <v>23</v>
      </c>
      <c r="B6" s="24">
        <v>421873.23</v>
      </c>
      <c r="D6" t="str">
        <f t="shared" si="0"/>
        <v>Contabilidade</v>
      </c>
      <c r="E6" s="24">
        <f t="shared" si="0"/>
        <v>421873.23</v>
      </c>
    </row>
    <row r="7" spans="1:13" x14ac:dyDescent="0.25">
      <c r="A7" s="23" t="s">
        <v>21</v>
      </c>
      <c r="B7" s="24">
        <v>1863396.2699999996</v>
      </c>
      <c r="D7" t="str">
        <f t="shared" si="0"/>
        <v>Engenharia</v>
      </c>
      <c r="E7" s="24">
        <f t="shared" si="0"/>
        <v>1863396.2699999996</v>
      </c>
    </row>
    <row r="8" spans="1:13" x14ac:dyDescent="0.25">
      <c r="A8" s="23" t="s">
        <v>46</v>
      </c>
      <c r="B8" s="24">
        <v>1242747.0899999996</v>
      </c>
      <c r="D8" t="str">
        <f t="shared" si="0"/>
        <v>Marketing</v>
      </c>
      <c r="E8" s="24">
        <f t="shared" si="0"/>
        <v>1242747.0899999996</v>
      </c>
    </row>
    <row r="9" spans="1:13" x14ac:dyDescent="0.25">
      <c r="A9" s="23" t="s">
        <v>18</v>
      </c>
      <c r="B9" s="24">
        <v>495780.55</v>
      </c>
      <c r="D9" t="str">
        <f t="shared" si="0"/>
        <v>Pesq. &amp; Desenv.</v>
      </c>
      <c r="E9" s="24">
        <f t="shared" si="0"/>
        <v>495780.55</v>
      </c>
    </row>
    <row r="10" spans="1:13" x14ac:dyDescent="0.25">
      <c r="A10" s="23" t="s">
        <v>151</v>
      </c>
      <c r="B10" s="24">
        <v>4884037.2799999993</v>
      </c>
      <c r="E10" s="12"/>
    </row>
  </sheetData>
  <sortState ref="D4:E9">
    <sortCondition descending="1" ref="E4:E9"/>
  </sortState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 Departamento'!H4:M4</xm:f>
              <xm:sqref>N4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showGridLines="0" showRowColHeaders="0" tabSelected="1" topLeftCell="A2" zoomScale="80" zoomScaleNormal="80" workbookViewId="0">
      <selection activeCell="R8" sqref="R8"/>
    </sheetView>
  </sheetViews>
  <sheetFormatPr defaultRowHeight="15" x14ac:dyDescent="0.25"/>
  <cols>
    <col min="15" max="15" width="56.85546875" customWidth="1"/>
  </cols>
  <sheetData>
    <row r="1" spans="1:15" ht="20.25" x14ac:dyDescent="0.3">
      <c r="A1" s="28" t="s">
        <v>157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ht="105" customHeight="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2">
    <mergeCell ref="A1:O1"/>
    <mergeCell ref="A2:O22"/>
  </mergeCells>
  <printOptions horizontalCentered="1" verticalCentered="1"/>
  <pageMargins left="0" right="0" top="0" bottom="0" header="0" footer="0"/>
  <pageSetup paperSize="9" scale="80" orientation="landscape" horizontalDpi="4294967292" verticalDpi="0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Funcionarios</vt:lpstr>
      <vt:lpstr>Cargo</vt:lpstr>
      <vt:lpstr>Tab Geral</vt:lpstr>
      <vt:lpstr>Tab Divisão</vt:lpstr>
      <vt:lpstr>Tab Departamento</vt:lpstr>
      <vt:lpstr>Dashboard</vt:lpstr>
      <vt:lpstr>Cabecalho_Funcionarios</vt:lpstr>
      <vt:lpstr>Nomes_Funcionarios</vt:lpstr>
      <vt:lpstr>Funcionarios!Titulos_de_impressao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cp:lastPrinted>2017-07-20T14:21:54Z</cp:lastPrinted>
  <dcterms:created xsi:type="dcterms:W3CDTF">2017-05-03T01:46:09Z</dcterms:created>
  <dcterms:modified xsi:type="dcterms:W3CDTF">2017-07-20T14:55:31Z</dcterms:modified>
</cp:coreProperties>
</file>