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rcio.rosa\Desktop\TeachX.git\trunk\Turma 462 - Outubro 2017\Aula 7\"/>
    </mc:Choice>
  </mc:AlternateContent>
  <bookViews>
    <workbookView xWindow="0" yWindow="0" windowWidth="20490" windowHeight="7530" tabRatio="742" xr2:uid="{00000000-000D-0000-FFFF-FFFF00000000}"/>
  </bookViews>
  <sheets>
    <sheet name="Planilha1" sheetId="2" r:id="rId1"/>
    <sheet name="Dados" sheetId="1" r:id="rId2"/>
  </sheets>
  <definedNames>
    <definedName name="_xlnm._FilterDatabase" localSheetId="1" hidden="1">Dados!$A$3:$H$56</definedName>
    <definedName name="Categoria">#REF!</definedName>
    <definedName name="feriados">#REF!</definedName>
  </definedNames>
  <calcPr calcId="171027"/>
  <pivotCaches>
    <pivotCache cacheId="3" r:id="rId3"/>
  </pivotCaches>
</workbook>
</file>

<file path=xl/calcChain.xml><?xml version="1.0" encoding="utf-8"?>
<calcChain xmlns="http://schemas.openxmlformats.org/spreadsheetml/2006/main">
  <c r="F4" i="1" l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</calcChain>
</file>

<file path=xl/sharedStrings.xml><?xml version="1.0" encoding="utf-8"?>
<sst xmlns="http://schemas.openxmlformats.org/spreadsheetml/2006/main" count="288" uniqueCount="57">
  <si>
    <t>Data</t>
  </si>
  <si>
    <t>Item</t>
  </si>
  <si>
    <t>E/S</t>
  </si>
  <si>
    <t>Valor</t>
  </si>
  <si>
    <t>Entrada</t>
  </si>
  <si>
    <t>Saída</t>
  </si>
  <si>
    <t>Projeto</t>
  </si>
  <si>
    <t>Mineradora Crescente</t>
  </si>
  <si>
    <t>Gasoduto Oeste</t>
  </si>
  <si>
    <t>Siderúrgica Horizonte</t>
  </si>
  <si>
    <t>Fertilizantes Clima</t>
  </si>
  <si>
    <t>Água Preta Telecomunicações</t>
  </si>
  <si>
    <t>Investimento - captação em Bolsa</t>
  </si>
  <si>
    <t>Compra de Retroescavadeira</t>
  </si>
  <si>
    <t>Subscrição de ações</t>
  </si>
  <si>
    <t>Venda de ações</t>
  </si>
  <si>
    <t>Emprestimo Banco Amarelo</t>
  </si>
  <si>
    <t>Recebimento Clientes - outubro</t>
  </si>
  <si>
    <t>Pagamento Fornecedores - outubro</t>
  </si>
  <si>
    <t>Captação de recursos - subscrição de ações</t>
  </si>
  <si>
    <t>Recebimento Clientes - novembro</t>
  </si>
  <si>
    <t>Pagamento Banco Vermelho</t>
  </si>
  <si>
    <t>Material de escritório</t>
  </si>
  <si>
    <t>Pagamento Banco Amarelo</t>
  </si>
  <si>
    <t>Recebimento duplicatas - dezembro</t>
  </si>
  <si>
    <t>Duplicatas - dezembro</t>
  </si>
  <si>
    <t>Água, Luz, Telefone e outros</t>
  </si>
  <si>
    <t>Reposição de estoque - vários itens</t>
  </si>
  <si>
    <t>Duplicatas - maio</t>
  </si>
  <si>
    <t>Fornecedores - vários</t>
  </si>
  <si>
    <t>Duplicatas</t>
  </si>
  <si>
    <t>Empréstimo Banco Amarelo</t>
  </si>
  <si>
    <t>Silos</t>
  </si>
  <si>
    <t>Mantas</t>
  </si>
  <si>
    <t>Materiais diversos</t>
  </si>
  <si>
    <t>Empréstimo Banco Verde</t>
  </si>
  <si>
    <t>Pagamento Empréstimo Banco Amarelo</t>
  </si>
  <si>
    <t>Movimento Financeiro</t>
  </si>
  <si>
    <t>Empréstimos</t>
  </si>
  <si>
    <t>Dinheiro Dos Sócios</t>
  </si>
  <si>
    <t>Compras À Vista</t>
  </si>
  <si>
    <t>Contas A Receber</t>
  </si>
  <si>
    <t>Contas A Pagar</t>
  </si>
  <si>
    <t>Pagamento De Empréstimos</t>
  </si>
  <si>
    <t>Despesas Gerais De Administração</t>
  </si>
  <si>
    <t>Estado</t>
  </si>
  <si>
    <t>Rio de Janeiro</t>
  </si>
  <si>
    <t>São Paulo</t>
  </si>
  <si>
    <t>Minas Gerais</t>
  </si>
  <si>
    <t>Santa Catarina</t>
  </si>
  <si>
    <t>Despesa/Receita</t>
  </si>
  <si>
    <t>Conta Contabil</t>
  </si>
  <si>
    <t>Rótulos de Linha</t>
  </si>
  <si>
    <t>Total Geral</t>
  </si>
  <si>
    <t>Soma de Despesa/Receita</t>
  </si>
  <si>
    <t>Entrada Total</t>
  </si>
  <si>
    <t>Saída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</si>
</sst>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Arial Black"/>
      <family val="2"/>
    </font>
    <font>
      <sz val="16"/>
      <name val="Arial Black"/>
      <family val="2"/>
    </font>
    <font>
      <b/>
      <sz val="18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44" fontId="0" fillId="0" borderId="0" xfId="1" applyFont="1"/>
    <xf numFmtId="0" fontId="0" fillId="0" borderId="1" xfId="0" applyBorder="1"/>
    <xf numFmtId="0" fontId="2" fillId="0" borderId="1" xfId="0" applyFont="1" applyBorder="1"/>
    <xf numFmtId="44" fontId="0" fillId="0" borderId="1" xfId="1" applyFont="1" applyBorder="1"/>
    <xf numFmtId="14" fontId="0" fillId="0" borderId="5" xfId="0" applyNumberFormat="1" applyBorder="1"/>
    <xf numFmtId="14" fontId="0" fillId="0" borderId="7" xfId="0" applyNumberFormat="1" applyBorder="1"/>
    <xf numFmtId="0" fontId="0" fillId="0" borderId="8" xfId="0" applyBorder="1"/>
    <xf numFmtId="0" fontId="2" fillId="0" borderId="8" xfId="0" applyFont="1" applyBorder="1"/>
    <xf numFmtId="0" fontId="2" fillId="0" borderId="6" xfId="0" applyFont="1" applyBorder="1"/>
    <xf numFmtId="44" fontId="0" fillId="0" borderId="8" xfId="1" applyFont="1" applyBorder="1"/>
    <xf numFmtId="0" fontId="2" fillId="0" borderId="9" xfId="0" applyFont="1" applyBorder="1"/>
    <xf numFmtId="4" fontId="0" fillId="0" borderId="1" xfId="0" applyNumberForma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4" fontId="3" fillId="2" borderId="3" xfId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 dim Movimento Financeiro.xlsx]Planilha1!Tabela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Planilha1!$A$4:$A$15</c:f>
              <c:multiLvlStrCache>
                <c:ptCount val="7"/>
                <c:lvl>
                  <c:pt idx="0">
                    <c:v>Contas A Receber</c:v>
                  </c:pt>
                  <c:pt idx="1">
                    <c:v>Dinheiro Dos Sócios</c:v>
                  </c:pt>
                  <c:pt idx="2">
                    <c:v>Empréstimos</c:v>
                  </c:pt>
                  <c:pt idx="3">
                    <c:v>Compras À Vista</c:v>
                  </c:pt>
                  <c:pt idx="4">
                    <c:v>Contas A Pagar</c:v>
                  </c:pt>
                  <c:pt idx="5">
                    <c:v>Despesas Gerais De Administração</c:v>
                  </c:pt>
                  <c:pt idx="6">
                    <c:v>Pagamento De Empréstimos</c:v>
                  </c:pt>
                </c:lvl>
                <c:lvl>
                  <c:pt idx="0">
                    <c:v>Entrada</c:v>
                  </c:pt>
                  <c:pt idx="3">
                    <c:v>Saída</c:v>
                  </c:pt>
                </c:lvl>
              </c:multiLvlStrCache>
            </c:multiLvlStrRef>
          </c:cat>
          <c:val>
            <c:numRef>
              <c:f>Planilha1!$B$4:$B$15</c:f>
              <c:numCache>
                <c:formatCode>"R$"\ #,##0.00</c:formatCode>
                <c:ptCount val="7"/>
                <c:pt idx="0">
                  <c:v>7149000</c:v>
                </c:pt>
                <c:pt idx="1">
                  <c:v>10290000</c:v>
                </c:pt>
                <c:pt idx="2">
                  <c:v>1380000</c:v>
                </c:pt>
                <c:pt idx="3">
                  <c:v>-774000</c:v>
                </c:pt>
                <c:pt idx="4">
                  <c:v>-2230000</c:v>
                </c:pt>
                <c:pt idx="5">
                  <c:v>-396800</c:v>
                </c:pt>
                <c:pt idx="6">
                  <c:v>-617000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F-46E9-AEE6-7BD9F875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057328"/>
        <c:axId val="239003088"/>
      </c:barChart>
      <c:catAx>
        <c:axId val="23805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003088"/>
        <c:crosses val="autoZero"/>
        <c:auto val="1"/>
        <c:lblAlgn val="ctr"/>
        <c:lblOffset val="100"/>
        <c:noMultiLvlLbl val="0"/>
      </c:catAx>
      <c:valAx>
        <c:axId val="2390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0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271462</xdr:colOff>
      <xdr:row>1</xdr:row>
      <xdr:rowOff>23812</xdr:rowOff>
    </xdr:from>
    <xdr:to>
      <xdr:col>9</xdr:col>
      <xdr:colOff>95250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2EDD65-FE17-4BD4-8895-6C177AC09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302264</xdr:colOff>
      <xdr:row>4</xdr:row>
      <xdr:rowOff>133907</xdr:rowOff>
    </xdr:from>
    <xdr:to>
      <xdr:col>15</xdr:col>
      <xdr:colOff>302914</xdr:colOff>
      <xdr:row>11</xdr:row>
      <xdr:rowOff>133907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1FF1107-E852-44C5-84B8-487A2B135914}"/>
            </a:ext>
          </a:extLst>
        </xdr:cNvPr>
        <xdr:cNvSpPr txBox="1"/>
      </xdr:nvSpPr>
      <xdr:spPr>
        <a:xfrm>
          <a:off x="13030045" y="1181657"/>
          <a:ext cx="4251182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</a:t>
          </a:r>
          <a:r>
            <a:rPr lang="pt-BR" sz="1100" baseline="0"/>
            <a:t> - Fazer um DRE por conta contabil ( entradas - saidas)</a:t>
          </a:r>
        </a:p>
        <a:p>
          <a:r>
            <a:rPr lang="pt-BR" sz="1100" baseline="0"/>
            <a:t>2 - Total de Entrada e Saida (não subtrair)</a:t>
          </a:r>
        </a:p>
        <a:p>
          <a:r>
            <a:rPr lang="pt-BR" sz="1100" baseline="0"/>
            <a:t>3 - Total Entradas e Saidas(em colunas) por Estado (Linhas)</a:t>
          </a:r>
        </a:p>
        <a:p>
          <a:r>
            <a:rPr lang="pt-BR" sz="1100" baseline="0"/>
            <a:t>4 - Total de Gastos por projeto(Filtro)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io Rosa" refreshedDate="43057.636750347221" createdVersion="6" refreshedVersion="6" minRefreshableVersion="3" recordCount="53" xr:uid="{44B7DCB9-F1E9-4B52-BEDE-764DDB2FBC1A}">
  <cacheSource type="worksheet">
    <worksheetSource ref="A3:H56" sheet="Dados"/>
  </cacheSource>
  <cacheFields count="8">
    <cacheField name="Data" numFmtId="14">
      <sharedItems containsSemiMixedTypes="0" containsNonDate="0" containsDate="1" containsString="0" minDate="2016-01-05T00:00:00" maxDate="2016-12-24T00:00:00"/>
    </cacheField>
    <cacheField name="Projeto" numFmtId="0">
      <sharedItems/>
    </cacheField>
    <cacheField name="Item" numFmtId="0">
      <sharedItems/>
    </cacheField>
    <cacheField name="Conta Contabil" numFmtId="0">
      <sharedItems count="7">
        <s v="Empréstimos"/>
        <s v="Dinheiro Dos Sócios"/>
        <s v="Compras À Vista"/>
        <s v="Contas A Receber"/>
        <s v="Contas A Pagar"/>
        <s v="Pagamento De Empréstimos"/>
        <s v="Despesas Gerais De Administração"/>
      </sharedItems>
    </cacheField>
    <cacheField name="E/S" numFmtId="0">
      <sharedItems count="2">
        <s v="Entrada"/>
        <s v="Saída"/>
      </sharedItems>
    </cacheField>
    <cacheField name="Despesa/Receita" numFmtId="4">
      <sharedItems containsSemiMixedTypes="0" containsString="0" containsNumber="1" containsInteger="1" minValue="-300000" maxValue="4300000"/>
    </cacheField>
    <cacheField name="Valor" numFmtId="44">
      <sharedItems containsSemiMixedTypes="0" containsString="0" containsNumber="1" containsInteger="1" minValue="5600" maxValue="4300000"/>
    </cacheField>
    <cacheField name="Estad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d v="2016-10-01T00:00:00"/>
    <s v="Mineradora Crescente"/>
    <s v="Empréstimo Banco Verde"/>
    <x v="0"/>
    <x v="0"/>
    <n v="380000"/>
    <n v="380000"/>
    <s v="Santa Catarina"/>
  </r>
  <r>
    <d v="2016-10-01T00:00:00"/>
    <s v="Mineradora Crescente"/>
    <s v="Investimento - captação em Bolsa"/>
    <x v="1"/>
    <x v="0"/>
    <n v="1200000"/>
    <n v="1200000"/>
    <s v="Santa Catarina"/>
  </r>
  <r>
    <d v="2016-10-04T00:00:00"/>
    <s v="Mineradora Crescente"/>
    <s v="Compra de Retroescavadeira"/>
    <x v="2"/>
    <x v="1"/>
    <n v="-300000"/>
    <n v="300000"/>
    <s v="Santa Catarina"/>
  </r>
  <r>
    <d v="2016-10-04T00:00:00"/>
    <s v="Gasoduto Oeste"/>
    <s v="Subscrição de ações"/>
    <x v="1"/>
    <x v="0"/>
    <n v="3000000"/>
    <n v="3000000"/>
    <s v="Rio de Janeiro"/>
  </r>
  <r>
    <d v="2016-10-05T00:00:00"/>
    <s v="Siderúrgica Horizonte"/>
    <s v="Venda de ações"/>
    <x v="1"/>
    <x v="0"/>
    <n v="4300000"/>
    <n v="4300000"/>
    <s v="Minas Gerais"/>
  </r>
  <r>
    <d v="2016-10-06T00:00:00"/>
    <s v="Fertilizantes Clima"/>
    <s v="Empréstimo Banco Amarelo"/>
    <x v="0"/>
    <x v="0"/>
    <n v="600000"/>
    <n v="600000"/>
    <s v="São Paulo"/>
  </r>
  <r>
    <d v="2016-10-15T00:00:00"/>
    <s v="Água Preta Telecomunicações"/>
    <s v="Recebimento Clientes - outubro"/>
    <x v="3"/>
    <x v="0"/>
    <n v="326000"/>
    <n v="326000"/>
    <s v="Rio de Janeiro"/>
  </r>
  <r>
    <d v="2016-10-20T00:00:00"/>
    <s v="Siderúrgica Horizonte"/>
    <s v="Pagamento Fornecedores - outubro"/>
    <x v="4"/>
    <x v="1"/>
    <n v="-213000"/>
    <n v="213000"/>
    <s v="Minas Gerais"/>
  </r>
  <r>
    <d v="2016-10-25T00:00:00"/>
    <s v="Fertilizantes Clima"/>
    <s v="Captação de recursos - subscrição de ações"/>
    <x v="1"/>
    <x v="0"/>
    <n v="900000"/>
    <n v="900000"/>
    <s v="São Paulo"/>
  </r>
  <r>
    <d v="2016-10-29T00:00:00"/>
    <s v="Água Preta Telecomunicações"/>
    <s v="Pagamento Fornecedores - outubro"/>
    <x v="4"/>
    <x v="1"/>
    <n v="-98000"/>
    <n v="98000"/>
    <s v="Rio de Janeiro"/>
  </r>
  <r>
    <d v="2016-11-04T00:00:00"/>
    <s v="Mineradora Crescente"/>
    <s v="Recebimento Clientes - novembro"/>
    <x v="3"/>
    <x v="0"/>
    <n v="313000"/>
    <n v="313000"/>
    <s v="Santa Catarina"/>
  </r>
  <r>
    <d v="2016-11-09T00:00:00"/>
    <s v="Gasoduto Oeste"/>
    <s v="Pagamento Banco Vermelho"/>
    <x v="5"/>
    <x v="1"/>
    <n v="-125000"/>
    <n v="125000"/>
    <s v="Rio de Janeiro"/>
  </r>
  <r>
    <d v="2016-11-17T00:00:00"/>
    <s v="Siderúrgica Horizonte"/>
    <s v="Material de escritório"/>
    <x v="6"/>
    <x v="1"/>
    <n v="-7200"/>
    <n v="7200"/>
    <s v="Minas Gerais"/>
  </r>
  <r>
    <d v="2016-12-01T00:00:00"/>
    <s v="Fertilizantes Clima"/>
    <s v="Pagamento Banco Amarelo"/>
    <x v="5"/>
    <x v="1"/>
    <n v="-40000"/>
    <n v="40000"/>
    <s v="São Paulo"/>
  </r>
  <r>
    <d v="2016-12-03T00:00:00"/>
    <s v="Água Preta Telecomunicações"/>
    <s v="Recebimento duplicatas - dezembro"/>
    <x v="3"/>
    <x v="0"/>
    <n v="178000"/>
    <n v="178000"/>
    <s v="Rio de Janeiro"/>
  </r>
  <r>
    <d v="2016-12-10T00:00:00"/>
    <s v="Siderúrgica Horizonte"/>
    <s v="Duplicatas - dezembro"/>
    <x v="3"/>
    <x v="0"/>
    <n v="380000"/>
    <n v="380000"/>
    <s v="Minas Gerais"/>
  </r>
  <r>
    <d v="2016-12-20T00:00:00"/>
    <s v="Água Preta Telecomunicações"/>
    <s v="Água, Luz, Telefone e outros"/>
    <x v="6"/>
    <x v="1"/>
    <n v="-53000"/>
    <n v="53000"/>
    <s v="Rio de Janeiro"/>
  </r>
  <r>
    <d v="2016-12-23T00:00:00"/>
    <s v="Água Preta Telecomunicações"/>
    <s v="Emprestimo Banco Amarelo"/>
    <x v="0"/>
    <x v="0"/>
    <n v="400000"/>
    <n v="400000"/>
    <s v="Rio de Janeiro"/>
  </r>
  <r>
    <d v="2016-01-05T00:00:00"/>
    <s v="Fertilizantes Clima"/>
    <s v="Duplicatas"/>
    <x v="3"/>
    <x v="0"/>
    <n v="230000"/>
    <n v="230000"/>
    <s v="São Paulo"/>
  </r>
  <r>
    <d v="2016-01-07T00:00:00"/>
    <s v="Fertilizantes Clima"/>
    <s v="Fornecedores - vários"/>
    <x v="4"/>
    <x v="1"/>
    <n v="-178000"/>
    <n v="178000"/>
    <s v="São Paulo"/>
  </r>
  <r>
    <d v="2016-01-10T00:00:00"/>
    <s v="Gasoduto Oeste"/>
    <s v="Duplicatas"/>
    <x v="3"/>
    <x v="0"/>
    <n v="300000"/>
    <n v="300000"/>
    <s v="Rio de Janeiro"/>
  </r>
  <r>
    <d v="2016-01-10T00:00:00"/>
    <s v="Siderúrgica Horizonte"/>
    <s v="Duplicatas"/>
    <x v="3"/>
    <x v="0"/>
    <n v="400000"/>
    <n v="400000"/>
    <s v="Minas Gerais"/>
  </r>
  <r>
    <d v="2016-01-18T00:00:00"/>
    <s v="Siderúrgica Horizonte"/>
    <s v="Fornecedores - vários"/>
    <x v="4"/>
    <x v="1"/>
    <n v="-123000"/>
    <n v="123000"/>
    <s v="Minas Gerais"/>
  </r>
  <r>
    <d v="2016-01-20T00:00:00"/>
    <s v="Mineradora Crescente"/>
    <s v="Duplicatas"/>
    <x v="3"/>
    <x v="0"/>
    <n v="450000"/>
    <n v="450000"/>
    <s v="Santa Catarina"/>
  </r>
  <r>
    <d v="2016-02-04T00:00:00"/>
    <s v="Mineradora Crescente"/>
    <s v="Fornecedores - vários"/>
    <x v="4"/>
    <x v="1"/>
    <n v="-230000"/>
    <n v="230000"/>
    <s v="Santa Catarina"/>
  </r>
  <r>
    <d v="2016-02-08T00:00:00"/>
    <s v="Gasoduto Oeste"/>
    <s v="Duplicatas"/>
    <x v="3"/>
    <x v="0"/>
    <n v="670000"/>
    <n v="670000"/>
    <s v="Rio de Janeiro"/>
  </r>
  <r>
    <d v="2016-02-15T00:00:00"/>
    <s v="Gasoduto Oeste"/>
    <s v="Fornecedores - vários"/>
    <x v="4"/>
    <x v="1"/>
    <n v="-230000"/>
    <n v="230000"/>
    <s v="Rio de Janeiro"/>
  </r>
  <r>
    <d v="2016-02-21T00:00:00"/>
    <s v="Fertilizantes Clima"/>
    <s v="Material de escritório"/>
    <x v="6"/>
    <x v="1"/>
    <n v="-5600"/>
    <n v="5600"/>
    <s v="São Paulo"/>
  </r>
  <r>
    <d v="2016-03-10T00:00:00"/>
    <s v="Fertilizantes Clima"/>
    <s v="Pagamento Empréstimo Banco Amarelo"/>
    <x v="5"/>
    <x v="1"/>
    <n v="-111000"/>
    <n v="111000"/>
    <s v="São Paulo"/>
  </r>
  <r>
    <d v="2016-03-15T00:00:00"/>
    <s v="Água Preta Telecomunicações"/>
    <s v="Reposição de estoque - vários itens"/>
    <x v="2"/>
    <x v="1"/>
    <n v="-211000"/>
    <n v="211000"/>
    <s v="Rio de Janeiro"/>
  </r>
  <r>
    <d v="2016-03-21T00:00:00"/>
    <s v="Água Preta Telecomunicações"/>
    <s v="Subscrição de ações"/>
    <x v="1"/>
    <x v="0"/>
    <n v="890000"/>
    <n v="890000"/>
    <s v="Rio de Janeiro"/>
  </r>
  <r>
    <d v="2016-03-25T00:00:00"/>
    <s v="Siderúrgica Horizonte"/>
    <s v="Duplicatas"/>
    <x v="3"/>
    <x v="0"/>
    <n v="390000"/>
    <n v="390000"/>
    <s v="Minas Gerais"/>
  </r>
  <r>
    <d v="2016-03-25T00:00:00"/>
    <s v="Siderúrgica Horizonte"/>
    <s v="Fornecedores - vários"/>
    <x v="4"/>
    <x v="1"/>
    <n v="-120000"/>
    <n v="120000"/>
    <s v="Minas Gerais"/>
  </r>
  <r>
    <d v="2016-03-25T00:00:00"/>
    <s v="Mineradora Crescente"/>
    <s v="Duplicatas"/>
    <x v="3"/>
    <x v="0"/>
    <n v="430000"/>
    <n v="430000"/>
    <s v="Santa Catarina"/>
  </r>
  <r>
    <d v="2016-04-01T00:00:00"/>
    <s v="Gasoduto Oeste"/>
    <s v="Água, Luz, Telefone e outros"/>
    <x v="6"/>
    <x v="1"/>
    <n v="-210000"/>
    <n v="210000"/>
    <s v="Rio de Janeiro"/>
  </r>
  <r>
    <d v="2016-04-05T00:00:00"/>
    <s v="Siderúrgica Horizonte"/>
    <s v="Duplicatas"/>
    <x v="3"/>
    <x v="0"/>
    <n v="410000"/>
    <n v="410000"/>
    <s v="Minas Gerais"/>
  </r>
  <r>
    <d v="2016-04-05T00:00:00"/>
    <s v="Fertilizantes Clima"/>
    <s v="Duplicatas"/>
    <x v="3"/>
    <x v="0"/>
    <n v="380000"/>
    <n v="380000"/>
    <s v="São Paulo"/>
  </r>
  <r>
    <d v="2016-04-06T00:00:00"/>
    <s v="Água Preta Telecomunicações"/>
    <s v="Pagamento Banco Amarelo"/>
    <x v="5"/>
    <x v="1"/>
    <n v="-111000"/>
    <n v="111000"/>
    <s v="Rio de Janeiro"/>
  </r>
  <r>
    <d v="2016-04-08T00:00:00"/>
    <s v="Siderúrgica Horizonte"/>
    <s v="Fornecedores - vários"/>
    <x v="4"/>
    <x v="1"/>
    <n v="-135000"/>
    <n v="135000"/>
    <s v="Minas Gerais"/>
  </r>
  <r>
    <d v="2016-04-11T00:00:00"/>
    <s v="Fertilizantes Clima"/>
    <s v="Fornecedores - vários"/>
    <x v="4"/>
    <x v="1"/>
    <n v="-129000"/>
    <n v="129000"/>
    <s v="São Paulo"/>
  </r>
  <r>
    <d v="2016-05-03T00:00:00"/>
    <s v="Água Preta Telecomunicações"/>
    <s v="Duplicatas - maio"/>
    <x v="3"/>
    <x v="0"/>
    <n v="382000"/>
    <n v="382000"/>
    <s v="Rio de Janeiro"/>
  </r>
  <r>
    <d v="2016-05-05T00:00:00"/>
    <s v="Mineradora Crescente"/>
    <s v="Fornecedores - vários"/>
    <x v="4"/>
    <x v="1"/>
    <n v="-200000"/>
    <n v="200000"/>
    <s v="Santa Catarina"/>
  </r>
  <r>
    <d v="2016-05-05T00:00:00"/>
    <s v="Gasoduto Oeste"/>
    <s v="Mantas"/>
    <x v="2"/>
    <x v="1"/>
    <n v="-185000"/>
    <n v="185000"/>
    <s v="Rio de Janeiro"/>
  </r>
  <r>
    <d v="2016-05-10T00:00:00"/>
    <s v="Siderúrgica Horizonte"/>
    <s v="Duplicatas"/>
    <x v="3"/>
    <x v="0"/>
    <n v="560000"/>
    <n v="560000"/>
    <s v="Minas Gerais"/>
  </r>
  <r>
    <d v="2016-05-10T00:00:00"/>
    <s v="Fertilizantes Clima"/>
    <s v="Silos"/>
    <x v="2"/>
    <x v="1"/>
    <n v="-78000"/>
    <n v="78000"/>
    <s v="São Paulo"/>
  </r>
  <r>
    <d v="2016-05-18T00:00:00"/>
    <s v="Mineradora Crescente"/>
    <s v="Duplicatas"/>
    <x v="3"/>
    <x v="0"/>
    <n v="590000"/>
    <n v="590000"/>
    <s v="Santa Catarina"/>
  </r>
  <r>
    <d v="2016-05-20T00:00:00"/>
    <s v="Gasoduto Oeste"/>
    <s v="Duplicatas"/>
    <x v="3"/>
    <x v="0"/>
    <n v="760000"/>
    <n v="760000"/>
    <s v="Rio de Janeiro"/>
  </r>
  <r>
    <d v="2016-05-20T00:00:00"/>
    <s v="Siderúrgica Horizonte"/>
    <s v="Fornecedores - vários"/>
    <x v="4"/>
    <x v="1"/>
    <n v="-210000"/>
    <n v="210000"/>
    <s v="Minas Gerais"/>
  </r>
  <r>
    <d v="2016-05-20T00:00:00"/>
    <s v="Fertilizantes Clima"/>
    <s v="Fornecedores - vários"/>
    <x v="4"/>
    <x v="1"/>
    <n v="-133000"/>
    <n v="133000"/>
    <s v="São Paulo"/>
  </r>
  <r>
    <d v="2016-05-30T00:00:00"/>
    <s v="Água Preta Telecomunicações"/>
    <s v="Fornecedores - vários"/>
    <x v="4"/>
    <x v="1"/>
    <n v="-231000"/>
    <n v="231000"/>
    <s v="Rio de Janeiro"/>
  </r>
  <r>
    <d v="2016-05-30T00:00:00"/>
    <s v="Siderúrgica Horizonte"/>
    <s v="Materiais diversos"/>
    <x v="6"/>
    <x v="1"/>
    <n v="-121000"/>
    <n v="121000"/>
    <s v="Minas Gerais"/>
  </r>
  <r>
    <d v="2016-06-10T00:00:00"/>
    <s v="Fertilizantes Clima"/>
    <s v="Pagamento Empréstimo Banco Amarelo"/>
    <x v="5"/>
    <x v="1"/>
    <n v="-113000"/>
    <n v="113000"/>
    <s v="São Paulo"/>
  </r>
  <r>
    <d v="2016-06-10T00:00:00"/>
    <s v="Água Preta Telecomunicações"/>
    <s v="Pagamento Banco Amarelo"/>
    <x v="5"/>
    <x v="1"/>
    <n v="-117000"/>
    <n v="117000"/>
    <s v="Rio de Janeir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32B85-2F99-47CB-8911-6506A2B41794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15" firstHeaderRow="1" firstDataRow="1" firstDataCol="1"/>
  <pivotFields count="8">
    <pivotField numFmtId="14" subtotalTop="0" showAll="0"/>
    <pivotField subtotalTop="0" showAll="0"/>
    <pivotField subtotalTop="0" showAll="0"/>
    <pivotField axis="axisRow" subtotalTop="0" showAll="0">
      <items count="8">
        <item x="2"/>
        <item x="4"/>
        <item x="3"/>
        <item x="6"/>
        <item x="1"/>
        <item x="0"/>
        <item x="5"/>
        <item t="default"/>
      </items>
    </pivotField>
    <pivotField axis="axisRow" subtotalTop="0" showAll="0">
      <items count="3">
        <item x="0"/>
        <item x="1"/>
        <item t="default"/>
      </items>
    </pivotField>
    <pivotField dataField="1" numFmtId="4" subtotalTop="0" showAll="0"/>
    <pivotField numFmtId="44" subtotalTop="0" showAll="0"/>
    <pivotField subtotalTop="0" showAll="0"/>
  </pivotFields>
  <rowFields count="2">
    <field x="4"/>
    <field x="3"/>
  </rowFields>
  <rowItems count="12">
    <i>
      <x/>
    </i>
    <i r="1">
      <x v="2"/>
    </i>
    <i r="1">
      <x v="4"/>
    </i>
    <i r="1">
      <x v="5"/>
    </i>
    <i t="default">
      <x/>
    </i>
    <i>
      <x v="1"/>
    </i>
    <i r="1">
      <x/>
    </i>
    <i r="1">
      <x v="1"/>
    </i>
    <i r="1">
      <x v="3"/>
    </i>
    <i r="1">
      <x v="6"/>
    </i>
    <i t="default">
      <x v="1"/>
    </i>
    <i t="grand">
      <x/>
    </i>
  </rowItems>
  <colItems count="1">
    <i/>
  </colItems>
  <dataFields count="1">
    <dataField name="Soma de Despesa/Receita" fld="5" baseField="3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F31D-BA8D-4AAF-AF81-E5E8A36F38BD}">
  <dimension ref="A3:B15"/>
  <sheetViews>
    <sheetView tabSelected="1" workbookViewId="0">
      <selection activeCell="K7" sqref="K7"/>
    </sheetView>
  </sheetViews>
  <sheetFormatPr defaultRowHeight="15" x14ac:dyDescent="0.25"/>
  <cols>
    <col min="1" max="1" width="35.7109375" bestFit="1" customWidth="1"/>
    <col min="2" max="2" width="24.28515625" bestFit="1" customWidth="1"/>
  </cols>
  <sheetData>
    <row r="3" spans="1:2" x14ac:dyDescent="0.25">
      <c r="A3" s="19" t="s">
        <v>52</v>
      </c>
      <c r="B3" t="s">
        <v>54</v>
      </c>
    </row>
    <row r="4" spans="1:2" x14ac:dyDescent="0.25">
      <c r="A4" s="20" t="s">
        <v>4</v>
      </c>
      <c r="B4" s="21"/>
    </row>
    <row r="5" spans="1:2" x14ac:dyDescent="0.25">
      <c r="A5" s="22" t="s">
        <v>41</v>
      </c>
      <c r="B5" s="21">
        <v>7149000</v>
      </c>
    </row>
    <row r="6" spans="1:2" x14ac:dyDescent="0.25">
      <c r="A6" s="22" t="s">
        <v>39</v>
      </c>
      <c r="B6" s="21">
        <v>10290000</v>
      </c>
    </row>
    <row r="7" spans="1:2" x14ac:dyDescent="0.25">
      <c r="A7" s="22" t="s">
        <v>38</v>
      </c>
      <c r="B7" s="21">
        <v>1380000</v>
      </c>
    </row>
    <row r="8" spans="1:2" x14ac:dyDescent="0.25">
      <c r="A8" s="20" t="s">
        <v>55</v>
      </c>
      <c r="B8" s="21">
        <v>18819000</v>
      </c>
    </row>
    <row r="9" spans="1:2" x14ac:dyDescent="0.25">
      <c r="A9" s="20" t="s">
        <v>5</v>
      </c>
      <c r="B9" s="21"/>
    </row>
    <row r="10" spans="1:2" x14ac:dyDescent="0.25">
      <c r="A10" s="22" t="s">
        <v>40</v>
      </c>
      <c r="B10" s="21">
        <v>-774000</v>
      </c>
    </row>
    <row r="11" spans="1:2" x14ac:dyDescent="0.25">
      <c r="A11" s="22" t="s">
        <v>42</v>
      </c>
      <c r="B11" s="21">
        <v>-2230000</v>
      </c>
    </row>
    <row r="12" spans="1:2" x14ac:dyDescent="0.25">
      <c r="A12" s="22" t="s">
        <v>44</v>
      </c>
      <c r="B12" s="21">
        <v>-396800</v>
      </c>
    </row>
    <row r="13" spans="1:2" x14ac:dyDescent="0.25">
      <c r="A13" s="22" t="s">
        <v>43</v>
      </c>
      <c r="B13" s="21">
        <v>-617000</v>
      </c>
    </row>
    <row r="14" spans="1:2" x14ac:dyDescent="0.25">
      <c r="A14" s="20" t="s">
        <v>56</v>
      </c>
      <c r="B14" s="21">
        <v>-4017800</v>
      </c>
    </row>
    <row r="15" spans="1:2" x14ac:dyDescent="0.25">
      <c r="A15" s="20" t="s">
        <v>53</v>
      </c>
      <c r="B15" s="21">
        <v>14801200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showGridLines="0" topLeftCell="A3" zoomScale="62" zoomScaleNormal="62" workbookViewId="0">
      <selection activeCell="E7" sqref="E7"/>
    </sheetView>
  </sheetViews>
  <sheetFormatPr defaultRowHeight="15" x14ac:dyDescent="0.25"/>
  <cols>
    <col min="1" max="1" width="14" customWidth="1"/>
    <col min="2" max="2" width="28.28515625" customWidth="1"/>
    <col min="3" max="3" width="43.7109375" bestFit="1" customWidth="1"/>
    <col min="4" max="4" width="31.85546875" customWidth="1"/>
    <col min="6" max="6" width="31.7109375" customWidth="1"/>
    <col min="7" max="7" width="18" style="1" customWidth="1"/>
    <col min="8" max="8" width="17.42578125" customWidth="1"/>
  </cols>
  <sheetData>
    <row r="1" spans="1:8" ht="27" x14ac:dyDescent="0.5">
      <c r="A1" s="18" t="s">
        <v>37</v>
      </c>
      <c r="B1" s="18"/>
      <c r="C1" s="18"/>
      <c r="D1" s="18"/>
      <c r="E1" s="18"/>
      <c r="F1" s="18"/>
      <c r="G1" s="18"/>
    </row>
    <row r="2" spans="1:8" ht="15.75" thickBot="1" x14ac:dyDescent="0.3"/>
    <row r="3" spans="1:8" ht="24.75" x14ac:dyDescent="0.5">
      <c r="A3" s="13" t="s">
        <v>0</v>
      </c>
      <c r="B3" s="14" t="s">
        <v>6</v>
      </c>
      <c r="C3" s="15" t="s">
        <v>1</v>
      </c>
      <c r="D3" s="15" t="s">
        <v>51</v>
      </c>
      <c r="E3" s="14" t="s">
        <v>2</v>
      </c>
      <c r="F3" s="14" t="s">
        <v>50</v>
      </c>
      <c r="G3" s="16" t="s">
        <v>3</v>
      </c>
      <c r="H3" s="17" t="s">
        <v>45</v>
      </c>
    </row>
    <row r="4" spans="1:8" x14ac:dyDescent="0.25">
      <c r="A4" s="5">
        <v>42644</v>
      </c>
      <c r="B4" s="2" t="s">
        <v>7</v>
      </c>
      <c r="C4" s="3" t="s">
        <v>35</v>
      </c>
      <c r="D4" s="3" t="s">
        <v>38</v>
      </c>
      <c r="E4" s="2" t="s">
        <v>4</v>
      </c>
      <c r="F4" s="12">
        <f>IF(E4="saída",G4*-1,G4)</f>
        <v>380000</v>
      </c>
      <c r="G4" s="4">
        <v>380000</v>
      </c>
      <c r="H4" s="9" t="s">
        <v>49</v>
      </c>
    </row>
    <row r="5" spans="1:8" x14ac:dyDescent="0.25">
      <c r="A5" s="5">
        <v>42644</v>
      </c>
      <c r="B5" s="2" t="s">
        <v>7</v>
      </c>
      <c r="C5" s="3" t="s">
        <v>12</v>
      </c>
      <c r="D5" s="3" t="s">
        <v>39</v>
      </c>
      <c r="E5" s="2" t="s">
        <v>4</v>
      </c>
      <c r="F5" s="12">
        <f t="shared" ref="F5:F56" si="0">IF(E5="saída",G5*-1,G5)</f>
        <v>1200000</v>
      </c>
      <c r="G5" s="4">
        <v>1200000</v>
      </c>
      <c r="H5" s="9" t="s">
        <v>49</v>
      </c>
    </row>
    <row r="6" spans="1:8" x14ac:dyDescent="0.25">
      <c r="A6" s="5">
        <v>42647</v>
      </c>
      <c r="B6" s="2" t="s">
        <v>7</v>
      </c>
      <c r="C6" s="3" t="s">
        <v>13</v>
      </c>
      <c r="D6" s="3" t="s">
        <v>40</v>
      </c>
      <c r="E6" s="2" t="s">
        <v>5</v>
      </c>
      <c r="F6" s="12">
        <f t="shared" si="0"/>
        <v>-300000</v>
      </c>
      <c r="G6" s="4">
        <v>300000</v>
      </c>
      <c r="H6" s="9" t="s">
        <v>49</v>
      </c>
    </row>
    <row r="7" spans="1:8" x14ac:dyDescent="0.25">
      <c r="A7" s="5">
        <v>42647</v>
      </c>
      <c r="B7" s="2" t="s">
        <v>8</v>
      </c>
      <c r="C7" s="3" t="s">
        <v>14</v>
      </c>
      <c r="D7" s="3" t="s">
        <v>39</v>
      </c>
      <c r="E7" s="2" t="s">
        <v>4</v>
      </c>
      <c r="F7" s="12">
        <f t="shared" si="0"/>
        <v>3000000</v>
      </c>
      <c r="G7" s="4">
        <v>3000000</v>
      </c>
      <c r="H7" s="9" t="s">
        <v>46</v>
      </c>
    </row>
    <row r="8" spans="1:8" x14ac:dyDescent="0.25">
      <c r="A8" s="5">
        <v>42648</v>
      </c>
      <c r="B8" s="2" t="s">
        <v>9</v>
      </c>
      <c r="C8" s="3" t="s">
        <v>15</v>
      </c>
      <c r="D8" s="3" t="s">
        <v>39</v>
      </c>
      <c r="E8" s="2" t="s">
        <v>4</v>
      </c>
      <c r="F8" s="12">
        <f t="shared" si="0"/>
        <v>4300000</v>
      </c>
      <c r="G8" s="4">
        <v>4300000</v>
      </c>
      <c r="H8" s="9" t="s">
        <v>48</v>
      </c>
    </row>
    <row r="9" spans="1:8" x14ac:dyDescent="0.25">
      <c r="A9" s="5">
        <v>42649</v>
      </c>
      <c r="B9" s="2" t="s">
        <v>10</v>
      </c>
      <c r="C9" s="3" t="s">
        <v>31</v>
      </c>
      <c r="D9" s="3" t="s">
        <v>38</v>
      </c>
      <c r="E9" s="2" t="s">
        <v>4</v>
      </c>
      <c r="F9" s="12">
        <f t="shared" si="0"/>
        <v>600000</v>
      </c>
      <c r="G9" s="4">
        <v>600000</v>
      </c>
      <c r="H9" s="9" t="s">
        <v>47</v>
      </c>
    </row>
    <row r="10" spans="1:8" x14ac:dyDescent="0.25">
      <c r="A10" s="5">
        <v>42658</v>
      </c>
      <c r="B10" s="2" t="s">
        <v>11</v>
      </c>
      <c r="C10" s="3" t="s">
        <v>17</v>
      </c>
      <c r="D10" s="3" t="s">
        <v>41</v>
      </c>
      <c r="E10" s="2" t="s">
        <v>4</v>
      </c>
      <c r="F10" s="12">
        <f t="shared" si="0"/>
        <v>326000</v>
      </c>
      <c r="G10" s="4">
        <v>326000</v>
      </c>
      <c r="H10" s="9" t="s">
        <v>46</v>
      </c>
    </row>
    <row r="11" spans="1:8" x14ac:dyDescent="0.25">
      <c r="A11" s="5">
        <v>42663</v>
      </c>
      <c r="B11" s="2" t="s">
        <v>9</v>
      </c>
      <c r="C11" s="3" t="s">
        <v>18</v>
      </c>
      <c r="D11" s="3" t="s">
        <v>42</v>
      </c>
      <c r="E11" s="2" t="s">
        <v>5</v>
      </c>
      <c r="F11" s="12">
        <f t="shared" si="0"/>
        <v>-213000</v>
      </c>
      <c r="G11" s="4">
        <v>213000</v>
      </c>
      <c r="H11" s="9" t="s">
        <v>48</v>
      </c>
    </row>
    <row r="12" spans="1:8" x14ac:dyDescent="0.25">
      <c r="A12" s="5">
        <v>42668</v>
      </c>
      <c r="B12" s="2" t="s">
        <v>10</v>
      </c>
      <c r="C12" s="3" t="s">
        <v>19</v>
      </c>
      <c r="D12" s="3" t="s">
        <v>39</v>
      </c>
      <c r="E12" s="2" t="s">
        <v>4</v>
      </c>
      <c r="F12" s="12">
        <f t="shared" si="0"/>
        <v>900000</v>
      </c>
      <c r="G12" s="4">
        <v>900000</v>
      </c>
      <c r="H12" s="9" t="s">
        <v>47</v>
      </c>
    </row>
    <row r="13" spans="1:8" x14ac:dyDescent="0.25">
      <c r="A13" s="5">
        <v>42672</v>
      </c>
      <c r="B13" s="2" t="s">
        <v>11</v>
      </c>
      <c r="C13" s="3" t="s">
        <v>18</v>
      </c>
      <c r="D13" s="3" t="s">
        <v>42</v>
      </c>
      <c r="E13" s="2" t="s">
        <v>5</v>
      </c>
      <c r="F13" s="12">
        <f t="shared" si="0"/>
        <v>-98000</v>
      </c>
      <c r="G13" s="4">
        <v>98000</v>
      </c>
      <c r="H13" s="9" t="s">
        <v>46</v>
      </c>
    </row>
    <row r="14" spans="1:8" x14ac:dyDescent="0.25">
      <c r="A14" s="5">
        <v>42678</v>
      </c>
      <c r="B14" s="2" t="s">
        <v>7</v>
      </c>
      <c r="C14" s="3" t="s">
        <v>20</v>
      </c>
      <c r="D14" s="3" t="s">
        <v>41</v>
      </c>
      <c r="E14" s="2" t="s">
        <v>4</v>
      </c>
      <c r="F14" s="12">
        <f t="shared" si="0"/>
        <v>313000</v>
      </c>
      <c r="G14" s="4">
        <v>313000</v>
      </c>
      <c r="H14" s="9" t="s">
        <v>49</v>
      </c>
    </row>
    <row r="15" spans="1:8" x14ac:dyDescent="0.25">
      <c r="A15" s="5">
        <v>42683</v>
      </c>
      <c r="B15" s="2" t="s">
        <v>8</v>
      </c>
      <c r="C15" s="3" t="s">
        <v>21</v>
      </c>
      <c r="D15" s="3" t="s">
        <v>43</v>
      </c>
      <c r="E15" s="2" t="s">
        <v>5</v>
      </c>
      <c r="F15" s="12">
        <f t="shared" si="0"/>
        <v>-125000</v>
      </c>
      <c r="G15" s="4">
        <v>125000</v>
      </c>
      <c r="H15" s="9" t="s">
        <v>46</v>
      </c>
    </row>
    <row r="16" spans="1:8" x14ac:dyDescent="0.25">
      <c r="A16" s="5">
        <v>42691</v>
      </c>
      <c r="B16" s="2" t="s">
        <v>9</v>
      </c>
      <c r="C16" s="3" t="s">
        <v>22</v>
      </c>
      <c r="D16" s="3" t="s">
        <v>44</v>
      </c>
      <c r="E16" s="2" t="s">
        <v>5</v>
      </c>
      <c r="F16" s="12">
        <f t="shared" si="0"/>
        <v>-7200</v>
      </c>
      <c r="G16" s="4">
        <v>7200</v>
      </c>
      <c r="H16" s="9" t="s">
        <v>48</v>
      </c>
    </row>
    <row r="17" spans="1:8" x14ac:dyDescent="0.25">
      <c r="A17" s="5">
        <v>42705</v>
      </c>
      <c r="B17" s="2" t="s">
        <v>10</v>
      </c>
      <c r="C17" s="3" t="s">
        <v>23</v>
      </c>
      <c r="D17" s="3" t="s">
        <v>43</v>
      </c>
      <c r="E17" s="2" t="s">
        <v>5</v>
      </c>
      <c r="F17" s="12">
        <f t="shared" si="0"/>
        <v>-40000</v>
      </c>
      <c r="G17" s="4">
        <v>40000</v>
      </c>
      <c r="H17" s="9" t="s">
        <v>47</v>
      </c>
    </row>
    <row r="18" spans="1:8" x14ac:dyDescent="0.25">
      <c r="A18" s="5">
        <v>42707</v>
      </c>
      <c r="B18" s="2" t="s">
        <v>11</v>
      </c>
      <c r="C18" s="3" t="s">
        <v>24</v>
      </c>
      <c r="D18" s="3" t="s">
        <v>41</v>
      </c>
      <c r="E18" s="2" t="s">
        <v>4</v>
      </c>
      <c r="F18" s="12">
        <f t="shared" si="0"/>
        <v>178000</v>
      </c>
      <c r="G18" s="4">
        <v>178000</v>
      </c>
      <c r="H18" s="9" t="s">
        <v>46</v>
      </c>
    </row>
    <row r="19" spans="1:8" x14ac:dyDescent="0.25">
      <c r="A19" s="5">
        <v>42714</v>
      </c>
      <c r="B19" s="2" t="s">
        <v>9</v>
      </c>
      <c r="C19" s="3" t="s">
        <v>25</v>
      </c>
      <c r="D19" s="3" t="s">
        <v>41</v>
      </c>
      <c r="E19" s="2" t="s">
        <v>4</v>
      </c>
      <c r="F19" s="12">
        <f t="shared" si="0"/>
        <v>380000</v>
      </c>
      <c r="G19" s="4">
        <v>380000</v>
      </c>
      <c r="H19" s="9" t="s">
        <v>48</v>
      </c>
    </row>
    <row r="20" spans="1:8" x14ac:dyDescent="0.25">
      <c r="A20" s="5">
        <v>42724</v>
      </c>
      <c r="B20" s="2" t="s">
        <v>11</v>
      </c>
      <c r="C20" s="3" t="s">
        <v>26</v>
      </c>
      <c r="D20" s="3" t="s">
        <v>44</v>
      </c>
      <c r="E20" s="2" t="s">
        <v>5</v>
      </c>
      <c r="F20" s="12">
        <f t="shared" si="0"/>
        <v>-53000</v>
      </c>
      <c r="G20" s="4">
        <v>53000</v>
      </c>
      <c r="H20" s="9" t="s">
        <v>46</v>
      </c>
    </row>
    <row r="21" spans="1:8" ht="15.75" customHeight="1" x14ac:dyDescent="0.25">
      <c r="A21" s="5">
        <v>42727</v>
      </c>
      <c r="B21" s="2" t="s">
        <v>11</v>
      </c>
      <c r="C21" s="3" t="s">
        <v>16</v>
      </c>
      <c r="D21" s="3" t="s">
        <v>38</v>
      </c>
      <c r="E21" s="2" t="s">
        <v>4</v>
      </c>
      <c r="F21" s="12">
        <f t="shared" si="0"/>
        <v>400000</v>
      </c>
      <c r="G21" s="4">
        <v>400000</v>
      </c>
      <c r="H21" s="9" t="s">
        <v>46</v>
      </c>
    </row>
    <row r="22" spans="1:8" x14ac:dyDescent="0.25">
      <c r="A22" s="5">
        <v>42374</v>
      </c>
      <c r="B22" s="2" t="s">
        <v>10</v>
      </c>
      <c r="C22" s="3" t="s">
        <v>30</v>
      </c>
      <c r="D22" s="3" t="s">
        <v>41</v>
      </c>
      <c r="E22" s="2" t="s">
        <v>4</v>
      </c>
      <c r="F22" s="12">
        <f t="shared" si="0"/>
        <v>230000</v>
      </c>
      <c r="G22" s="4">
        <v>230000</v>
      </c>
      <c r="H22" s="9" t="s">
        <v>47</v>
      </c>
    </row>
    <row r="23" spans="1:8" x14ac:dyDescent="0.25">
      <c r="A23" s="5">
        <v>42376</v>
      </c>
      <c r="B23" s="2" t="s">
        <v>10</v>
      </c>
      <c r="C23" s="3" t="s">
        <v>29</v>
      </c>
      <c r="D23" s="3" t="s">
        <v>42</v>
      </c>
      <c r="E23" s="2" t="s">
        <v>5</v>
      </c>
      <c r="F23" s="12">
        <f t="shared" si="0"/>
        <v>-178000</v>
      </c>
      <c r="G23" s="4">
        <v>178000</v>
      </c>
      <c r="H23" s="9" t="s">
        <v>47</v>
      </c>
    </row>
    <row r="24" spans="1:8" x14ac:dyDescent="0.25">
      <c r="A24" s="5">
        <v>42379</v>
      </c>
      <c r="B24" s="2" t="s">
        <v>8</v>
      </c>
      <c r="C24" s="3" t="s">
        <v>30</v>
      </c>
      <c r="D24" s="3" t="s">
        <v>41</v>
      </c>
      <c r="E24" s="2" t="s">
        <v>4</v>
      </c>
      <c r="F24" s="12">
        <f t="shared" si="0"/>
        <v>300000</v>
      </c>
      <c r="G24" s="4">
        <v>300000</v>
      </c>
      <c r="H24" s="9" t="s">
        <v>46</v>
      </c>
    </row>
    <row r="25" spans="1:8" x14ac:dyDescent="0.25">
      <c r="A25" s="5">
        <v>42379</v>
      </c>
      <c r="B25" s="2" t="s">
        <v>9</v>
      </c>
      <c r="C25" s="3" t="s">
        <v>30</v>
      </c>
      <c r="D25" s="3" t="s">
        <v>41</v>
      </c>
      <c r="E25" s="2" t="s">
        <v>4</v>
      </c>
      <c r="F25" s="12">
        <f t="shared" si="0"/>
        <v>400000</v>
      </c>
      <c r="G25" s="4">
        <v>400000</v>
      </c>
      <c r="H25" s="9" t="s">
        <v>48</v>
      </c>
    </row>
    <row r="26" spans="1:8" x14ac:dyDescent="0.25">
      <c r="A26" s="5">
        <v>42387</v>
      </c>
      <c r="B26" s="2" t="s">
        <v>9</v>
      </c>
      <c r="C26" s="3" t="s">
        <v>29</v>
      </c>
      <c r="D26" s="3" t="s">
        <v>42</v>
      </c>
      <c r="E26" s="2" t="s">
        <v>5</v>
      </c>
      <c r="F26" s="12">
        <f t="shared" si="0"/>
        <v>-123000</v>
      </c>
      <c r="G26" s="4">
        <v>123000</v>
      </c>
      <c r="H26" s="9" t="s">
        <v>48</v>
      </c>
    </row>
    <row r="27" spans="1:8" x14ac:dyDescent="0.25">
      <c r="A27" s="5">
        <v>42389</v>
      </c>
      <c r="B27" s="2" t="s">
        <v>7</v>
      </c>
      <c r="C27" s="3" t="s">
        <v>30</v>
      </c>
      <c r="D27" s="3" t="s">
        <v>41</v>
      </c>
      <c r="E27" s="2" t="s">
        <v>4</v>
      </c>
      <c r="F27" s="12">
        <f t="shared" si="0"/>
        <v>450000</v>
      </c>
      <c r="G27" s="4">
        <v>450000</v>
      </c>
      <c r="H27" s="9" t="s">
        <v>49</v>
      </c>
    </row>
    <row r="28" spans="1:8" x14ac:dyDescent="0.25">
      <c r="A28" s="5">
        <v>42404</v>
      </c>
      <c r="B28" s="2" t="s">
        <v>7</v>
      </c>
      <c r="C28" s="3" t="s">
        <v>29</v>
      </c>
      <c r="D28" s="3" t="s">
        <v>42</v>
      </c>
      <c r="E28" s="2" t="s">
        <v>5</v>
      </c>
      <c r="F28" s="12">
        <f t="shared" si="0"/>
        <v>-230000</v>
      </c>
      <c r="G28" s="4">
        <v>230000</v>
      </c>
      <c r="H28" s="9" t="s">
        <v>49</v>
      </c>
    </row>
    <row r="29" spans="1:8" x14ac:dyDescent="0.25">
      <c r="A29" s="5">
        <v>42408</v>
      </c>
      <c r="B29" s="2" t="s">
        <v>8</v>
      </c>
      <c r="C29" s="3" t="s">
        <v>30</v>
      </c>
      <c r="D29" s="3" t="s">
        <v>41</v>
      </c>
      <c r="E29" s="2" t="s">
        <v>4</v>
      </c>
      <c r="F29" s="12">
        <f t="shared" si="0"/>
        <v>670000</v>
      </c>
      <c r="G29" s="4">
        <v>670000</v>
      </c>
      <c r="H29" s="9" t="s">
        <v>46</v>
      </c>
    </row>
    <row r="30" spans="1:8" x14ac:dyDescent="0.25">
      <c r="A30" s="5">
        <v>42415</v>
      </c>
      <c r="B30" s="2" t="s">
        <v>8</v>
      </c>
      <c r="C30" s="3" t="s">
        <v>29</v>
      </c>
      <c r="D30" s="3" t="s">
        <v>42</v>
      </c>
      <c r="E30" s="2" t="s">
        <v>5</v>
      </c>
      <c r="F30" s="12">
        <f t="shared" si="0"/>
        <v>-230000</v>
      </c>
      <c r="G30" s="4">
        <v>230000</v>
      </c>
      <c r="H30" s="9" t="s">
        <v>46</v>
      </c>
    </row>
    <row r="31" spans="1:8" x14ac:dyDescent="0.25">
      <c r="A31" s="5">
        <v>42421</v>
      </c>
      <c r="B31" s="2" t="s">
        <v>10</v>
      </c>
      <c r="C31" s="3" t="s">
        <v>22</v>
      </c>
      <c r="D31" s="3" t="s">
        <v>44</v>
      </c>
      <c r="E31" s="2" t="s">
        <v>5</v>
      </c>
      <c r="F31" s="12">
        <f t="shared" si="0"/>
        <v>-5600</v>
      </c>
      <c r="G31" s="4">
        <v>5600</v>
      </c>
      <c r="H31" s="9" t="s">
        <v>47</v>
      </c>
    </row>
    <row r="32" spans="1:8" x14ac:dyDescent="0.25">
      <c r="A32" s="5">
        <v>42439</v>
      </c>
      <c r="B32" s="2" t="s">
        <v>10</v>
      </c>
      <c r="C32" s="3" t="s">
        <v>36</v>
      </c>
      <c r="D32" s="3" t="s">
        <v>43</v>
      </c>
      <c r="E32" s="2" t="s">
        <v>5</v>
      </c>
      <c r="F32" s="12">
        <f t="shared" si="0"/>
        <v>-111000</v>
      </c>
      <c r="G32" s="4">
        <v>111000</v>
      </c>
      <c r="H32" s="9" t="s">
        <v>47</v>
      </c>
    </row>
    <row r="33" spans="1:8" x14ac:dyDescent="0.25">
      <c r="A33" s="5">
        <v>42444</v>
      </c>
      <c r="B33" s="2" t="s">
        <v>11</v>
      </c>
      <c r="C33" s="3" t="s">
        <v>27</v>
      </c>
      <c r="D33" s="3" t="s">
        <v>40</v>
      </c>
      <c r="E33" s="2" t="s">
        <v>5</v>
      </c>
      <c r="F33" s="12">
        <f t="shared" si="0"/>
        <v>-211000</v>
      </c>
      <c r="G33" s="4">
        <v>211000</v>
      </c>
      <c r="H33" s="9" t="s">
        <v>46</v>
      </c>
    </row>
    <row r="34" spans="1:8" x14ac:dyDescent="0.25">
      <c r="A34" s="5">
        <v>42450</v>
      </c>
      <c r="B34" s="2" t="s">
        <v>11</v>
      </c>
      <c r="C34" s="3" t="s">
        <v>14</v>
      </c>
      <c r="D34" s="3" t="s">
        <v>39</v>
      </c>
      <c r="E34" s="2" t="s">
        <v>4</v>
      </c>
      <c r="F34" s="12">
        <f t="shared" si="0"/>
        <v>890000</v>
      </c>
      <c r="G34" s="4">
        <v>890000</v>
      </c>
      <c r="H34" s="9" t="s">
        <v>46</v>
      </c>
    </row>
    <row r="35" spans="1:8" x14ac:dyDescent="0.25">
      <c r="A35" s="5">
        <v>42454</v>
      </c>
      <c r="B35" s="2" t="s">
        <v>9</v>
      </c>
      <c r="C35" s="3" t="s">
        <v>30</v>
      </c>
      <c r="D35" s="3" t="s">
        <v>41</v>
      </c>
      <c r="E35" s="2" t="s">
        <v>4</v>
      </c>
      <c r="F35" s="12">
        <f t="shared" si="0"/>
        <v>390000</v>
      </c>
      <c r="G35" s="4">
        <v>390000</v>
      </c>
      <c r="H35" s="9" t="s">
        <v>48</v>
      </c>
    </row>
    <row r="36" spans="1:8" x14ac:dyDescent="0.25">
      <c r="A36" s="5">
        <v>42454</v>
      </c>
      <c r="B36" s="2" t="s">
        <v>9</v>
      </c>
      <c r="C36" s="3" t="s">
        <v>29</v>
      </c>
      <c r="D36" s="3" t="s">
        <v>42</v>
      </c>
      <c r="E36" s="2" t="s">
        <v>5</v>
      </c>
      <c r="F36" s="12">
        <f t="shared" si="0"/>
        <v>-120000</v>
      </c>
      <c r="G36" s="4">
        <v>120000</v>
      </c>
      <c r="H36" s="9" t="s">
        <v>48</v>
      </c>
    </row>
    <row r="37" spans="1:8" x14ac:dyDescent="0.25">
      <c r="A37" s="5">
        <v>42454</v>
      </c>
      <c r="B37" s="2" t="s">
        <v>7</v>
      </c>
      <c r="C37" s="3" t="s">
        <v>30</v>
      </c>
      <c r="D37" s="3" t="s">
        <v>41</v>
      </c>
      <c r="E37" s="2" t="s">
        <v>4</v>
      </c>
      <c r="F37" s="12">
        <f t="shared" si="0"/>
        <v>430000</v>
      </c>
      <c r="G37" s="4">
        <v>430000</v>
      </c>
      <c r="H37" s="9" t="s">
        <v>49</v>
      </c>
    </row>
    <row r="38" spans="1:8" x14ac:dyDescent="0.25">
      <c r="A38" s="5">
        <v>42461</v>
      </c>
      <c r="B38" s="2" t="s">
        <v>8</v>
      </c>
      <c r="C38" s="3" t="s">
        <v>26</v>
      </c>
      <c r="D38" s="3" t="s">
        <v>44</v>
      </c>
      <c r="E38" s="2" t="s">
        <v>5</v>
      </c>
      <c r="F38" s="12">
        <f t="shared" si="0"/>
        <v>-210000</v>
      </c>
      <c r="G38" s="4">
        <v>210000</v>
      </c>
      <c r="H38" s="9" t="s">
        <v>46</v>
      </c>
    </row>
    <row r="39" spans="1:8" x14ac:dyDescent="0.25">
      <c r="A39" s="5">
        <v>42465</v>
      </c>
      <c r="B39" s="2" t="s">
        <v>9</v>
      </c>
      <c r="C39" s="3" t="s">
        <v>30</v>
      </c>
      <c r="D39" s="3" t="s">
        <v>41</v>
      </c>
      <c r="E39" s="2" t="s">
        <v>4</v>
      </c>
      <c r="F39" s="12">
        <f t="shared" si="0"/>
        <v>410000</v>
      </c>
      <c r="G39" s="4">
        <v>410000</v>
      </c>
      <c r="H39" s="9" t="s">
        <v>48</v>
      </c>
    </row>
    <row r="40" spans="1:8" x14ac:dyDescent="0.25">
      <c r="A40" s="5">
        <v>42465</v>
      </c>
      <c r="B40" s="2" t="s">
        <v>10</v>
      </c>
      <c r="C40" s="3" t="s">
        <v>30</v>
      </c>
      <c r="D40" s="3" t="s">
        <v>41</v>
      </c>
      <c r="E40" s="2" t="s">
        <v>4</v>
      </c>
      <c r="F40" s="12">
        <f t="shared" si="0"/>
        <v>380000</v>
      </c>
      <c r="G40" s="4">
        <v>380000</v>
      </c>
      <c r="H40" s="9" t="s">
        <v>47</v>
      </c>
    </row>
    <row r="41" spans="1:8" x14ac:dyDescent="0.25">
      <c r="A41" s="5">
        <v>42466</v>
      </c>
      <c r="B41" s="2" t="s">
        <v>11</v>
      </c>
      <c r="C41" s="3" t="s">
        <v>23</v>
      </c>
      <c r="D41" s="3" t="s">
        <v>43</v>
      </c>
      <c r="E41" s="2" t="s">
        <v>5</v>
      </c>
      <c r="F41" s="12">
        <f t="shared" si="0"/>
        <v>-111000</v>
      </c>
      <c r="G41" s="4">
        <v>111000</v>
      </c>
      <c r="H41" s="9" t="s">
        <v>46</v>
      </c>
    </row>
    <row r="42" spans="1:8" x14ac:dyDescent="0.25">
      <c r="A42" s="5">
        <v>42468</v>
      </c>
      <c r="B42" s="2" t="s">
        <v>9</v>
      </c>
      <c r="C42" s="3" t="s">
        <v>29</v>
      </c>
      <c r="D42" s="3" t="s">
        <v>42</v>
      </c>
      <c r="E42" s="2" t="s">
        <v>5</v>
      </c>
      <c r="F42" s="12">
        <f t="shared" si="0"/>
        <v>-135000</v>
      </c>
      <c r="G42" s="4">
        <v>135000</v>
      </c>
      <c r="H42" s="9" t="s">
        <v>48</v>
      </c>
    </row>
    <row r="43" spans="1:8" x14ac:dyDescent="0.25">
      <c r="A43" s="5">
        <v>42471</v>
      </c>
      <c r="B43" s="2" t="s">
        <v>10</v>
      </c>
      <c r="C43" s="3" t="s">
        <v>29</v>
      </c>
      <c r="D43" s="3" t="s">
        <v>42</v>
      </c>
      <c r="E43" s="2" t="s">
        <v>5</v>
      </c>
      <c r="F43" s="12">
        <f t="shared" si="0"/>
        <v>-129000</v>
      </c>
      <c r="G43" s="4">
        <v>129000</v>
      </c>
      <c r="H43" s="9" t="s">
        <v>47</v>
      </c>
    </row>
    <row r="44" spans="1:8" x14ac:dyDescent="0.25">
      <c r="A44" s="5">
        <v>42493</v>
      </c>
      <c r="B44" s="2" t="s">
        <v>11</v>
      </c>
      <c r="C44" s="3" t="s">
        <v>28</v>
      </c>
      <c r="D44" s="3" t="s">
        <v>41</v>
      </c>
      <c r="E44" s="2" t="s">
        <v>4</v>
      </c>
      <c r="F44" s="12">
        <f t="shared" si="0"/>
        <v>382000</v>
      </c>
      <c r="G44" s="4">
        <v>382000</v>
      </c>
      <c r="H44" s="9" t="s">
        <v>46</v>
      </c>
    </row>
    <row r="45" spans="1:8" x14ac:dyDescent="0.25">
      <c r="A45" s="5">
        <v>42495</v>
      </c>
      <c r="B45" s="2" t="s">
        <v>7</v>
      </c>
      <c r="C45" s="3" t="s">
        <v>29</v>
      </c>
      <c r="D45" s="3" t="s">
        <v>42</v>
      </c>
      <c r="E45" s="2" t="s">
        <v>5</v>
      </c>
      <c r="F45" s="12">
        <f t="shared" si="0"/>
        <v>-200000</v>
      </c>
      <c r="G45" s="4">
        <v>200000</v>
      </c>
      <c r="H45" s="9" t="s">
        <v>49</v>
      </c>
    </row>
    <row r="46" spans="1:8" x14ac:dyDescent="0.25">
      <c r="A46" s="5">
        <v>42495</v>
      </c>
      <c r="B46" s="2" t="s">
        <v>8</v>
      </c>
      <c r="C46" s="3" t="s">
        <v>33</v>
      </c>
      <c r="D46" s="3" t="s">
        <v>40</v>
      </c>
      <c r="E46" s="2" t="s">
        <v>5</v>
      </c>
      <c r="F46" s="12">
        <f t="shared" si="0"/>
        <v>-185000</v>
      </c>
      <c r="G46" s="4">
        <v>185000</v>
      </c>
      <c r="H46" s="9" t="s">
        <v>46</v>
      </c>
    </row>
    <row r="47" spans="1:8" x14ac:dyDescent="0.25">
      <c r="A47" s="5">
        <v>42500</v>
      </c>
      <c r="B47" s="2" t="s">
        <v>9</v>
      </c>
      <c r="C47" s="3" t="s">
        <v>30</v>
      </c>
      <c r="D47" s="3" t="s">
        <v>41</v>
      </c>
      <c r="E47" s="2" t="s">
        <v>4</v>
      </c>
      <c r="F47" s="12">
        <f t="shared" si="0"/>
        <v>560000</v>
      </c>
      <c r="G47" s="4">
        <v>560000</v>
      </c>
      <c r="H47" s="9" t="s">
        <v>48</v>
      </c>
    </row>
    <row r="48" spans="1:8" x14ac:dyDescent="0.25">
      <c r="A48" s="5">
        <v>42500</v>
      </c>
      <c r="B48" s="2" t="s">
        <v>10</v>
      </c>
      <c r="C48" s="3" t="s">
        <v>32</v>
      </c>
      <c r="D48" s="3" t="s">
        <v>40</v>
      </c>
      <c r="E48" s="2" t="s">
        <v>5</v>
      </c>
      <c r="F48" s="12">
        <f t="shared" si="0"/>
        <v>-78000</v>
      </c>
      <c r="G48" s="4">
        <v>78000</v>
      </c>
      <c r="H48" s="9" t="s">
        <v>47</v>
      </c>
    </row>
    <row r="49" spans="1:8" x14ac:dyDescent="0.25">
      <c r="A49" s="5">
        <v>42508</v>
      </c>
      <c r="B49" s="2" t="s">
        <v>7</v>
      </c>
      <c r="C49" s="3" t="s">
        <v>30</v>
      </c>
      <c r="D49" s="3" t="s">
        <v>41</v>
      </c>
      <c r="E49" s="2" t="s">
        <v>4</v>
      </c>
      <c r="F49" s="12">
        <f t="shared" si="0"/>
        <v>590000</v>
      </c>
      <c r="G49" s="4">
        <v>590000</v>
      </c>
      <c r="H49" s="9" t="s">
        <v>49</v>
      </c>
    </row>
    <row r="50" spans="1:8" x14ac:dyDescent="0.25">
      <c r="A50" s="5">
        <v>42510</v>
      </c>
      <c r="B50" s="2" t="s">
        <v>8</v>
      </c>
      <c r="C50" s="3" t="s">
        <v>30</v>
      </c>
      <c r="D50" s="3" t="s">
        <v>41</v>
      </c>
      <c r="E50" s="2" t="s">
        <v>4</v>
      </c>
      <c r="F50" s="12">
        <f t="shared" si="0"/>
        <v>760000</v>
      </c>
      <c r="G50" s="4">
        <v>760000</v>
      </c>
      <c r="H50" s="9" t="s">
        <v>46</v>
      </c>
    </row>
    <row r="51" spans="1:8" x14ac:dyDescent="0.25">
      <c r="A51" s="5">
        <v>42510</v>
      </c>
      <c r="B51" s="2" t="s">
        <v>9</v>
      </c>
      <c r="C51" s="3" t="s">
        <v>29</v>
      </c>
      <c r="D51" s="3" t="s">
        <v>42</v>
      </c>
      <c r="E51" s="2" t="s">
        <v>5</v>
      </c>
      <c r="F51" s="12">
        <f t="shared" si="0"/>
        <v>-210000</v>
      </c>
      <c r="G51" s="4">
        <v>210000</v>
      </c>
      <c r="H51" s="9" t="s">
        <v>48</v>
      </c>
    </row>
    <row r="52" spans="1:8" x14ac:dyDescent="0.25">
      <c r="A52" s="5">
        <v>42510</v>
      </c>
      <c r="B52" s="2" t="s">
        <v>10</v>
      </c>
      <c r="C52" s="3" t="s">
        <v>29</v>
      </c>
      <c r="D52" s="3" t="s">
        <v>42</v>
      </c>
      <c r="E52" s="2" t="s">
        <v>5</v>
      </c>
      <c r="F52" s="12">
        <f t="shared" si="0"/>
        <v>-133000</v>
      </c>
      <c r="G52" s="4">
        <v>133000</v>
      </c>
      <c r="H52" s="9" t="s">
        <v>47</v>
      </c>
    </row>
    <row r="53" spans="1:8" x14ac:dyDescent="0.25">
      <c r="A53" s="5">
        <v>42520</v>
      </c>
      <c r="B53" s="2" t="s">
        <v>11</v>
      </c>
      <c r="C53" s="3" t="s">
        <v>29</v>
      </c>
      <c r="D53" s="3" t="s">
        <v>42</v>
      </c>
      <c r="E53" s="2" t="s">
        <v>5</v>
      </c>
      <c r="F53" s="12">
        <f t="shared" si="0"/>
        <v>-231000</v>
      </c>
      <c r="G53" s="4">
        <v>231000</v>
      </c>
      <c r="H53" s="9" t="s">
        <v>46</v>
      </c>
    </row>
    <row r="54" spans="1:8" x14ac:dyDescent="0.25">
      <c r="A54" s="5">
        <v>42520</v>
      </c>
      <c r="B54" s="2" t="s">
        <v>9</v>
      </c>
      <c r="C54" s="3" t="s">
        <v>34</v>
      </c>
      <c r="D54" s="3" t="s">
        <v>44</v>
      </c>
      <c r="E54" s="2" t="s">
        <v>5</v>
      </c>
      <c r="F54" s="12">
        <f t="shared" si="0"/>
        <v>-121000</v>
      </c>
      <c r="G54" s="4">
        <v>121000</v>
      </c>
      <c r="H54" s="9" t="s">
        <v>48</v>
      </c>
    </row>
    <row r="55" spans="1:8" x14ac:dyDescent="0.25">
      <c r="A55" s="5">
        <v>42531</v>
      </c>
      <c r="B55" s="2" t="s">
        <v>10</v>
      </c>
      <c r="C55" s="3" t="s">
        <v>36</v>
      </c>
      <c r="D55" s="3" t="s">
        <v>43</v>
      </c>
      <c r="E55" s="2" t="s">
        <v>5</v>
      </c>
      <c r="F55" s="12">
        <f t="shared" si="0"/>
        <v>-113000</v>
      </c>
      <c r="G55" s="4">
        <v>113000</v>
      </c>
      <c r="H55" s="9" t="s">
        <v>47</v>
      </c>
    </row>
    <row r="56" spans="1:8" ht="15.75" thickBot="1" x14ac:dyDescent="0.3">
      <c r="A56" s="6">
        <v>42531</v>
      </c>
      <c r="B56" s="7" t="s">
        <v>11</v>
      </c>
      <c r="C56" s="8" t="s">
        <v>23</v>
      </c>
      <c r="D56" s="8" t="s">
        <v>43</v>
      </c>
      <c r="E56" s="7" t="s">
        <v>5</v>
      </c>
      <c r="F56" s="12">
        <f t="shared" si="0"/>
        <v>-117000</v>
      </c>
      <c r="G56" s="10">
        <v>117000</v>
      </c>
      <c r="H56" s="11" t="s">
        <v>46</v>
      </c>
    </row>
  </sheetData>
  <autoFilter ref="A3:H56" xr:uid="{00000000-0009-0000-0000-000000000000}"/>
  <sortState ref="B18:B29">
    <sortCondition descending="1" ref="B18"/>
  </sortState>
  <mergeCells count="1">
    <mergeCell ref="A1:G1"/>
  </mergeCells>
  <dataValidations count="1">
    <dataValidation type="list" allowBlank="1" showInputMessage="1" showErrorMessage="1" sqref="D2:D3 D57:D1048576" xr:uid="{00000000-0002-0000-0000-000000000000}">
      <formula1>Categoria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Clovis</dc:creator>
  <cp:lastModifiedBy>Marcio Rosa</cp:lastModifiedBy>
  <dcterms:created xsi:type="dcterms:W3CDTF">2010-07-12T13:29:36Z</dcterms:created>
  <dcterms:modified xsi:type="dcterms:W3CDTF">2017-11-18T17:45:53Z</dcterms:modified>
</cp:coreProperties>
</file>