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Intensivo - Manhã Julho 2017\Aula 7\"/>
    </mc:Choice>
  </mc:AlternateContent>
  <bookViews>
    <workbookView xWindow="0" yWindow="0" windowWidth="15360" windowHeight="7260" firstSheet="1" activeTab="4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G8" i="5" s="1"/>
  <c r="D17" i="4"/>
  <c r="D16" i="4"/>
  <c r="E8" i="4"/>
  <c r="E9" i="4"/>
  <c r="E10" i="4"/>
  <c r="E11" i="4"/>
  <c r="E12" i="4"/>
  <c r="E13" i="4"/>
  <c r="D9" i="4"/>
  <c r="D10" i="4"/>
  <c r="D11" i="4"/>
  <c r="D12" i="4"/>
  <c r="D13" i="4"/>
  <c r="D8" i="4"/>
  <c r="B2" i="3"/>
  <c r="D2" i="2"/>
  <c r="C2" i="2"/>
  <c r="B4" i="3"/>
  <c r="G10" i="5" l="1"/>
  <c r="G9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G7" i="5" l="1"/>
  <c r="G6" i="5"/>
  <c r="G5" i="5"/>
</calcChain>
</file>

<file path=xl/comments1.xml><?xml version="1.0" encoding="utf-8"?>
<comments xmlns="http://schemas.openxmlformats.org/spreadsheetml/2006/main">
  <authors>
    <author>Cliente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<sst xmlns="http://schemas.openxmlformats.org/spreadsheetml/2006/main" count="38" uniqueCount="35">
  <si>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</si>
  <si>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</si>
  <si>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</si>
  <si>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</si>
  <si>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</si>
  <si>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</si>
  <si>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</si>
  <si>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</si>
  <si>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</si>
  <si>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</si>
  <si>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</si>
  <si>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</si>
  <si>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</si>
  <si>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</si>
  <si>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</si>
  <si>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</si>
  <si>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</si>
  <si>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</si>
  <si>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</si>
  <si>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</si>
  <si>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</si>
  <si>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</si>
  <si>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</si>
  <si>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</si>
  <si>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</si>
  <si>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</si>
  <si>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</si>
  <si>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</si>
  <si>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</si>
  <si>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</si>
  <si>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</si>
  <si>
    <t>Tuma-451</t>
  </si>
  <si>
    <t>MD</t>
  </si>
  <si>
    <t>AM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</si>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</sst>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  <numFmt numFmtId="169" formatCode="[h]:mm:ss;@"/>
    <numFmt numFmtId="170" formatCode="_-[$R$-416]\ * #,##0.00_-;\-[$R$-416]\ * #,##0.00_-;_-[$R$-416]\ * &quot;-&quot;??_-;_-@_-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0" fontId="6" fillId="3" borderId="0" xfId="3" applyFont="1" applyAlignment="1">
      <alignment horizontal="center"/>
    </xf>
    <xf numFmtId="169" fontId="0" fillId="0" borderId="0" xfId="0" applyNumberFormat="1"/>
    <xf numFmtId="170" fontId="0" fillId="0" borderId="0" xfId="2" applyNumberFormat="1" applyFont="1"/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zoomScale="110" zoomScaleNormal="110" workbookViewId="0">
      <selection activeCell="A5" sqref="A5"/>
    </sheetView>
  </sheetViews>
  <sheetFormatPr defaultRowHeight="14.25" x14ac:dyDescent="0.2"/>
  <cols>
    <col min="1" max="1" width="10.3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5" customWidth="1"/>
    <col min="9" max="9" width="11.625" customWidth="1"/>
    <col min="10" max="10" width="11.875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42736</v>
      </c>
      <c r="B2">
        <f>DAY(A2)</f>
        <v>1</v>
      </c>
      <c r="C2">
        <f>MONTH(A2)</f>
        <v>1</v>
      </c>
      <c r="D2" t="str">
        <f>TEXT(A2,"mmmm")</f>
        <v>janeiro</v>
      </c>
      <c r="E2">
        <f>YEAR(A2)</f>
        <v>2017</v>
      </c>
      <c r="F2">
        <f>WEEKDAY(A2,1)</f>
        <v>1</v>
      </c>
      <c r="G2" t="str">
        <f>TEXT(A2,"dddd")</f>
        <v>domingo</v>
      </c>
      <c r="H2">
        <f>WEEKNUM(A2,1)</f>
        <v>1</v>
      </c>
      <c r="I2" s="10" t="str">
        <f>INT((MONTH(A2)+1)/2)&amp;"° Bimestre"</f>
        <v>1° Bimestre</v>
      </c>
      <c r="J2" t="str">
        <f>INT((MONTH(A2)+2)/3)&amp;"° Trimestre"</f>
        <v>1° Trimestre</v>
      </c>
      <c r="K2" t="str">
        <f>INT((MONTH(A2)+5)/6)&amp;"° Semestre"</f>
        <v>1° Semestre</v>
      </c>
      <c r="L2" s="1">
        <f>DATE(E2,C2,B2)</f>
        <v>42736</v>
      </c>
      <c r="N2" s="1"/>
      <c r="O2" s="1"/>
    </row>
    <row r="3" spans="1:15" x14ac:dyDescent="0.2">
      <c r="A3" s="1">
        <v>42737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TEXT(A3,"mmmm")</f>
        <v>janeiro</v>
      </c>
      <c r="E3">
        <f t="shared" ref="E3:E66" si="3">YEAR(A3)</f>
        <v>2017</v>
      </c>
      <c r="F3">
        <f t="shared" ref="F3:F66" si="4">WEEKDAY(A3,1)</f>
        <v>2</v>
      </c>
      <c r="G3" t="str">
        <f t="shared" ref="G3:G66" si="5">TEXT(A3,"dddd")</f>
        <v>segunda-feira</v>
      </c>
      <c r="H3">
        <f t="shared" ref="H3:H66" si="6">WEEKNUM(A3,1)</f>
        <v>1</v>
      </c>
      <c r="I3" s="10" t="str">
        <f t="shared" ref="I3:I66" si="7">INT((MONTH(A3)+1)/2)&amp;"° Bimestre"</f>
        <v>1° Bimestre</v>
      </c>
      <c r="J3" t="str">
        <f t="shared" ref="J3:J66" si="8">INT((MONTH(A3)+2)/3)&amp;"° Trimestre"</f>
        <v>1° Trimestre</v>
      </c>
      <c r="K3" t="str">
        <f t="shared" ref="K3:K66" si="9">INT((MONTH(A3)+5)/6)&amp;"° Semestre"</f>
        <v>1° Semestre</v>
      </c>
      <c r="L3" s="1">
        <f t="shared" ref="L3:L66" si="10">DATE(E3,C3,B3)</f>
        <v>42737</v>
      </c>
    </row>
    <row r="4" spans="1:15" x14ac:dyDescent="0.2">
      <c r="A4" s="1">
        <v>42738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2017</v>
      </c>
      <c r="F4">
        <f t="shared" si="4"/>
        <v>3</v>
      </c>
      <c r="G4" t="str">
        <f t="shared" si="5"/>
        <v>terça-feira</v>
      </c>
      <c r="H4">
        <f t="shared" si="6"/>
        <v>1</v>
      </c>
      <c r="I4" s="10" t="str">
        <f t="shared" si="7"/>
        <v>1° Bimestre</v>
      </c>
      <c r="J4" t="str">
        <f t="shared" si="8"/>
        <v>1° Trimestre</v>
      </c>
      <c r="K4" t="str">
        <f t="shared" si="9"/>
        <v>1° Semestre</v>
      </c>
      <c r="L4" s="1">
        <f t="shared" si="10"/>
        <v>42738</v>
      </c>
    </row>
    <row r="5" spans="1:15" x14ac:dyDescent="0.2">
      <c r="A5" s="1">
        <v>42739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2017</v>
      </c>
      <c r="F5">
        <f t="shared" si="4"/>
        <v>4</v>
      </c>
      <c r="G5" t="str">
        <f t="shared" si="5"/>
        <v>quarta-feira</v>
      </c>
      <c r="H5">
        <f t="shared" si="6"/>
        <v>1</v>
      </c>
      <c r="I5" s="10" t="str">
        <f t="shared" si="7"/>
        <v>1° Bimestre</v>
      </c>
      <c r="J5" t="str">
        <f t="shared" si="8"/>
        <v>1° Trimestre</v>
      </c>
      <c r="K5" t="str">
        <f t="shared" si="9"/>
        <v>1° Semestre</v>
      </c>
      <c r="L5" s="1">
        <f t="shared" si="10"/>
        <v>42739</v>
      </c>
    </row>
    <row r="6" spans="1:15" x14ac:dyDescent="0.2">
      <c r="A6" s="1">
        <v>42740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2017</v>
      </c>
      <c r="F6">
        <f t="shared" si="4"/>
        <v>5</v>
      </c>
      <c r="G6" t="str">
        <f t="shared" si="5"/>
        <v>quinta-feira</v>
      </c>
      <c r="H6">
        <f t="shared" si="6"/>
        <v>1</v>
      </c>
      <c r="I6" s="10" t="str">
        <f t="shared" si="7"/>
        <v>1° Bimestre</v>
      </c>
      <c r="J6" t="str">
        <f t="shared" si="8"/>
        <v>1° Trimestre</v>
      </c>
      <c r="K6" t="str">
        <f t="shared" si="9"/>
        <v>1° Semestre</v>
      </c>
      <c r="L6" s="1">
        <f t="shared" si="10"/>
        <v>42740</v>
      </c>
    </row>
    <row r="7" spans="1:15" x14ac:dyDescent="0.2">
      <c r="A7" s="1">
        <v>42741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2017</v>
      </c>
      <c r="F7">
        <f t="shared" si="4"/>
        <v>6</v>
      </c>
      <c r="G7" t="str">
        <f t="shared" si="5"/>
        <v>sexta-feira</v>
      </c>
      <c r="H7">
        <f t="shared" si="6"/>
        <v>1</v>
      </c>
      <c r="I7" s="10" t="str">
        <f t="shared" si="7"/>
        <v>1° Bimestre</v>
      </c>
      <c r="J7" t="str">
        <f t="shared" si="8"/>
        <v>1° Trimestre</v>
      </c>
      <c r="K7" t="str">
        <f t="shared" si="9"/>
        <v>1° Semestre</v>
      </c>
      <c r="L7" s="1">
        <f t="shared" si="10"/>
        <v>42741</v>
      </c>
    </row>
    <row r="8" spans="1:15" x14ac:dyDescent="0.2">
      <c r="A8" s="1">
        <v>42742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2017</v>
      </c>
      <c r="F8">
        <f t="shared" si="4"/>
        <v>7</v>
      </c>
      <c r="G8" t="str">
        <f t="shared" si="5"/>
        <v>sábado</v>
      </c>
      <c r="H8">
        <f t="shared" si="6"/>
        <v>1</v>
      </c>
      <c r="I8" s="10" t="str">
        <f t="shared" si="7"/>
        <v>1° Bimestre</v>
      </c>
      <c r="J8" t="str">
        <f t="shared" si="8"/>
        <v>1° Trimestre</v>
      </c>
      <c r="K8" t="str">
        <f t="shared" si="9"/>
        <v>1° Semestre</v>
      </c>
      <c r="L8" s="1">
        <f t="shared" si="10"/>
        <v>42742</v>
      </c>
    </row>
    <row r="9" spans="1:15" x14ac:dyDescent="0.2">
      <c r="A9" s="1">
        <v>42743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2017</v>
      </c>
      <c r="F9">
        <f t="shared" si="4"/>
        <v>1</v>
      </c>
      <c r="G9" t="str">
        <f t="shared" si="5"/>
        <v>domingo</v>
      </c>
      <c r="H9">
        <f t="shared" si="6"/>
        <v>2</v>
      </c>
      <c r="I9" s="10" t="str">
        <f t="shared" si="7"/>
        <v>1° Bimestre</v>
      </c>
      <c r="J9" t="str">
        <f t="shared" si="8"/>
        <v>1° Trimestre</v>
      </c>
      <c r="K9" t="str">
        <f t="shared" si="9"/>
        <v>1° Semestre</v>
      </c>
      <c r="L9" s="1">
        <f t="shared" si="10"/>
        <v>42743</v>
      </c>
    </row>
    <row r="10" spans="1:15" x14ac:dyDescent="0.2">
      <c r="A10" s="1">
        <v>42744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2017</v>
      </c>
      <c r="F10">
        <f t="shared" si="4"/>
        <v>2</v>
      </c>
      <c r="G10" t="str">
        <f t="shared" si="5"/>
        <v>segunda-feira</v>
      </c>
      <c r="H10">
        <f t="shared" si="6"/>
        <v>2</v>
      </c>
      <c r="I10" s="10" t="str">
        <f t="shared" si="7"/>
        <v>1° Bimestre</v>
      </c>
      <c r="J10" t="str">
        <f t="shared" si="8"/>
        <v>1° Trimestre</v>
      </c>
      <c r="K10" t="str">
        <f t="shared" si="9"/>
        <v>1° Semestre</v>
      </c>
      <c r="L10" s="1">
        <f t="shared" si="10"/>
        <v>42744</v>
      </c>
    </row>
    <row r="11" spans="1:15" x14ac:dyDescent="0.2">
      <c r="A11" s="1">
        <v>42745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2017</v>
      </c>
      <c r="F11">
        <f t="shared" si="4"/>
        <v>3</v>
      </c>
      <c r="G11" t="str">
        <f t="shared" si="5"/>
        <v>terça-feira</v>
      </c>
      <c r="H11">
        <f t="shared" si="6"/>
        <v>2</v>
      </c>
      <c r="I11" s="10" t="str">
        <f t="shared" si="7"/>
        <v>1° Bimestre</v>
      </c>
      <c r="J11" t="str">
        <f t="shared" si="8"/>
        <v>1° Trimestre</v>
      </c>
      <c r="K11" t="str">
        <f t="shared" si="9"/>
        <v>1° Semestre</v>
      </c>
      <c r="L11" s="1">
        <f t="shared" si="10"/>
        <v>42745</v>
      </c>
    </row>
    <row r="12" spans="1:15" x14ac:dyDescent="0.2">
      <c r="A12" s="1">
        <v>42746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2017</v>
      </c>
      <c r="F12">
        <f t="shared" si="4"/>
        <v>4</v>
      </c>
      <c r="G12" t="str">
        <f t="shared" si="5"/>
        <v>quarta-feira</v>
      </c>
      <c r="H12">
        <f t="shared" si="6"/>
        <v>2</v>
      </c>
      <c r="I12" s="10" t="str">
        <f t="shared" si="7"/>
        <v>1° Bimestre</v>
      </c>
      <c r="J12" t="str">
        <f t="shared" si="8"/>
        <v>1° Trimestre</v>
      </c>
      <c r="K12" t="str">
        <f t="shared" si="9"/>
        <v>1° Semestre</v>
      </c>
      <c r="L12" s="1">
        <f t="shared" si="10"/>
        <v>42746</v>
      </c>
    </row>
    <row r="13" spans="1:15" x14ac:dyDescent="0.2">
      <c r="A13" s="1">
        <v>42747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2017</v>
      </c>
      <c r="F13">
        <f t="shared" si="4"/>
        <v>5</v>
      </c>
      <c r="G13" t="str">
        <f t="shared" si="5"/>
        <v>quinta-feira</v>
      </c>
      <c r="H13">
        <f t="shared" si="6"/>
        <v>2</v>
      </c>
      <c r="I13" s="10" t="str">
        <f t="shared" si="7"/>
        <v>1° Bimestre</v>
      </c>
      <c r="J13" t="str">
        <f t="shared" si="8"/>
        <v>1° Trimestre</v>
      </c>
      <c r="K13" t="str">
        <f t="shared" si="9"/>
        <v>1° Semestre</v>
      </c>
      <c r="L13" s="1">
        <f t="shared" si="10"/>
        <v>42747</v>
      </c>
    </row>
    <row r="14" spans="1:15" x14ac:dyDescent="0.2">
      <c r="A14" s="1">
        <v>42748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2017</v>
      </c>
      <c r="F14">
        <f t="shared" si="4"/>
        <v>6</v>
      </c>
      <c r="G14" t="str">
        <f t="shared" si="5"/>
        <v>sexta-feira</v>
      </c>
      <c r="H14">
        <f t="shared" si="6"/>
        <v>2</v>
      </c>
      <c r="I14" s="10" t="str">
        <f t="shared" si="7"/>
        <v>1° Bimestre</v>
      </c>
      <c r="J14" t="str">
        <f t="shared" si="8"/>
        <v>1° Trimestre</v>
      </c>
      <c r="K14" t="str">
        <f t="shared" si="9"/>
        <v>1° Semestre</v>
      </c>
      <c r="L14" s="1">
        <f t="shared" si="10"/>
        <v>42748</v>
      </c>
    </row>
    <row r="15" spans="1:15" x14ac:dyDescent="0.2">
      <c r="A15" s="1">
        <v>42749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2017</v>
      </c>
      <c r="F15">
        <f t="shared" si="4"/>
        <v>7</v>
      </c>
      <c r="G15" t="str">
        <f t="shared" si="5"/>
        <v>sábado</v>
      </c>
      <c r="H15">
        <f t="shared" si="6"/>
        <v>2</v>
      </c>
      <c r="I15" s="10" t="str">
        <f t="shared" si="7"/>
        <v>1° Bimestre</v>
      </c>
      <c r="J15" t="str">
        <f t="shared" si="8"/>
        <v>1° Trimestre</v>
      </c>
      <c r="K15" t="str">
        <f t="shared" si="9"/>
        <v>1° Semestre</v>
      </c>
      <c r="L15" s="1">
        <f t="shared" si="10"/>
        <v>42749</v>
      </c>
    </row>
    <row r="16" spans="1:15" x14ac:dyDescent="0.2">
      <c r="A16" s="1">
        <v>42750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2017</v>
      </c>
      <c r="F16">
        <f t="shared" si="4"/>
        <v>1</v>
      </c>
      <c r="G16" t="str">
        <f t="shared" si="5"/>
        <v>domingo</v>
      </c>
      <c r="H16">
        <f t="shared" si="6"/>
        <v>3</v>
      </c>
      <c r="I16" s="10" t="str">
        <f t="shared" si="7"/>
        <v>1° Bimestre</v>
      </c>
      <c r="J16" t="str">
        <f t="shared" si="8"/>
        <v>1° Trimestre</v>
      </c>
      <c r="K16" t="str">
        <f t="shared" si="9"/>
        <v>1° Semestre</v>
      </c>
      <c r="L16" s="1">
        <f t="shared" si="10"/>
        <v>42750</v>
      </c>
    </row>
    <row r="17" spans="1:12" x14ac:dyDescent="0.2">
      <c r="A17" s="1">
        <v>42751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2017</v>
      </c>
      <c r="F17">
        <f t="shared" si="4"/>
        <v>2</v>
      </c>
      <c r="G17" t="str">
        <f t="shared" si="5"/>
        <v>segunda-feira</v>
      </c>
      <c r="H17">
        <f t="shared" si="6"/>
        <v>3</v>
      </c>
      <c r="I17" s="10" t="str">
        <f t="shared" si="7"/>
        <v>1° Bimestre</v>
      </c>
      <c r="J17" t="str">
        <f t="shared" si="8"/>
        <v>1° Trimestre</v>
      </c>
      <c r="K17" t="str">
        <f t="shared" si="9"/>
        <v>1° Semestre</v>
      </c>
      <c r="L17" s="1">
        <f t="shared" si="10"/>
        <v>42751</v>
      </c>
    </row>
    <row r="18" spans="1:12" x14ac:dyDescent="0.2">
      <c r="A18" s="1">
        <v>42752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2017</v>
      </c>
      <c r="F18">
        <f t="shared" si="4"/>
        <v>3</v>
      </c>
      <c r="G18" t="str">
        <f t="shared" si="5"/>
        <v>terça-feira</v>
      </c>
      <c r="H18">
        <f t="shared" si="6"/>
        <v>3</v>
      </c>
      <c r="I18" s="10" t="str">
        <f t="shared" si="7"/>
        <v>1° Bimestre</v>
      </c>
      <c r="J18" t="str">
        <f t="shared" si="8"/>
        <v>1° Trimestre</v>
      </c>
      <c r="K18" t="str">
        <f t="shared" si="9"/>
        <v>1° Semestre</v>
      </c>
      <c r="L18" s="1">
        <f t="shared" si="10"/>
        <v>42752</v>
      </c>
    </row>
    <row r="19" spans="1:12" x14ac:dyDescent="0.2">
      <c r="A19" s="1">
        <v>42753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2017</v>
      </c>
      <c r="F19">
        <f t="shared" si="4"/>
        <v>4</v>
      </c>
      <c r="G19" t="str">
        <f t="shared" si="5"/>
        <v>quarta-feira</v>
      </c>
      <c r="H19">
        <f t="shared" si="6"/>
        <v>3</v>
      </c>
      <c r="I19" s="10" t="str">
        <f t="shared" si="7"/>
        <v>1° Bimestre</v>
      </c>
      <c r="J19" t="str">
        <f t="shared" si="8"/>
        <v>1° Trimestre</v>
      </c>
      <c r="K19" t="str">
        <f t="shared" si="9"/>
        <v>1° Semestre</v>
      </c>
      <c r="L19" s="1">
        <f t="shared" si="10"/>
        <v>42753</v>
      </c>
    </row>
    <row r="20" spans="1:12" x14ac:dyDescent="0.2">
      <c r="A20" s="1">
        <v>42754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2017</v>
      </c>
      <c r="F20">
        <f t="shared" si="4"/>
        <v>5</v>
      </c>
      <c r="G20" t="str">
        <f t="shared" si="5"/>
        <v>quinta-feira</v>
      </c>
      <c r="H20">
        <f t="shared" si="6"/>
        <v>3</v>
      </c>
      <c r="I20" s="10" t="str">
        <f t="shared" si="7"/>
        <v>1° Bimestre</v>
      </c>
      <c r="J20" t="str">
        <f t="shared" si="8"/>
        <v>1° Trimestre</v>
      </c>
      <c r="K20" t="str">
        <f t="shared" si="9"/>
        <v>1° Semestre</v>
      </c>
      <c r="L20" s="1">
        <f t="shared" si="10"/>
        <v>42754</v>
      </c>
    </row>
    <row r="21" spans="1:12" x14ac:dyDescent="0.2">
      <c r="A21" s="1">
        <v>42755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2017</v>
      </c>
      <c r="F21">
        <f t="shared" si="4"/>
        <v>6</v>
      </c>
      <c r="G21" t="str">
        <f t="shared" si="5"/>
        <v>sexta-feira</v>
      </c>
      <c r="H21">
        <f t="shared" si="6"/>
        <v>3</v>
      </c>
      <c r="I21" s="10" t="str">
        <f t="shared" si="7"/>
        <v>1° Bimestre</v>
      </c>
      <c r="J21" t="str">
        <f t="shared" si="8"/>
        <v>1° Trimestre</v>
      </c>
      <c r="K21" t="str">
        <f t="shared" si="9"/>
        <v>1° Semestre</v>
      </c>
      <c r="L21" s="1">
        <f t="shared" si="10"/>
        <v>42755</v>
      </c>
    </row>
    <row r="22" spans="1:12" x14ac:dyDescent="0.2">
      <c r="A22" s="1">
        <v>42756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2017</v>
      </c>
      <c r="F22">
        <f t="shared" si="4"/>
        <v>7</v>
      </c>
      <c r="G22" t="str">
        <f t="shared" si="5"/>
        <v>sábado</v>
      </c>
      <c r="H22">
        <f t="shared" si="6"/>
        <v>3</v>
      </c>
      <c r="I22" s="10" t="str">
        <f t="shared" si="7"/>
        <v>1° Bimestre</v>
      </c>
      <c r="J22" t="str">
        <f t="shared" si="8"/>
        <v>1° Trimestre</v>
      </c>
      <c r="K22" t="str">
        <f t="shared" si="9"/>
        <v>1° Semestre</v>
      </c>
      <c r="L22" s="1">
        <f t="shared" si="10"/>
        <v>42756</v>
      </c>
    </row>
    <row r="23" spans="1:12" x14ac:dyDescent="0.2">
      <c r="A23" s="1">
        <v>42757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2017</v>
      </c>
      <c r="F23">
        <f t="shared" si="4"/>
        <v>1</v>
      </c>
      <c r="G23" t="str">
        <f t="shared" si="5"/>
        <v>domingo</v>
      </c>
      <c r="H23">
        <f t="shared" si="6"/>
        <v>4</v>
      </c>
      <c r="I23" s="10" t="str">
        <f t="shared" si="7"/>
        <v>1° Bimestre</v>
      </c>
      <c r="J23" t="str">
        <f t="shared" si="8"/>
        <v>1° Trimestre</v>
      </c>
      <c r="K23" t="str">
        <f t="shared" si="9"/>
        <v>1° Semestre</v>
      </c>
      <c r="L23" s="1">
        <f t="shared" si="10"/>
        <v>42757</v>
      </c>
    </row>
    <row r="24" spans="1:12" x14ac:dyDescent="0.2">
      <c r="A24" s="1">
        <v>42758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2017</v>
      </c>
      <c r="F24">
        <f t="shared" si="4"/>
        <v>2</v>
      </c>
      <c r="G24" t="str">
        <f t="shared" si="5"/>
        <v>segunda-feira</v>
      </c>
      <c r="H24">
        <f t="shared" si="6"/>
        <v>4</v>
      </c>
      <c r="I24" s="10" t="str">
        <f t="shared" si="7"/>
        <v>1° Bimestre</v>
      </c>
      <c r="J24" t="str">
        <f t="shared" si="8"/>
        <v>1° Trimestre</v>
      </c>
      <c r="K24" t="str">
        <f t="shared" si="9"/>
        <v>1° Semestre</v>
      </c>
      <c r="L24" s="1">
        <f t="shared" si="10"/>
        <v>42758</v>
      </c>
    </row>
    <row r="25" spans="1:12" x14ac:dyDescent="0.2">
      <c r="A25" s="1">
        <v>42759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2017</v>
      </c>
      <c r="F25">
        <f t="shared" si="4"/>
        <v>3</v>
      </c>
      <c r="G25" t="str">
        <f t="shared" si="5"/>
        <v>terça-feira</v>
      </c>
      <c r="H25">
        <f t="shared" si="6"/>
        <v>4</v>
      </c>
      <c r="I25" s="10" t="str">
        <f t="shared" si="7"/>
        <v>1° Bimestre</v>
      </c>
      <c r="J25" t="str">
        <f t="shared" si="8"/>
        <v>1° Trimestre</v>
      </c>
      <c r="K25" t="str">
        <f t="shared" si="9"/>
        <v>1° Semestre</v>
      </c>
      <c r="L25" s="1">
        <f t="shared" si="10"/>
        <v>42759</v>
      </c>
    </row>
    <row r="26" spans="1:12" x14ac:dyDescent="0.2">
      <c r="A26" s="1">
        <v>42760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2017</v>
      </c>
      <c r="F26">
        <f t="shared" si="4"/>
        <v>4</v>
      </c>
      <c r="G26" t="str">
        <f t="shared" si="5"/>
        <v>quarta-feira</v>
      </c>
      <c r="H26">
        <f t="shared" si="6"/>
        <v>4</v>
      </c>
      <c r="I26" s="10" t="str">
        <f t="shared" si="7"/>
        <v>1° Bimestre</v>
      </c>
      <c r="J26" t="str">
        <f t="shared" si="8"/>
        <v>1° Trimestre</v>
      </c>
      <c r="K26" t="str">
        <f t="shared" si="9"/>
        <v>1° Semestre</v>
      </c>
      <c r="L26" s="1">
        <f t="shared" si="10"/>
        <v>42760</v>
      </c>
    </row>
    <row r="27" spans="1:12" x14ac:dyDescent="0.2">
      <c r="A27" s="1">
        <v>42761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2017</v>
      </c>
      <c r="F27">
        <f t="shared" si="4"/>
        <v>5</v>
      </c>
      <c r="G27" t="str">
        <f t="shared" si="5"/>
        <v>quinta-feira</v>
      </c>
      <c r="H27">
        <f t="shared" si="6"/>
        <v>4</v>
      </c>
      <c r="I27" s="10" t="str">
        <f t="shared" si="7"/>
        <v>1° Bimestre</v>
      </c>
      <c r="J27" t="str">
        <f t="shared" si="8"/>
        <v>1° Trimestre</v>
      </c>
      <c r="K27" t="str">
        <f t="shared" si="9"/>
        <v>1° Semestre</v>
      </c>
      <c r="L27" s="1">
        <f t="shared" si="10"/>
        <v>42761</v>
      </c>
    </row>
    <row r="28" spans="1:12" x14ac:dyDescent="0.2">
      <c r="A28" s="1">
        <v>42762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2017</v>
      </c>
      <c r="F28">
        <f t="shared" si="4"/>
        <v>6</v>
      </c>
      <c r="G28" t="str">
        <f t="shared" si="5"/>
        <v>sexta-feira</v>
      </c>
      <c r="H28">
        <f t="shared" si="6"/>
        <v>4</v>
      </c>
      <c r="I28" s="10" t="str">
        <f t="shared" si="7"/>
        <v>1° Bimestre</v>
      </c>
      <c r="J28" t="str">
        <f t="shared" si="8"/>
        <v>1° Trimestre</v>
      </c>
      <c r="K28" t="str">
        <f t="shared" si="9"/>
        <v>1° Semestre</v>
      </c>
      <c r="L28" s="1">
        <f t="shared" si="10"/>
        <v>42762</v>
      </c>
    </row>
    <row r="29" spans="1:12" x14ac:dyDescent="0.2">
      <c r="A29" s="1">
        <v>42763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2017</v>
      </c>
      <c r="F29">
        <f t="shared" si="4"/>
        <v>7</v>
      </c>
      <c r="G29" t="str">
        <f t="shared" si="5"/>
        <v>sábado</v>
      </c>
      <c r="H29">
        <f t="shared" si="6"/>
        <v>4</v>
      </c>
      <c r="I29" s="10" t="str">
        <f t="shared" si="7"/>
        <v>1° Bimestre</v>
      </c>
      <c r="J29" t="str">
        <f t="shared" si="8"/>
        <v>1° Trimestre</v>
      </c>
      <c r="K29" t="str">
        <f t="shared" si="9"/>
        <v>1° Semestre</v>
      </c>
      <c r="L29" s="1">
        <f t="shared" si="10"/>
        <v>42763</v>
      </c>
    </row>
    <row r="30" spans="1:12" x14ac:dyDescent="0.2">
      <c r="A30" s="1">
        <v>42764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2017</v>
      </c>
      <c r="F30">
        <f t="shared" si="4"/>
        <v>1</v>
      </c>
      <c r="G30" t="str">
        <f t="shared" si="5"/>
        <v>domingo</v>
      </c>
      <c r="H30">
        <f t="shared" si="6"/>
        <v>5</v>
      </c>
      <c r="I30" s="10" t="str">
        <f t="shared" si="7"/>
        <v>1° Bimestre</v>
      </c>
      <c r="J30" t="str">
        <f t="shared" si="8"/>
        <v>1° Trimestre</v>
      </c>
      <c r="K30" t="str">
        <f t="shared" si="9"/>
        <v>1° Semestre</v>
      </c>
      <c r="L30" s="1">
        <f t="shared" si="10"/>
        <v>42764</v>
      </c>
    </row>
    <row r="31" spans="1:12" x14ac:dyDescent="0.2">
      <c r="A31" s="1">
        <v>42765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2017</v>
      </c>
      <c r="F31">
        <f t="shared" si="4"/>
        <v>2</v>
      </c>
      <c r="G31" t="str">
        <f t="shared" si="5"/>
        <v>segunda-feira</v>
      </c>
      <c r="H31">
        <f t="shared" si="6"/>
        <v>5</v>
      </c>
      <c r="I31" s="10" t="str">
        <f t="shared" si="7"/>
        <v>1° Bimestre</v>
      </c>
      <c r="J31" t="str">
        <f t="shared" si="8"/>
        <v>1° Trimestre</v>
      </c>
      <c r="K31" t="str">
        <f t="shared" si="9"/>
        <v>1° Semestre</v>
      </c>
      <c r="L31" s="1">
        <f t="shared" si="10"/>
        <v>42765</v>
      </c>
    </row>
    <row r="32" spans="1:12" x14ac:dyDescent="0.2">
      <c r="A32" s="1">
        <v>42766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2017</v>
      </c>
      <c r="F32">
        <f t="shared" si="4"/>
        <v>3</v>
      </c>
      <c r="G32" t="str">
        <f t="shared" si="5"/>
        <v>terça-feira</v>
      </c>
      <c r="H32">
        <f t="shared" si="6"/>
        <v>5</v>
      </c>
      <c r="I32" s="10" t="str">
        <f t="shared" si="7"/>
        <v>1° Bimestre</v>
      </c>
      <c r="J32" t="str">
        <f t="shared" si="8"/>
        <v>1° Trimestre</v>
      </c>
      <c r="K32" t="str">
        <f t="shared" si="9"/>
        <v>1° Semestre</v>
      </c>
      <c r="L32" s="1">
        <f t="shared" si="10"/>
        <v>42766</v>
      </c>
    </row>
    <row r="33" spans="1:12" x14ac:dyDescent="0.2">
      <c r="A33" s="1">
        <v>42767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2017</v>
      </c>
      <c r="F33">
        <f t="shared" si="4"/>
        <v>4</v>
      </c>
      <c r="G33" t="str">
        <f t="shared" si="5"/>
        <v>quarta-feira</v>
      </c>
      <c r="H33">
        <f t="shared" si="6"/>
        <v>5</v>
      </c>
      <c r="I33" s="10" t="str">
        <f t="shared" si="7"/>
        <v>1° Bimestre</v>
      </c>
      <c r="J33" t="str">
        <f t="shared" si="8"/>
        <v>1° Trimestre</v>
      </c>
      <c r="K33" t="str">
        <f t="shared" si="9"/>
        <v>1° Semestre</v>
      </c>
      <c r="L33" s="1">
        <f t="shared" si="10"/>
        <v>42767</v>
      </c>
    </row>
    <row r="34" spans="1:12" x14ac:dyDescent="0.2">
      <c r="A34" s="1">
        <v>42768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2017</v>
      </c>
      <c r="F34">
        <f t="shared" si="4"/>
        <v>5</v>
      </c>
      <c r="G34" t="str">
        <f t="shared" si="5"/>
        <v>quinta-feira</v>
      </c>
      <c r="H34">
        <f t="shared" si="6"/>
        <v>5</v>
      </c>
      <c r="I34" s="10" t="str">
        <f t="shared" si="7"/>
        <v>1° Bimestre</v>
      </c>
      <c r="J34" t="str">
        <f t="shared" si="8"/>
        <v>1° Trimestre</v>
      </c>
      <c r="K34" t="str">
        <f t="shared" si="9"/>
        <v>1° Semestre</v>
      </c>
      <c r="L34" s="1">
        <f t="shared" si="10"/>
        <v>42768</v>
      </c>
    </row>
    <row r="35" spans="1:12" x14ac:dyDescent="0.2">
      <c r="A35" s="1">
        <v>42769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2017</v>
      </c>
      <c r="F35">
        <f t="shared" si="4"/>
        <v>6</v>
      </c>
      <c r="G35" t="str">
        <f t="shared" si="5"/>
        <v>sexta-feira</v>
      </c>
      <c r="H35">
        <f t="shared" si="6"/>
        <v>5</v>
      </c>
      <c r="I35" s="10" t="str">
        <f t="shared" si="7"/>
        <v>1° Bimestre</v>
      </c>
      <c r="J35" t="str">
        <f t="shared" si="8"/>
        <v>1° Trimestre</v>
      </c>
      <c r="K35" t="str">
        <f t="shared" si="9"/>
        <v>1° Semestre</v>
      </c>
      <c r="L35" s="1">
        <f t="shared" si="10"/>
        <v>42769</v>
      </c>
    </row>
    <row r="36" spans="1:12" x14ac:dyDescent="0.2">
      <c r="A36" s="1">
        <v>42770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2017</v>
      </c>
      <c r="F36">
        <f t="shared" si="4"/>
        <v>7</v>
      </c>
      <c r="G36" t="str">
        <f t="shared" si="5"/>
        <v>sábado</v>
      </c>
      <c r="H36">
        <f t="shared" si="6"/>
        <v>5</v>
      </c>
      <c r="I36" s="10" t="str">
        <f t="shared" si="7"/>
        <v>1° Bimestre</v>
      </c>
      <c r="J36" t="str">
        <f t="shared" si="8"/>
        <v>1° Trimestre</v>
      </c>
      <c r="K36" t="str">
        <f t="shared" si="9"/>
        <v>1° Semestre</v>
      </c>
      <c r="L36" s="1">
        <f t="shared" si="10"/>
        <v>42770</v>
      </c>
    </row>
    <row r="37" spans="1:12" x14ac:dyDescent="0.2">
      <c r="A37" s="1">
        <v>42771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2017</v>
      </c>
      <c r="F37">
        <f t="shared" si="4"/>
        <v>1</v>
      </c>
      <c r="G37" t="str">
        <f t="shared" si="5"/>
        <v>domingo</v>
      </c>
      <c r="H37">
        <f t="shared" si="6"/>
        <v>6</v>
      </c>
      <c r="I37" s="10" t="str">
        <f t="shared" si="7"/>
        <v>1° Bimestre</v>
      </c>
      <c r="J37" t="str">
        <f t="shared" si="8"/>
        <v>1° Trimestre</v>
      </c>
      <c r="K37" t="str">
        <f t="shared" si="9"/>
        <v>1° Semestre</v>
      </c>
      <c r="L37" s="1">
        <f t="shared" si="10"/>
        <v>42771</v>
      </c>
    </row>
    <row r="38" spans="1:12" x14ac:dyDescent="0.2">
      <c r="A38" s="1">
        <v>42772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2017</v>
      </c>
      <c r="F38">
        <f t="shared" si="4"/>
        <v>2</v>
      </c>
      <c r="G38" t="str">
        <f t="shared" si="5"/>
        <v>segunda-feira</v>
      </c>
      <c r="H38">
        <f t="shared" si="6"/>
        <v>6</v>
      </c>
      <c r="I38" s="10" t="str">
        <f t="shared" si="7"/>
        <v>1° Bimestre</v>
      </c>
      <c r="J38" t="str">
        <f t="shared" si="8"/>
        <v>1° Trimestre</v>
      </c>
      <c r="K38" t="str">
        <f t="shared" si="9"/>
        <v>1° Semestre</v>
      </c>
      <c r="L38" s="1">
        <f t="shared" si="10"/>
        <v>42772</v>
      </c>
    </row>
    <row r="39" spans="1:12" x14ac:dyDescent="0.2">
      <c r="A39" s="1">
        <v>42773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2017</v>
      </c>
      <c r="F39">
        <f t="shared" si="4"/>
        <v>3</v>
      </c>
      <c r="G39" t="str">
        <f t="shared" si="5"/>
        <v>terça-feira</v>
      </c>
      <c r="H39">
        <f t="shared" si="6"/>
        <v>6</v>
      </c>
      <c r="I39" s="10" t="str">
        <f t="shared" si="7"/>
        <v>1° Bimestre</v>
      </c>
      <c r="J39" t="str">
        <f t="shared" si="8"/>
        <v>1° Trimestre</v>
      </c>
      <c r="K39" t="str">
        <f t="shared" si="9"/>
        <v>1° Semestre</v>
      </c>
      <c r="L39" s="1">
        <f t="shared" si="10"/>
        <v>42773</v>
      </c>
    </row>
    <row r="40" spans="1:12" x14ac:dyDescent="0.2">
      <c r="A40" s="1">
        <v>42774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2017</v>
      </c>
      <c r="F40">
        <f t="shared" si="4"/>
        <v>4</v>
      </c>
      <c r="G40" t="str">
        <f t="shared" si="5"/>
        <v>quarta-feira</v>
      </c>
      <c r="H40">
        <f t="shared" si="6"/>
        <v>6</v>
      </c>
      <c r="I40" s="10" t="str">
        <f t="shared" si="7"/>
        <v>1° Bimestre</v>
      </c>
      <c r="J40" t="str">
        <f t="shared" si="8"/>
        <v>1° Trimestre</v>
      </c>
      <c r="K40" t="str">
        <f t="shared" si="9"/>
        <v>1° Semestre</v>
      </c>
      <c r="L40" s="1">
        <f t="shared" si="10"/>
        <v>42774</v>
      </c>
    </row>
    <row r="41" spans="1:12" x14ac:dyDescent="0.2">
      <c r="A41" s="1">
        <v>42775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2017</v>
      </c>
      <c r="F41">
        <f t="shared" si="4"/>
        <v>5</v>
      </c>
      <c r="G41" t="str">
        <f t="shared" si="5"/>
        <v>quinta-feira</v>
      </c>
      <c r="H41">
        <f t="shared" si="6"/>
        <v>6</v>
      </c>
      <c r="I41" s="10" t="str">
        <f t="shared" si="7"/>
        <v>1° Bimestre</v>
      </c>
      <c r="J41" t="str">
        <f t="shared" si="8"/>
        <v>1° Trimestre</v>
      </c>
      <c r="K41" t="str">
        <f t="shared" si="9"/>
        <v>1° Semestre</v>
      </c>
      <c r="L41" s="1">
        <f t="shared" si="10"/>
        <v>42775</v>
      </c>
    </row>
    <row r="42" spans="1:12" x14ac:dyDescent="0.2">
      <c r="A42" s="1">
        <v>42776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2017</v>
      </c>
      <c r="F42">
        <f t="shared" si="4"/>
        <v>6</v>
      </c>
      <c r="G42" t="str">
        <f t="shared" si="5"/>
        <v>sexta-feira</v>
      </c>
      <c r="H42">
        <f t="shared" si="6"/>
        <v>6</v>
      </c>
      <c r="I42" s="10" t="str">
        <f t="shared" si="7"/>
        <v>1° Bimestre</v>
      </c>
      <c r="J42" t="str">
        <f t="shared" si="8"/>
        <v>1° Trimestre</v>
      </c>
      <c r="K42" t="str">
        <f t="shared" si="9"/>
        <v>1° Semestre</v>
      </c>
      <c r="L42" s="1">
        <f t="shared" si="10"/>
        <v>42776</v>
      </c>
    </row>
    <row r="43" spans="1:12" x14ac:dyDescent="0.2">
      <c r="A43" s="1">
        <v>42777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2017</v>
      </c>
      <c r="F43">
        <f t="shared" si="4"/>
        <v>7</v>
      </c>
      <c r="G43" t="str">
        <f t="shared" si="5"/>
        <v>sábado</v>
      </c>
      <c r="H43">
        <f t="shared" si="6"/>
        <v>6</v>
      </c>
      <c r="I43" s="10" t="str">
        <f t="shared" si="7"/>
        <v>1° Bimestre</v>
      </c>
      <c r="J43" t="str">
        <f t="shared" si="8"/>
        <v>1° Trimestre</v>
      </c>
      <c r="K43" t="str">
        <f t="shared" si="9"/>
        <v>1° Semestre</v>
      </c>
      <c r="L43" s="1">
        <f t="shared" si="10"/>
        <v>42777</v>
      </c>
    </row>
    <row r="44" spans="1:12" x14ac:dyDescent="0.2">
      <c r="A44" s="1">
        <v>42778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2017</v>
      </c>
      <c r="F44">
        <f t="shared" si="4"/>
        <v>1</v>
      </c>
      <c r="G44" t="str">
        <f t="shared" si="5"/>
        <v>domingo</v>
      </c>
      <c r="H44">
        <f t="shared" si="6"/>
        <v>7</v>
      </c>
      <c r="I44" s="10" t="str">
        <f t="shared" si="7"/>
        <v>1° Bimestre</v>
      </c>
      <c r="J44" t="str">
        <f t="shared" si="8"/>
        <v>1° Trimestre</v>
      </c>
      <c r="K44" t="str">
        <f t="shared" si="9"/>
        <v>1° Semestre</v>
      </c>
      <c r="L44" s="1">
        <f t="shared" si="10"/>
        <v>42778</v>
      </c>
    </row>
    <row r="45" spans="1:12" x14ac:dyDescent="0.2">
      <c r="A45" s="1">
        <v>42779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2017</v>
      </c>
      <c r="F45">
        <f t="shared" si="4"/>
        <v>2</v>
      </c>
      <c r="G45" t="str">
        <f t="shared" si="5"/>
        <v>segunda-feira</v>
      </c>
      <c r="H45">
        <f t="shared" si="6"/>
        <v>7</v>
      </c>
      <c r="I45" s="10" t="str">
        <f t="shared" si="7"/>
        <v>1° Bimestre</v>
      </c>
      <c r="J45" t="str">
        <f t="shared" si="8"/>
        <v>1° Trimestre</v>
      </c>
      <c r="K45" t="str">
        <f t="shared" si="9"/>
        <v>1° Semestre</v>
      </c>
      <c r="L45" s="1">
        <f t="shared" si="10"/>
        <v>42779</v>
      </c>
    </row>
    <row r="46" spans="1:12" x14ac:dyDescent="0.2">
      <c r="A46" s="1">
        <v>42780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2017</v>
      </c>
      <c r="F46">
        <f t="shared" si="4"/>
        <v>3</v>
      </c>
      <c r="G46" t="str">
        <f t="shared" si="5"/>
        <v>terça-feira</v>
      </c>
      <c r="H46">
        <f t="shared" si="6"/>
        <v>7</v>
      </c>
      <c r="I46" s="10" t="str">
        <f t="shared" si="7"/>
        <v>1° Bimestre</v>
      </c>
      <c r="J46" t="str">
        <f t="shared" si="8"/>
        <v>1° Trimestre</v>
      </c>
      <c r="K46" t="str">
        <f t="shared" si="9"/>
        <v>1° Semestre</v>
      </c>
      <c r="L46" s="1">
        <f t="shared" si="10"/>
        <v>42780</v>
      </c>
    </row>
    <row r="47" spans="1:12" x14ac:dyDescent="0.2">
      <c r="A47" s="1">
        <v>42781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2017</v>
      </c>
      <c r="F47">
        <f t="shared" si="4"/>
        <v>4</v>
      </c>
      <c r="G47" t="str">
        <f t="shared" si="5"/>
        <v>quarta-feira</v>
      </c>
      <c r="H47">
        <f t="shared" si="6"/>
        <v>7</v>
      </c>
      <c r="I47" s="10" t="str">
        <f t="shared" si="7"/>
        <v>1° Bimestre</v>
      </c>
      <c r="J47" t="str">
        <f t="shared" si="8"/>
        <v>1° Trimestre</v>
      </c>
      <c r="K47" t="str">
        <f t="shared" si="9"/>
        <v>1° Semestre</v>
      </c>
      <c r="L47" s="1">
        <f t="shared" si="10"/>
        <v>42781</v>
      </c>
    </row>
    <row r="48" spans="1:12" x14ac:dyDescent="0.2">
      <c r="A48" s="1">
        <v>42782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2017</v>
      </c>
      <c r="F48">
        <f t="shared" si="4"/>
        <v>5</v>
      </c>
      <c r="G48" t="str">
        <f t="shared" si="5"/>
        <v>quinta-feira</v>
      </c>
      <c r="H48">
        <f t="shared" si="6"/>
        <v>7</v>
      </c>
      <c r="I48" s="10" t="str">
        <f t="shared" si="7"/>
        <v>1° Bimestre</v>
      </c>
      <c r="J48" t="str">
        <f t="shared" si="8"/>
        <v>1° Trimestre</v>
      </c>
      <c r="K48" t="str">
        <f t="shared" si="9"/>
        <v>1° Semestre</v>
      </c>
      <c r="L48" s="1">
        <f t="shared" si="10"/>
        <v>42782</v>
      </c>
    </row>
    <row r="49" spans="1:12" x14ac:dyDescent="0.2">
      <c r="A49" s="1">
        <v>42783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2017</v>
      </c>
      <c r="F49">
        <f t="shared" si="4"/>
        <v>6</v>
      </c>
      <c r="G49" t="str">
        <f t="shared" si="5"/>
        <v>sexta-feira</v>
      </c>
      <c r="H49">
        <f t="shared" si="6"/>
        <v>7</v>
      </c>
      <c r="I49" s="10" t="str">
        <f t="shared" si="7"/>
        <v>1° Bimestre</v>
      </c>
      <c r="J49" t="str">
        <f t="shared" si="8"/>
        <v>1° Trimestre</v>
      </c>
      <c r="K49" t="str">
        <f t="shared" si="9"/>
        <v>1° Semestre</v>
      </c>
      <c r="L49" s="1">
        <f t="shared" si="10"/>
        <v>42783</v>
      </c>
    </row>
    <row r="50" spans="1:12" x14ac:dyDescent="0.2">
      <c r="A50" s="1">
        <v>42784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2017</v>
      </c>
      <c r="F50">
        <f t="shared" si="4"/>
        <v>7</v>
      </c>
      <c r="G50" t="str">
        <f t="shared" si="5"/>
        <v>sábado</v>
      </c>
      <c r="H50">
        <f t="shared" si="6"/>
        <v>7</v>
      </c>
      <c r="I50" s="10" t="str">
        <f t="shared" si="7"/>
        <v>1° Bimestre</v>
      </c>
      <c r="J50" t="str">
        <f t="shared" si="8"/>
        <v>1° Trimestre</v>
      </c>
      <c r="K50" t="str">
        <f t="shared" si="9"/>
        <v>1° Semestre</v>
      </c>
      <c r="L50" s="1">
        <f t="shared" si="10"/>
        <v>42784</v>
      </c>
    </row>
    <row r="51" spans="1:12" x14ac:dyDescent="0.2">
      <c r="A51" s="1">
        <v>42785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2017</v>
      </c>
      <c r="F51">
        <f t="shared" si="4"/>
        <v>1</v>
      </c>
      <c r="G51" t="str">
        <f t="shared" si="5"/>
        <v>domingo</v>
      </c>
      <c r="H51">
        <f t="shared" si="6"/>
        <v>8</v>
      </c>
      <c r="I51" s="10" t="str">
        <f t="shared" si="7"/>
        <v>1° Bimestre</v>
      </c>
      <c r="J51" t="str">
        <f t="shared" si="8"/>
        <v>1° Trimestre</v>
      </c>
      <c r="K51" t="str">
        <f t="shared" si="9"/>
        <v>1° Semestre</v>
      </c>
      <c r="L51" s="1">
        <f t="shared" si="10"/>
        <v>42785</v>
      </c>
    </row>
    <row r="52" spans="1:12" x14ac:dyDescent="0.2">
      <c r="A52" s="1">
        <v>42786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2017</v>
      </c>
      <c r="F52">
        <f t="shared" si="4"/>
        <v>2</v>
      </c>
      <c r="G52" t="str">
        <f t="shared" si="5"/>
        <v>segunda-feira</v>
      </c>
      <c r="H52">
        <f t="shared" si="6"/>
        <v>8</v>
      </c>
      <c r="I52" s="10" t="str">
        <f t="shared" si="7"/>
        <v>1° Bimestre</v>
      </c>
      <c r="J52" t="str">
        <f t="shared" si="8"/>
        <v>1° Trimestre</v>
      </c>
      <c r="K52" t="str">
        <f t="shared" si="9"/>
        <v>1° Semestre</v>
      </c>
      <c r="L52" s="1">
        <f t="shared" si="10"/>
        <v>42786</v>
      </c>
    </row>
    <row r="53" spans="1:12" x14ac:dyDescent="0.2">
      <c r="A53" s="1">
        <v>42787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2017</v>
      </c>
      <c r="F53">
        <f t="shared" si="4"/>
        <v>3</v>
      </c>
      <c r="G53" t="str">
        <f t="shared" si="5"/>
        <v>terça-feira</v>
      </c>
      <c r="H53">
        <f t="shared" si="6"/>
        <v>8</v>
      </c>
      <c r="I53" s="10" t="str">
        <f t="shared" si="7"/>
        <v>1° Bimestre</v>
      </c>
      <c r="J53" t="str">
        <f t="shared" si="8"/>
        <v>1° Trimestre</v>
      </c>
      <c r="K53" t="str">
        <f t="shared" si="9"/>
        <v>1° Semestre</v>
      </c>
      <c r="L53" s="1">
        <f t="shared" si="10"/>
        <v>42787</v>
      </c>
    </row>
    <row r="54" spans="1:12" x14ac:dyDescent="0.2">
      <c r="A54" s="1">
        <v>42788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2017</v>
      </c>
      <c r="F54">
        <f t="shared" si="4"/>
        <v>4</v>
      </c>
      <c r="G54" t="str">
        <f t="shared" si="5"/>
        <v>quarta-feira</v>
      </c>
      <c r="H54">
        <f t="shared" si="6"/>
        <v>8</v>
      </c>
      <c r="I54" s="10" t="str">
        <f t="shared" si="7"/>
        <v>1° Bimestre</v>
      </c>
      <c r="J54" t="str">
        <f t="shared" si="8"/>
        <v>1° Trimestre</v>
      </c>
      <c r="K54" t="str">
        <f t="shared" si="9"/>
        <v>1° Semestre</v>
      </c>
      <c r="L54" s="1">
        <f t="shared" si="10"/>
        <v>42788</v>
      </c>
    </row>
    <row r="55" spans="1:12" x14ac:dyDescent="0.2">
      <c r="A55" s="1">
        <v>42789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2017</v>
      </c>
      <c r="F55">
        <f t="shared" si="4"/>
        <v>5</v>
      </c>
      <c r="G55" t="str">
        <f t="shared" si="5"/>
        <v>quinta-feira</v>
      </c>
      <c r="H55">
        <f t="shared" si="6"/>
        <v>8</v>
      </c>
      <c r="I55" s="10" t="str">
        <f t="shared" si="7"/>
        <v>1° Bimestre</v>
      </c>
      <c r="J55" t="str">
        <f t="shared" si="8"/>
        <v>1° Trimestre</v>
      </c>
      <c r="K55" t="str">
        <f t="shared" si="9"/>
        <v>1° Semestre</v>
      </c>
      <c r="L55" s="1">
        <f t="shared" si="10"/>
        <v>42789</v>
      </c>
    </row>
    <row r="56" spans="1:12" x14ac:dyDescent="0.2">
      <c r="A56" s="1">
        <v>42790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2017</v>
      </c>
      <c r="F56">
        <f t="shared" si="4"/>
        <v>6</v>
      </c>
      <c r="G56" t="str">
        <f t="shared" si="5"/>
        <v>sexta-feira</v>
      </c>
      <c r="H56">
        <f t="shared" si="6"/>
        <v>8</v>
      </c>
      <c r="I56" s="10" t="str">
        <f t="shared" si="7"/>
        <v>1° Bimestre</v>
      </c>
      <c r="J56" t="str">
        <f t="shared" si="8"/>
        <v>1° Trimestre</v>
      </c>
      <c r="K56" t="str">
        <f t="shared" si="9"/>
        <v>1° Semestre</v>
      </c>
      <c r="L56" s="1">
        <f t="shared" si="10"/>
        <v>42790</v>
      </c>
    </row>
    <row r="57" spans="1:12" x14ac:dyDescent="0.2">
      <c r="A57" s="1">
        <v>42791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2017</v>
      </c>
      <c r="F57">
        <f t="shared" si="4"/>
        <v>7</v>
      </c>
      <c r="G57" t="str">
        <f t="shared" si="5"/>
        <v>sábado</v>
      </c>
      <c r="H57">
        <f t="shared" si="6"/>
        <v>8</v>
      </c>
      <c r="I57" s="10" t="str">
        <f t="shared" si="7"/>
        <v>1° Bimestre</v>
      </c>
      <c r="J57" t="str">
        <f t="shared" si="8"/>
        <v>1° Trimestre</v>
      </c>
      <c r="K57" t="str">
        <f t="shared" si="9"/>
        <v>1° Semestre</v>
      </c>
      <c r="L57" s="1">
        <f t="shared" si="10"/>
        <v>42791</v>
      </c>
    </row>
    <row r="58" spans="1:12" x14ac:dyDescent="0.2">
      <c r="A58" s="1">
        <v>42792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2017</v>
      </c>
      <c r="F58">
        <f t="shared" si="4"/>
        <v>1</v>
      </c>
      <c r="G58" t="str">
        <f t="shared" si="5"/>
        <v>domingo</v>
      </c>
      <c r="H58">
        <f t="shared" si="6"/>
        <v>9</v>
      </c>
      <c r="I58" s="10" t="str">
        <f t="shared" si="7"/>
        <v>1° Bimestre</v>
      </c>
      <c r="J58" t="str">
        <f t="shared" si="8"/>
        <v>1° Trimestre</v>
      </c>
      <c r="K58" t="str">
        <f t="shared" si="9"/>
        <v>1° Semestre</v>
      </c>
      <c r="L58" s="1">
        <f t="shared" si="10"/>
        <v>42792</v>
      </c>
    </row>
    <row r="59" spans="1:12" x14ac:dyDescent="0.2">
      <c r="A59" s="1">
        <v>42793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2017</v>
      </c>
      <c r="F59">
        <f t="shared" si="4"/>
        <v>2</v>
      </c>
      <c r="G59" t="str">
        <f t="shared" si="5"/>
        <v>segunda-feira</v>
      </c>
      <c r="H59">
        <f t="shared" si="6"/>
        <v>9</v>
      </c>
      <c r="I59" s="10" t="str">
        <f t="shared" si="7"/>
        <v>1° Bimestre</v>
      </c>
      <c r="J59" t="str">
        <f t="shared" si="8"/>
        <v>1° Trimestre</v>
      </c>
      <c r="K59" t="str">
        <f t="shared" si="9"/>
        <v>1° Semestre</v>
      </c>
      <c r="L59" s="1">
        <f t="shared" si="10"/>
        <v>42793</v>
      </c>
    </row>
    <row r="60" spans="1:12" x14ac:dyDescent="0.2">
      <c r="A60" s="1">
        <v>42794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2017</v>
      </c>
      <c r="F60">
        <f t="shared" si="4"/>
        <v>3</v>
      </c>
      <c r="G60" t="str">
        <f t="shared" si="5"/>
        <v>terça-feira</v>
      </c>
      <c r="H60">
        <f t="shared" si="6"/>
        <v>9</v>
      </c>
      <c r="I60" s="10" t="str">
        <f t="shared" si="7"/>
        <v>1° Bimestre</v>
      </c>
      <c r="J60" t="str">
        <f t="shared" si="8"/>
        <v>1° Trimestre</v>
      </c>
      <c r="K60" t="str">
        <f t="shared" si="9"/>
        <v>1° Semestre</v>
      </c>
      <c r="L60" s="1">
        <f t="shared" si="10"/>
        <v>42794</v>
      </c>
    </row>
    <row r="61" spans="1:12" x14ac:dyDescent="0.2">
      <c r="A61" s="1">
        <v>42795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2017</v>
      </c>
      <c r="F61">
        <f t="shared" si="4"/>
        <v>4</v>
      </c>
      <c r="G61" t="str">
        <f t="shared" si="5"/>
        <v>quarta-feira</v>
      </c>
      <c r="H61">
        <f t="shared" si="6"/>
        <v>9</v>
      </c>
      <c r="I61" s="10" t="str">
        <f t="shared" si="7"/>
        <v>2° Bimestre</v>
      </c>
      <c r="J61" t="str">
        <f t="shared" si="8"/>
        <v>1° Trimestre</v>
      </c>
      <c r="K61" t="str">
        <f t="shared" si="9"/>
        <v>1° Semestre</v>
      </c>
      <c r="L61" s="1">
        <f t="shared" si="10"/>
        <v>42795</v>
      </c>
    </row>
    <row r="62" spans="1:12" x14ac:dyDescent="0.2">
      <c r="A62" s="1">
        <v>42796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2017</v>
      </c>
      <c r="F62">
        <f t="shared" si="4"/>
        <v>5</v>
      </c>
      <c r="G62" t="str">
        <f t="shared" si="5"/>
        <v>quinta-feira</v>
      </c>
      <c r="H62">
        <f t="shared" si="6"/>
        <v>9</v>
      </c>
      <c r="I62" s="10" t="str">
        <f t="shared" si="7"/>
        <v>2° Bimestre</v>
      </c>
      <c r="J62" t="str">
        <f t="shared" si="8"/>
        <v>1° Trimestre</v>
      </c>
      <c r="K62" t="str">
        <f t="shared" si="9"/>
        <v>1° Semestre</v>
      </c>
      <c r="L62" s="1">
        <f t="shared" si="10"/>
        <v>42796</v>
      </c>
    </row>
    <row r="63" spans="1:12" x14ac:dyDescent="0.2">
      <c r="A63" s="1">
        <v>42797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2017</v>
      </c>
      <c r="F63">
        <f t="shared" si="4"/>
        <v>6</v>
      </c>
      <c r="G63" t="str">
        <f t="shared" si="5"/>
        <v>sexta-feira</v>
      </c>
      <c r="H63">
        <f t="shared" si="6"/>
        <v>9</v>
      </c>
      <c r="I63" s="10" t="str">
        <f t="shared" si="7"/>
        <v>2° Bimestre</v>
      </c>
      <c r="J63" t="str">
        <f t="shared" si="8"/>
        <v>1° Trimestre</v>
      </c>
      <c r="K63" t="str">
        <f t="shared" si="9"/>
        <v>1° Semestre</v>
      </c>
      <c r="L63" s="1">
        <f t="shared" si="10"/>
        <v>42797</v>
      </c>
    </row>
    <row r="64" spans="1:12" x14ac:dyDescent="0.2">
      <c r="A64" s="1">
        <v>42798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2017</v>
      </c>
      <c r="F64">
        <f t="shared" si="4"/>
        <v>7</v>
      </c>
      <c r="G64" t="str">
        <f t="shared" si="5"/>
        <v>sábado</v>
      </c>
      <c r="H64">
        <f t="shared" si="6"/>
        <v>9</v>
      </c>
      <c r="I64" s="10" t="str">
        <f t="shared" si="7"/>
        <v>2° Bimestre</v>
      </c>
      <c r="J64" t="str">
        <f t="shared" si="8"/>
        <v>1° Trimestre</v>
      </c>
      <c r="K64" t="str">
        <f t="shared" si="9"/>
        <v>1° Semestre</v>
      </c>
      <c r="L64" s="1">
        <f t="shared" si="10"/>
        <v>42798</v>
      </c>
    </row>
    <row r="65" spans="1:12" x14ac:dyDescent="0.2">
      <c r="A65" s="1">
        <v>42799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2017</v>
      </c>
      <c r="F65">
        <f t="shared" si="4"/>
        <v>1</v>
      </c>
      <c r="G65" t="str">
        <f t="shared" si="5"/>
        <v>domingo</v>
      </c>
      <c r="H65">
        <f t="shared" si="6"/>
        <v>10</v>
      </c>
      <c r="I65" s="10" t="str">
        <f t="shared" si="7"/>
        <v>2° Bimestre</v>
      </c>
      <c r="J65" t="str">
        <f t="shared" si="8"/>
        <v>1° Trimestre</v>
      </c>
      <c r="K65" t="str">
        <f t="shared" si="9"/>
        <v>1° Semestre</v>
      </c>
      <c r="L65" s="1">
        <f t="shared" si="10"/>
        <v>42799</v>
      </c>
    </row>
    <row r="66" spans="1:12" x14ac:dyDescent="0.2">
      <c r="A66" s="1">
        <v>42800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2017</v>
      </c>
      <c r="F66">
        <f t="shared" si="4"/>
        <v>2</v>
      </c>
      <c r="G66" t="str">
        <f t="shared" si="5"/>
        <v>segunda-feira</v>
      </c>
      <c r="H66">
        <f t="shared" si="6"/>
        <v>10</v>
      </c>
      <c r="I66" s="10" t="str">
        <f t="shared" si="7"/>
        <v>2° Bimestre</v>
      </c>
      <c r="J66" t="str">
        <f t="shared" si="8"/>
        <v>1° Trimestre</v>
      </c>
      <c r="K66" t="str">
        <f t="shared" si="9"/>
        <v>1° Semestre</v>
      </c>
      <c r="L66" s="1">
        <f t="shared" si="10"/>
        <v>42800</v>
      </c>
    </row>
    <row r="67" spans="1:12" x14ac:dyDescent="0.2">
      <c r="A67" s="1">
        <v>42801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TEXT(A67,"mmmm")</f>
        <v>março</v>
      </c>
      <c r="E67">
        <f t="shared" ref="E67:E130" si="14">YEAR(A67)</f>
        <v>2017</v>
      </c>
      <c r="F67">
        <f t="shared" ref="F67:F130" si="15">WEEKDAY(A67,1)</f>
        <v>3</v>
      </c>
      <c r="G67" t="str">
        <f t="shared" ref="G67:G130" si="16">TEXT(A67,"dddd")</f>
        <v>terça-feira</v>
      </c>
      <c r="H67">
        <f t="shared" ref="H67:H130" si="17">WEEKNUM(A67,1)</f>
        <v>10</v>
      </c>
      <c r="I67" s="10" t="str">
        <f t="shared" ref="I67:I130" si="18">INT((MONTH(A67)+1)/2)&amp;"° Bimestre"</f>
        <v>2° Bimestre</v>
      </c>
      <c r="J67" t="str">
        <f t="shared" ref="J67:J130" si="19">INT((MONTH(A67)+2)/3)&amp;"° Trimestre"</f>
        <v>1° Trimestre</v>
      </c>
      <c r="K67" t="str">
        <f t="shared" ref="K67:K130" si="20">INT((MONTH(A67)+5)/6)&amp;"° Semestre"</f>
        <v>1° Semestre</v>
      </c>
      <c r="L67" s="1">
        <f t="shared" ref="L67:L130" si="21">DATE(E67,C67,B67)</f>
        <v>42801</v>
      </c>
    </row>
    <row r="68" spans="1:12" x14ac:dyDescent="0.2">
      <c r="A68" s="1">
        <v>42802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2017</v>
      </c>
      <c r="F68">
        <f t="shared" si="15"/>
        <v>4</v>
      </c>
      <c r="G68" t="str">
        <f t="shared" si="16"/>
        <v>quarta-feira</v>
      </c>
      <c r="H68">
        <f t="shared" si="17"/>
        <v>10</v>
      </c>
      <c r="I68" s="10" t="str">
        <f t="shared" si="18"/>
        <v>2° Bimestre</v>
      </c>
      <c r="J68" t="str">
        <f t="shared" si="19"/>
        <v>1° Trimestre</v>
      </c>
      <c r="K68" t="str">
        <f t="shared" si="20"/>
        <v>1° Semestre</v>
      </c>
      <c r="L68" s="1">
        <f t="shared" si="21"/>
        <v>42802</v>
      </c>
    </row>
    <row r="69" spans="1:12" x14ac:dyDescent="0.2">
      <c r="A69" s="1">
        <v>42803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2017</v>
      </c>
      <c r="F69">
        <f t="shared" si="15"/>
        <v>5</v>
      </c>
      <c r="G69" t="str">
        <f t="shared" si="16"/>
        <v>quinta-feira</v>
      </c>
      <c r="H69">
        <f t="shared" si="17"/>
        <v>10</v>
      </c>
      <c r="I69" s="10" t="str">
        <f t="shared" si="18"/>
        <v>2° Bimestre</v>
      </c>
      <c r="J69" t="str">
        <f t="shared" si="19"/>
        <v>1° Trimestre</v>
      </c>
      <c r="K69" t="str">
        <f t="shared" si="20"/>
        <v>1° Semestre</v>
      </c>
      <c r="L69" s="1">
        <f t="shared" si="21"/>
        <v>42803</v>
      </c>
    </row>
    <row r="70" spans="1:12" x14ac:dyDescent="0.2">
      <c r="A70" s="1">
        <v>42804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2017</v>
      </c>
      <c r="F70">
        <f t="shared" si="15"/>
        <v>6</v>
      </c>
      <c r="G70" t="str">
        <f t="shared" si="16"/>
        <v>sexta-feira</v>
      </c>
      <c r="H70">
        <f t="shared" si="17"/>
        <v>10</v>
      </c>
      <c r="I70" s="10" t="str">
        <f t="shared" si="18"/>
        <v>2° Bimestre</v>
      </c>
      <c r="J70" t="str">
        <f t="shared" si="19"/>
        <v>1° Trimestre</v>
      </c>
      <c r="K70" t="str">
        <f t="shared" si="20"/>
        <v>1° Semestre</v>
      </c>
      <c r="L70" s="1">
        <f t="shared" si="21"/>
        <v>42804</v>
      </c>
    </row>
    <row r="71" spans="1:12" x14ac:dyDescent="0.2">
      <c r="A71" s="1">
        <v>42805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2017</v>
      </c>
      <c r="F71">
        <f t="shared" si="15"/>
        <v>7</v>
      </c>
      <c r="G71" t="str">
        <f t="shared" si="16"/>
        <v>sábado</v>
      </c>
      <c r="H71">
        <f t="shared" si="17"/>
        <v>10</v>
      </c>
      <c r="I71" s="10" t="str">
        <f t="shared" si="18"/>
        <v>2° Bimestre</v>
      </c>
      <c r="J71" t="str">
        <f t="shared" si="19"/>
        <v>1° Trimestre</v>
      </c>
      <c r="K71" t="str">
        <f t="shared" si="20"/>
        <v>1° Semestre</v>
      </c>
      <c r="L71" s="1">
        <f t="shared" si="21"/>
        <v>42805</v>
      </c>
    </row>
    <row r="72" spans="1:12" x14ac:dyDescent="0.2">
      <c r="A72" s="1">
        <v>42806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2017</v>
      </c>
      <c r="F72">
        <f t="shared" si="15"/>
        <v>1</v>
      </c>
      <c r="G72" t="str">
        <f t="shared" si="16"/>
        <v>domingo</v>
      </c>
      <c r="H72">
        <f t="shared" si="17"/>
        <v>11</v>
      </c>
      <c r="I72" s="10" t="str">
        <f t="shared" si="18"/>
        <v>2° Bimestre</v>
      </c>
      <c r="J72" t="str">
        <f t="shared" si="19"/>
        <v>1° Trimestre</v>
      </c>
      <c r="K72" t="str">
        <f t="shared" si="20"/>
        <v>1° Semestre</v>
      </c>
      <c r="L72" s="1">
        <f t="shared" si="21"/>
        <v>42806</v>
      </c>
    </row>
    <row r="73" spans="1:12" x14ac:dyDescent="0.2">
      <c r="A73" s="1">
        <v>42807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2017</v>
      </c>
      <c r="F73">
        <f t="shared" si="15"/>
        <v>2</v>
      </c>
      <c r="G73" t="str">
        <f t="shared" si="16"/>
        <v>segunda-feira</v>
      </c>
      <c r="H73">
        <f t="shared" si="17"/>
        <v>11</v>
      </c>
      <c r="I73" s="10" t="str">
        <f t="shared" si="18"/>
        <v>2° Bimestre</v>
      </c>
      <c r="J73" t="str">
        <f t="shared" si="19"/>
        <v>1° Trimestre</v>
      </c>
      <c r="K73" t="str">
        <f t="shared" si="20"/>
        <v>1° Semestre</v>
      </c>
      <c r="L73" s="1">
        <f t="shared" si="21"/>
        <v>42807</v>
      </c>
    </row>
    <row r="74" spans="1:12" x14ac:dyDescent="0.2">
      <c r="A74" s="1">
        <v>42808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2017</v>
      </c>
      <c r="F74">
        <f t="shared" si="15"/>
        <v>3</v>
      </c>
      <c r="G74" t="str">
        <f t="shared" si="16"/>
        <v>terça-feira</v>
      </c>
      <c r="H74">
        <f t="shared" si="17"/>
        <v>11</v>
      </c>
      <c r="I74" s="10" t="str">
        <f t="shared" si="18"/>
        <v>2° Bimestre</v>
      </c>
      <c r="J74" t="str">
        <f t="shared" si="19"/>
        <v>1° Trimestre</v>
      </c>
      <c r="K74" t="str">
        <f t="shared" si="20"/>
        <v>1° Semestre</v>
      </c>
      <c r="L74" s="1">
        <f t="shared" si="21"/>
        <v>42808</v>
      </c>
    </row>
    <row r="75" spans="1:12" x14ac:dyDescent="0.2">
      <c r="A75" s="1">
        <v>42809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2017</v>
      </c>
      <c r="F75">
        <f t="shared" si="15"/>
        <v>4</v>
      </c>
      <c r="G75" t="str">
        <f t="shared" si="16"/>
        <v>quarta-feira</v>
      </c>
      <c r="H75">
        <f t="shared" si="17"/>
        <v>11</v>
      </c>
      <c r="I75" s="10" t="str">
        <f t="shared" si="18"/>
        <v>2° Bimestre</v>
      </c>
      <c r="J75" t="str">
        <f t="shared" si="19"/>
        <v>1° Trimestre</v>
      </c>
      <c r="K75" t="str">
        <f t="shared" si="20"/>
        <v>1° Semestre</v>
      </c>
      <c r="L75" s="1">
        <f t="shared" si="21"/>
        <v>42809</v>
      </c>
    </row>
    <row r="76" spans="1:12" x14ac:dyDescent="0.2">
      <c r="A76" s="1">
        <v>42810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2017</v>
      </c>
      <c r="F76">
        <f t="shared" si="15"/>
        <v>5</v>
      </c>
      <c r="G76" t="str">
        <f t="shared" si="16"/>
        <v>quinta-feira</v>
      </c>
      <c r="H76">
        <f t="shared" si="17"/>
        <v>11</v>
      </c>
      <c r="I76" s="10" t="str">
        <f t="shared" si="18"/>
        <v>2° Bimestre</v>
      </c>
      <c r="J76" t="str">
        <f t="shared" si="19"/>
        <v>1° Trimestre</v>
      </c>
      <c r="K76" t="str">
        <f t="shared" si="20"/>
        <v>1° Semestre</v>
      </c>
      <c r="L76" s="1">
        <f t="shared" si="21"/>
        <v>42810</v>
      </c>
    </row>
    <row r="77" spans="1:12" x14ac:dyDescent="0.2">
      <c r="A77" s="1">
        <v>42811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2017</v>
      </c>
      <c r="F77">
        <f t="shared" si="15"/>
        <v>6</v>
      </c>
      <c r="G77" t="str">
        <f t="shared" si="16"/>
        <v>sexta-feira</v>
      </c>
      <c r="H77">
        <f t="shared" si="17"/>
        <v>11</v>
      </c>
      <c r="I77" s="10" t="str">
        <f t="shared" si="18"/>
        <v>2° Bimestre</v>
      </c>
      <c r="J77" t="str">
        <f t="shared" si="19"/>
        <v>1° Trimestre</v>
      </c>
      <c r="K77" t="str">
        <f t="shared" si="20"/>
        <v>1° Semestre</v>
      </c>
      <c r="L77" s="1">
        <f t="shared" si="21"/>
        <v>42811</v>
      </c>
    </row>
    <row r="78" spans="1:12" x14ac:dyDescent="0.2">
      <c r="A78" s="1">
        <v>42812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2017</v>
      </c>
      <c r="F78">
        <f t="shared" si="15"/>
        <v>7</v>
      </c>
      <c r="G78" t="str">
        <f t="shared" si="16"/>
        <v>sábado</v>
      </c>
      <c r="H78">
        <f t="shared" si="17"/>
        <v>11</v>
      </c>
      <c r="I78" s="10" t="str">
        <f t="shared" si="18"/>
        <v>2° Bimestre</v>
      </c>
      <c r="J78" t="str">
        <f t="shared" si="19"/>
        <v>1° Trimestre</v>
      </c>
      <c r="K78" t="str">
        <f t="shared" si="20"/>
        <v>1° Semestre</v>
      </c>
      <c r="L78" s="1">
        <f t="shared" si="21"/>
        <v>42812</v>
      </c>
    </row>
    <row r="79" spans="1:12" x14ac:dyDescent="0.2">
      <c r="A79" s="1">
        <v>42813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2017</v>
      </c>
      <c r="F79">
        <f t="shared" si="15"/>
        <v>1</v>
      </c>
      <c r="G79" t="str">
        <f t="shared" si="16"/>
        <v>domingo</v>
      </c>
      <c r="H79">
        <f t="shared" si="17"/>
        <v>12</v>
      </c>
      <c r="I79" s="10" t="str">
        <f t="shared" si="18"/>
        <v>2° Bimestre</v>
      </c>
      <c r="J79" t="str">
        <f t="shared" si="19"/>
        <v>1° Trimestre</v>
      </c>
      <c r="K79" t="str">
        <f t="shared" si="20"/>
        <v>1° Semestre</v>
      </c>
      <c r="L79" s="1">
        <f t="shared" si="21"/>
        <v>42813</v>
      </c>
    </row>
    <row r="80" spans="1:12" x14ac:dyDescent="0.2">
      <c r="A80" s="1">
        <v>42814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2017</v>
      </c>
      <c r="F80">
        <f t="shared" si="15"/>
        <v>2</v>
      </c>
      <c r="G80" t="str">
        <f t="shared" si="16"/>
        <v>segunda-feira</v>
      </c>
      <c r="H80">
        <f t="shared" si="17"/>
        <v>12</v>
      </c>
      <c r="I80" s="10" t="str">
        <f t="shared" si="18"/>
        <v>2° Bimestre</v>
      </c>
      <c r="J80" t="str">
        <f t="shared" si="19"/>
        <v>1° Trimestre</v>
      </c>
      <c r="K80" t="str">
        <f t="shared" si="20"/>
        <v>1° Semestre</v>
      </c>
      <c r="L80" s="1">
        <f t="shared" si="21"/>
        <v>42814</v>
      </c>
    </row>
    <row r="81" spans="1:12" x14ac:dyDescent="0.2">
      <c r="A81" s="1">
        <v>42815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2017</v>
      </c>
      <c r="F81">
        <f t="shared" si="15"/>
        <v>3</v>
      </c>
      <c r="G81" t="str">
        <f t="shared" si="16"/>
        <v>terça-feira</v>
      </c>
      <c r="H81">
        <f t="shared" si="17"/>
        <v>12</v>
      </c>
      <c r="I81" s="10" t="str">
        <f t="shared" si="18"/>
        <v>2° Bimestre</v>
      </c>
      <c r="J81" t="str">
        <f t="shared" si="19"/>
        <v>1° Trimestre</v>
      </c>
      <c r="K81" t="str">
        <f t="shared" si="20"/>
        <v>1° Semestre</v>
      </c>
      <c r="L81" s="1">
        <f t="shared" si="21"/>
        <v>42815</v>
      </c>
    </row>
    <row r="82" spans="1:12" x14ac:dyDescent="0.2">
      <c r="A82" s="1">
        <v>42816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2017</v>
      </c>
      <c r="F82">
        <f t="shared" si="15"/>
        <v>4</v>
      </c>
      <c r="G82" t="str">
        <f t="shared" si="16"/>
        <v>quarta-feira</v>
      </c>
      <c r="H82">
        <f t="shared" si="17"/>
        <v>12</v>
      </c>
      <c r="I82" s="10" t="str">
        <f t="shared" si="18"/>
        <v>2° Bimestre</v>
      </c>
      <c r="J82" t="str">
        <f t="shared" si="19"/>
        <v>1° Trimestre</v>
      </c>
      <c r="K82" t="str">
        <f t="shared" si="20"/>
        <v>1° Semestre</v>
      </c>
      <c r="L82" s="1">
        <f t="shared" si="21"/>
        <v>42816</v>
      </c>
    </row>
    <row r="83" spans="1:12" x14ac:dyDescent="0.2">
      <c r="A83" s="1">
        <v>42817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2017</v>
      </c>
      <c r="F83">
        <f t="shared" si="15"/>
        <v>5</v>
      </c>
      <c r="G83" t="str">
        <f t="shared" si="16"/>
        <v>quinta-feira</v>
      </c>
      <c r="H83">
        <f t="shared" si="17"/>
        <v>12</v>
      </c>
      <c r="I83" s="10" t="str">
        <f t="shared" si="18"/>
        <v>2° Bimestre</v>
      </c>
      <c r="J83" t="str">
        <f t="shared" si="19"/>
        <v>1° Trimestre</v>
      </c>
      <c r="K83" t="str">
        <f t="shared" si="20"/>
        <v>1° Semestre</v>
      </c>
      <c r="L83" s="1">
        <f t="shared" si="21"/>
        <v>42817</v>
      </c>
    </row>
    <row r="84" spans="1:12" x14ac:dyDescent="0.2">
      <c r="A84" s="1">
        <v>42818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2017</v>
      </c>
      <c r="F84">
        <f t="shared" si="15"/>
        <v>6</v>
      </c>
      <c r="G84" t="str">
        <f t="shared" si="16"/>
        <v>sexta-feira</v>
      </c>
      <c r="H84">
        <f t="shared" si="17"/>
        <v>12</v>
      </c>
      <c r="I84" s="10" t="str">
        <f t="shared" si="18"/>
        <v>2° Bimestre</v>
      </c>
      <c r="J84" t="str">
        <f t="shared" si="19"/>
        <v>1° Trimestre</v>
      </c>
      <c r="K84" t="str">
        <f t="shared" si="20"/>
        <v>1° Semestre</v>
      </c>
      <c r="L84" s="1">
        <f t="shared" si="21"/>
        <v>42818</v>
      </c>
    </row>
    <row r="85" spans="1:12" x14ac:dyDescent="0.2">
      <c r="A85" s="1">
        <v>42819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2017</v>
      </c>
      <c r="F85">
        <f t="shared" si="15"/>
        <v>7</v>
      </c>
      <c r="G85" t="str">
        <f t="shared" si="16"/>
        <v>sábado</v>
      </c>
      <c r="H85">
        <f t="shared" si="17"/>
        <v>12</v>
      </c>
      <c r="I85" s="10" t="str">
        <f t="shared" si="18"/>
        <v>2° Bimestre</v>
      </c>
      <c r="J85" t="str">
        <f t="shared" si="19"/>
        <v>1° Trimestre</v>
      </c>
      <c r="K85" t="str">
        <f t="shared" si="20"/>
        <v>1° Semestre</v>
      </c>
      <c r="L85" s="1">
        <f t="shared" si="21"/>
        <v>42819</v>
      </c>
    </row>
    <row r="86" spans="1:12" x14ac:dyDescent="0.2">
      <c r="A86" s="1">
        <v>42820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2017</v>
      </c>
      <c r="F86">
        <f t="shared" si="15"/>
        <v>1</v>
      </c>
      <c r="G86" t="str">
        <f t="shared" si="16"/>
        <v>domingo</v>
      </c>
      <c r="H86">
        <f t="shared" si="17"/>
        <v>13</v>
      </c>
      <c r="I86" s="10" t="str">
        <f t="shared" si="18"/>
        <v>2° Bimestre</v>
      </c>
      <c r="J86" t="str">
        <f t="shared" si="19"/>
        <v>1° Trimestre</v>
      </c>
      <c r="K86" t="str">
        <f t="shared" si="20"/>
        <v>1° Semestre</v>
      </c>
      <c r="L86" s="1">
        <f t="shared" si="21"/>
        <v>42820</v>
      </c>
    </row>
    <row r="87" spans="1:12" x14ac:dyDescent="0.2">
      <c r="A87" s="1">
        <v>42821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2017</v>
      </c>
      <c r="F87">
        <f t="shared" si="15"/>
        <v>2</v>
      </c>
      <c r="G87" t="str">
        <f t="shared" si="16"/>
        <v>segunda-feira</v>
      </c>
      <c r="H87">
        <f t="shared" si="17"/>
        <v>13</v>
      </c>
      <c r="I87" s="10" t="str">
        <f t="shared" si="18"/>
        <v>2° Bimestre</v>
      </c>
      <c r="J87" t="str">
        <f t="shared" si="19"/>
        <v>1° Trimestre</v>
      </c>
      <c r="K87" t="str">
        <f t="shared" si="20"/>
        <v>1° Semestre</v>
      </c>
      <c r="L87" s="1">
        <f t="shared" si="21"/>
        <v>42821</v>
      </c>
    </row>
    <row r="88" spans="1:12" x14ac:dyDescent="0.2">
      <c r="A88" s="1">
        <v>42822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2017</v>
      </c>
      <c r="F88">
        <f t="shared" si="15"/>
        <v>3</v>
      </c>
      <c r="G88" t="str">
        <f t="shared" si="16"/>
        <v>terça-feira</v>
      </c>
      <c r="H88">
        <f t="shared" si="17"/>
        <v>13</v>
      </c>
      <c r="I88" s="10" t="str">
        <f t="shared" si="18"/>
        <v>2° Bimestre</v>
      </c>
      <c r="J88" t="str">
        <f t="shared" si="19"/>
        <v>1° Trimestre</v>
      </c>
      <c r="K88" t="str">
        <f t="shared" si="20"/>
        <v>1° Semestre</v>
      </c>
      <c r="L88" s="1">
        <f t="shared" si="21"/>
        <v>42822</v>
      </c>
    </row>
    <row r="89" spans="1:12" x14ac:dyDescent="0.2">
      <c r="A89" s="1">
        <v>42823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2017</v>
      </c>
      <c r="F89">
        <f t="shared" si="15"/>
        <v>4</v>
      </c>
      <c r="G89" t="str">
        <f t="shared" si="16"/>
        <v>quarta-feira</v>
      </c>
      <c r="H89">
        <f t="shared" si="17"/>
        <v>13</v>
      </c>
      <c r="I89" s="10" t="str">
        <f t="shared" si="18"/>
        <v>2° Bimestre</v>
      </c>
      <c r="J89" t="str">
        <f t="shared" si="19"/>
        <v>1° Trimestre</v>
      </c>
      <c r="K89" t="str">
        <f t="shared" si="20"/>
        <v>1° Semestre</v>
      </c>
      <c r="L89" s="1">
        <f t="shared" si="21"/>
        <v>42823</v>
      </c>
    </row>
    <row r="90" spans="1:12" x14ac:dyDescent="0.2">
      <c r="A90" s="1">
        <v>42824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2017</v>
      </c>
      <c r="F90">
        <f t="shared" si="15"/>
        <v>5</v>
      </c>
      <c r="G90" t="str">
        <f t="shared" si="16"/>
        <v>quinta-feira</v>
      </c>
      <c r="H90">
        <f t="shared" si="17"/>
        <v>13</v>
      </c>
      <c r="I90" s="10" t="str">
        <f t="shared" si="18"/>
        <v>2° Bimestre</v>
      </c>
      <c r="J90" t="str">
        <f t="shared" si="19"/>
        <v>1° Trimestre</v>
      </c>
      <c r="K90" t="str">
        <f t="shared" si="20"/>
        <v>1° Semestre</v>
      </c>
      <c r="L90" s="1">
        <f t="shared" si="21"/>
        <v>42824</v>
      </c>
    </row>
    <row r="91" spans="1:12" x14ac:dyDescent="0.2">
      <c r="A91" s="1">
        <v>42825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2017</v>
      </c>
      <c r="F91">
        <f t="shared" si="15"/>
        <v>6</v>
      </c>
      <c r="G91" t="str">
        <f t="shared" si="16"/>
        <v>sexta-feira</v>
      </c>
      <c r="H91">
        <f t="shared" si="17"/>
        <v>13</v>
      </c>
      <c r="I91" s="10" t="str">
        <f t="shared" si="18"/>
        <v>2° Bimestre</v>
      </c>
      <c r="J91" t="str">
        <f t="shared" si="19"/>
        <v>1° Trimestre</v>
      </c>
      <c r="K91" t="str">
        <f t="shared" si="20"/>
        <v>1° Semestre</v>
      </c>
      <c r="L91" s="1">
        <f t="shared" si="21"/>
        <v>42825</v>
      </c>
    </row>
    <row r="92" spans="1:12" x14ac:dyDescent="0.2">
      <c r="A92" s="1">
        <v>42826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2017</v>
      </c>
      <c r="F92">
        <f t="shared" si="15"/>
        <v>7</v>
      </c>
      <c r="G92" t="str">
        <f t="shared" si="16"/>
        <v>sábado</v>
      </c>
      <c r="H92">
        <f t="shared" si="17"/>
        <v>13</v>
      </c>
      <c r="I92" s="10" t="str">
        <f t="shared" si="18"/>
        <v>2° Bimestre</v>
      </c>
      <c r="J92" t="str">
        <f t="shared" si="19"/>
        <v>2° Trimestre</v>
      </c>
      <c r="K92" t="str">
        <f t="shared" si="20"/>
        <v>1° Semestre</v>
      </c>
      <c r="L92" s="1">
        <f t="shared" si="21"/>
        <v>42826</v>
      </c>
    </row>
    <row r="93" spans="1:12" x14ac:dyDescent="0.2">
      <c r="A93" s="1">
        <v>42827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2017</v>
      </c>
      <c r="F93">
        <f t="shared" si="15"/>
        <v>1</v>
      </c>
      <c r="G93" t="str">
        <f t="shared" si="16"/>
        <v>domingo</v>
      </c>
      <c r="H93">
        <f t="shared" si="17"/>
        <v>14</v>
      </c>
      <c r="I93" s="10" t="str">
        <f t="shared" si="18"/>
        <v>2° Bimestre</v>
      </c>
      <c r="J93" t="str">
        <f t="shared" si="19"/>
        <v>2° Trimestre</v>
      </c>
      <c r="K93" t="str">
        <f t="shared" si="20"/>
        <v>1° Semestre</v>
      </c>
      <c r="L93" s="1">
        <f t="shared" si="21"/>
        <v>42827</v>
      </c>
    </row>
    <row r="94" spans="1:12" x14ac:dyDescent="0.2">
      <c r="A94" s="1">
        <v>42828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2017</v>
      </c>
      <c r="F94">
        <f t="shared" si="15"/>
        <v>2</v>
      </c>
      <c r="G94" t="str">
        <f t="shared" si="16"/>
        <v>segunda-feira</v>
      </c>
      <c r="H94">
        <f t="shared" si="17"/>
        <v>14</v>
      </c>
      <c r="I94" s="10" t="str">
        <f t="shared" si="18"/>
        <v>2° Bimestre</v>
      </c>
      <c r="J94" t="str">
        <f t="shared" si="19"/>
        <v>2° Trimestre</v>
      </c>
      <c r="K94" t="str">
        <f t="shared" si="20"/>
        <v>1° Semestre</v>
      </c>
      <c r="L94" s="1">
        <f t="shared" si="21"/>
        <v>42828</v>
      </c>
    </row>
    <row r="95" spans="1:12" x14ac:dyDescent="0.2">
      <c r="A95" s="1">
        <v>42829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2017</v>
      </c>
      <c r="F95">
        <f t="shared" si="15"/>
        <v>3</v>
      </c>
      <c r="G95" t="str">
        <f t="shared" si="16"/>
        <v>terça-feira</v>
      </c>
      <c r="H95">
        <f t="shared" si="17"/>
        <v>14</v>
      </c>
      <c r="I95" s="10" t="str">
        <f t="shared" si="18"/>
        <v>2° Bimestre</v>
      </c>
      <c r="J95" t="str">
        <f t="shared" si="19"/>
        <v>2° Trimestre</v>
      </c>
      <c r="K95" t="str">
        <f t="shared" si="20"/>
        <v>1° Semestre</v>
      </c>
      <c r="L95" s="1">
        <f t="shared" si="21"/>
        <v>42829</v>
      </c>
    </row>
    <row r="96" spans="1:12" x14ac:dyDescent="0.2">
      <c r="A96" s="1">
        <v>42830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2017</v>
      </c>
      <c r="F96">
        <f t="shared" si="15"/>
        <v>4</v>
      </c>
      <c r="G96" t="str">
        <f t="shared" si="16"/>
        <v>quarta-feira</v>
      </c>
      <c r="H96">
        <f t="shared" si="17"/>
        <v>14</v>
      </c>
      <c r="I96" s="10" t="str">
        <f t="shared" si="18"/>
        <v>2° Bimestre</v>
      </c>
      <c r="J96" t="str">
        <f t="shared" si="19"/>
        <v>2° Trimestre</v>
      </c>
      <c r="K96" t="str">
        <f t="shared" si="20"/>
        <v>1° Semestre</v>
      </c>
      <c r="L96" s="1">
        <f t="shared" si="21"/>
        <v>42830</v>
      </c>
    </row>
    <row r="97" spans="1:12" x14ac:dyDescent="0.2">
      <c r="A97" s="1">
        <v>42831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2017</v>
      </c>
      <c r="F97">
        <f t="shared" si="15"/>
        <v>5</v>
      </c>
      <c r="G97" t="str">
        <f t="shared" si="16"/>
        <v>quinta-feira</v>
      </c>
      <c r="H97">
        <f t="shared" si="17"/>
        <v>14</v>
      </c>
      <c r="I97" s="10" t="str">
        <f t="shared" si="18"/>
        <v>2° Bimestre</v>
      </c>
      <c r="J97" t="str">
        <f t="shared" si="19"/>
        <v>2° Trimestre</v>
      </c>
      <c r="K97" t="str">
        <f t="shared" si="20"/>
        <v>1° Semestre</v>
      </c>
      <c r="L97" s="1">
        <f t="shared" si="21"/>
        <v>42831</v>
      </c>
    </row>
    <row r="98" spans="1:12" x14ac:dyDescent="0.2">
      <c r="A98" s="1">
        <v>42832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2017</v>
      </c>
      <c r="F98">
        <f t="shared" si="15"/>
        <v>6</v>
      </c>
      <c r="G98" t="str">
        <f t="shared" si="16"/>
        <v>sexta-feira</v>
      </c>
      <c r="H98">
        <f t="shared" si="17"/>
        <v>14</v>
      </c>
      <c r="I98" s="10" t="str">
        <f t="shared" si="18"/>
        <v>2° Bimestre</v>
      </c>
      <c r="J98" t="str">
        <f t="shared" si="19"/>
        <v>2° Trimestre</v>
      </c>
      <c r="K98" t="str">
        <f t="shared" si="20"/>
        <v>1° Semestre</v>
      </c>
      <c r="L98" s="1">
        <f t="shared" si="21"/>
        <v>42832</v>
      </c>
    </row>
    <row r="99" spans="1:12" x14ac:dyDescent="0.2">
      <c r="A99" s="1">
        <v>42833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2017</v>
      </c>
      <c r="F99">
        <f t="shared" si="15"/>
        <v>7</v>
      </c>
      <c r="G99" t="str">
        <f t="shared" si="16"/>
        <v>sábado</v>
      </c>
      <c r="H99">
        <f t="shared" si="17"/>
        <v>14</v>
      </c>
      <c r="I99" s="10" t="str">
        <f t="shared" si="18"/>
        <v>2° Bimestre</v>
      </c>
      <c r="J99" t="str">
        <f t="shared" si="19"/>
        <v>2° Trimestre</v>
      </c>
      <c r="K99" t="str">
        <f t="shared" si="20"/>
        <v>1° Semestre</v>
      </c>
      <c r="L99" s="1">
        <f t="shared" si="21"/>
        <v>42833</v>
      </c>
    </row>
    <row r="100" spans="1:12" x14ac:dyDescent="0.2">
      <c r="A100" s="1">
        <v>42834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2017</v>
      </c>
      <c r="F100">
        <f t="shared" si="15"/>
        <v>1</v>
      </c>
      <c r="G100" t="str">
        <f t="shared" si="16"/>
        <v>domingo</v>
      </c>
      <c r="H100">
        <f t="shared" si="17"/>
        <v>15</v>
      </c>
      <c r="I100" s="10" t="str">
        <f t="shared" si="18"/>
        <v>2° Bimestre</v>
      </c>
      <c r="J100" t="str">
        <f t="shared" si="19"/>
        <v>2° Trimestre</v>
      </c>
      <c r="K100" t="str">
        <f t="shared" si="20"/>
        <v>1° Semestre</v>
      </c>
      <c r="L100" s="1">
        <f t="shared" si="21"/>
        <v>42834</v>
      </c>
    </row>
    <row r="101" spans="1:12" x14ac:dyDescent="0.2">
      <c r="A101" s="1">
        <v>42835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2017</v>
      </c>
      <c r="F101">
        <f t="shared" si="15"/>
        <v>2</v>
      </c>
      <c r="G101" t="str">
        <f t="shared" si="16"/>
        <v>segunda-feira</v>
      </c>
      <c r="H101">
        <f t="shared" si="17"/>
        <v>15</v>
      </c>
      <c r="I101" s="10" t="str">
        <f t="shared" si="18"/>
        <v>2° Bimestre</v>
      </c>
      <c r="J101" t="str">
        <f t="shared" si="19"/>
        <v>2° Trimestre</v>
      </c>
      <c r="K101" t="str">
        <f t="shared" si="20"/>
        <v>1° Semestre</v>
      </c>
      <c r="L101" s="1">
        <f t="shared" si="21"/>
        <v>42835</v>
      </c>
    </row>
    <row r="102" spans="1:12" x14ac:dyDescent="0.2">
      <c r="A102" s="1">
        <v>42836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2017</v>
      </c>
      <c r="F102">
        <f t="shared" si="15"/>
        <v>3</v>
      </c>
      <c r="G102" t="str">
        <f t="shared" si="16"/>
        <v>terça-feira</v>
      </c>
      <c r="H102">
        <f t="shared" si="17"/>
        <v>15</v>
      </c>
      <c r="I102" s="10" t="str">
        <f t="shared" si="18"/>
        <v>2° Bimestre</v>
      </c>
      <c r="J102" t="str">
        <f t="shared" si="19"/>
        <v>2° Trimestre</v>
      </c>
      <c r="K102" t="str">
        <f t="shared" si="20"/>
        <v>1° Semestre</v>
      </c>
      <c r="L102" s="1">
        <f t="shared" si="21"/>
        <v>42836</v>
      </c>
    </row>
    <row r="103" spans="1:12" x14ac:dyDescent="0.2">
      <c r="A103" s="1">
        <v>42837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2017</v>
      </c>
      <c r="F103">
        <f t="shared" si="15"/>
        <v>4</v>
      </c>
      <c r="G103" t="str">
        <f t="shared" si="16"/>
        <v>quarta-feira</v>
      </c>
      <c r="H103">
        <f t="shared" si="17"/>
        <v>15</v>
      </c>
      <c r="I103" s="10" t="str">
        <f t="shared" si="18"/>
        <v>2° Bimestre</v>
      </c>
      <c r="J103" t="str">
        <f t="shared" si="19"/>
        <v>2° Trimestre</v>
      </c>
      <c r="K103" t="str">
        <f t="shared" si="20"/>
        <v>1° Semestre</v>
      </c>
      <c r="L103" s="1">
        <f t="shared" si="21"/>
        <v>42837</v>
      </c>
    </row>
    <row r="104" spans="1:12" x14ac:dyDescent="0.2">
      <c r="A104" s="1">
        <v>42838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2017</v>
      </c>
      <c r="F104">
        <f t="shared" si="15"/>
        <v>5</v>
      </c>
      <c r="G104" t="str">
        <f t="shared" si="16"/>
        <v>quinta-feira</v>
      </c>
      <c r="H104">
        <f t="shared" si="17"/>
        <v>15</v>
      </c>
      <c r="I104" s="10" t="str">
        <f t="shared" si="18"/>
        <v>2° Bimestre</v>
      </c>
      <c r="J104" t="str">
        <f t="shared" si="19"/>
        <v>2° Trimestre</v>
      </c>
      <c r="K104" t="str">
        <f t="shared" si="20"/>
        <v>1° Semestre</v>
      </c>
      <c r="L104" s="1">
        <f t="shared" si="21"/>
        <v>42838</v>
      </c>
    </row>
    <row r="105" spans="1:12" x14ac:dyDescent="0.2">
      <c r="A105" s="1">
        <v>42839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2017</v>
      </c>
      <c r="F105">
        <f t="shared" si="15"/>
        <v>6</v>
      </c>
      <c r="G105" t="str">
        <f t="shared" si="16"/>
        <v>sexta-feira</v>
      </c>
      <c r="H105">
        <f t="shared" si="17"/>
        <v>15</v>
      </c>
      <c r="I105" s="10" t="str">
        <f t="shared" si="18"/>
        <v>2° Bimestre</v>
      </c>
      <c r="J105" t="str">
        <f t="shared" si="19"/>
        <v>2° Trimestre</v>
      </c>
      <c r="K105" t="str">
        <f t="shared" si="20"/>
        <v>1° Semestre</v>
      </c>
      <c r="L105" s="1">
        <f t="shared" si="21"/>
        <v>42839</v>
      </c>
    </row>
    <row r="106" spans="1:12" x14ac:dyDescent="0.2">
      <c r="A106" s="1">
        <v>42840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2017</v>
      </c>
      <c r="F106">
        <f t="shared" si="15"/>
        <v>7</v>
      </c>
      <c r="G106" t="str">
        <f t="shared" si="16"/>
        <v>sábado</v>
      </c>
      <c r="H106">
        <f t="shared" si="17"/>
        <v>15</v>
      </c>
      <c r="I106" s="10" t="str">
        <f t="shared" si="18"/>
        <v>2° Bimestre</v>
      </c>
      <c r="J106" t="str">
        <f t="shared" si="19"/>
        <v>2° Trimestre</v>
      </c>
      <c r="K106" t="str">
        <f t="shared" si="20"/>
        <v>1° Semestre</v>
      </c>
      <c r="L106" s="1">
        <f t="shared" si="21"/>
        <v>42840</v>
      </c>
    </row>
    <row r="107" spans="1:12" x14ac:dyDescent="0.2">
      <c r="A107" s="1">
        <v>42841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2017</v>
      </c>
      <c r="F107">
        <f t="shared" si="15"/>
        <v>1</v>
      </c>
      <c r="G107" t="str">
        <f t="shared" si="16"/>
        <v>domingo</v>
      </c>
      <c r="H107">
        <f t="shared" si="17"/>
        <v>16</v>
      </c>
      <c r="I107" s="10" t="str">
        <f t="shared" si="18"/>
        <v>2° Bimestre</v>
      </c>
      <c r="J107" t="str">
        <f t="shared" si="19"/>
        <v>2° Trimestre</v>
      </c>
      <c r="K107" t="str">
        <f t="shared" si="20"/>
        <v>1° Semestre</v>
      </c>
      <c r="L107" s="1">
        <f t="shared" si="21"/>
        <v>42841</v>
      </c>
    </row>
    <row r="108" spans="1:12" x14ac:dyDescent="0.2">
      <c r="A108" s="1">
        <v>42842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2017</v>
      </c>
      <c r="F108">
        <f t="shared" si="15"/>
        <v>2</v>
      </c>
      <c r="G108" t="str">
        <f t="shared" si="16"/>
        <v>segunda-feira</v>
      </c>
      <c r="H108">
        <f t="shared" si="17"/>
        <v>16</v>
      </c>
      <c r="I108" s="10" t="str">
        <f t="shared" si="18"/>
        <v>2° Bimestre</v>
      </c>
      <c r="J108" t="str">
        <f t="shared" si="19"/>
        <v>2° Trimestre</v>
      </c>
      <c r="K108" t="str">
        <f t="shared" si="20"/>
        <v>1° Semestre</v>
      </c>
      <c r="L108" s="1">
        <f t="shared" si="21"/>
        <v>42842</v>
      </c>
    </row>
    <row r="109" spans="1:12" x14ac:dyDescent="0.2">
      <c r="A109" s="1">
        <v>42843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2017</v>
      </c>
      <c r="F109">
        <f t="shared" si="15"/>
        <v>3</v>
      </c>
      <c r="G109" t="str">
        <f t="shared" si="16"/>
        <v>terça-feira</v>
      </c>
      <c r="H109">
        <f t="shared" si="17"/>
        <v>16</v>
      </c>
      <c r="I109" s="10" t="str">
        <f t="shared" si="18"/>
        <v>2° Bimestre</v>
      </c>
      <c r="J109" t="str">
        <f t="shared" si="19"/>
        <v>2° Trimestre</v>
      </c>
      <c r="K109" t="str">
        <f t="shared" si="20"/>
        <v>1° Semestre</v>
      </c>
      <c r="L109" s="1">
        <f t="shared" si="21"/>
        <v>42843</v>
      </c>
    </row>
    <row r="110" spans="1:12" x14ac:dyDescent="0.2">
      <c r="A110" s="1">
        <v>42844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2017</v>
      </c>
      <c r="F110">
        <f t="shared" si="15"/>
        <v>4</v>
      </c>
      <c r="G110" t="str">
        <f t="shared" si="16"/>
        <v>quarta-feira</v>
      </c>
      <c r="H110">
        <f t="shared" si="17"/>
        <v>16</v>
      </c>
      <c r="I110" s="10" t="str">
        <f t="shared" si="18"/>
        <v>2° Bimestre</v>
      </c>
      <c r="J110" t="str">
        <f t="shared" si="19"/>
        <v>2° Trimestre</v>
      </c>
      <c r="K110" t="str">
        <f t="shared" si="20"/>
        <v>1° Semestre</v>
      </c>
      <c r="L110" s="1">
        <f t="shared" si="21"/>
        <v>42844</v>
      </c>
    </row>
    <row r="111" spans="1:12" x14ac:dyDescent="0.2">
      <c r="A111" s="1">
        <v>42845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2017</v>
      </c>
      <c r="F111">
        <f t="shared" si="15"/>
        <v>5</v>
      </c>
      <c r="G111" t="str">
        <f t="shared" si="16"/>
        <v>quinta-feira</v>
      </c>
      <c r="H111">
        <f t="shared" si="17"/>
        <v>16</v>
      </c>
      <c r="I111" s="10" t="str">
        <f t="shared" si="18"/>
        <v>2° Bimestre</v>
      </c>
      <c r="J111" t="str">
        <f t="shared" si="19"/>
        <v>2° Trimestre</v>
      </c>
      <c r="K111" t="str">
        <f t="shared" si="20"/>
        <v>1° Semestre</v>
      </c>
      <c r="L111" s="1">
        <f t="shared" si="21"/>
        <v>42845</v>
      </c>
    </row>
    <row r="112" spans="1:12" x14ac:dyDescent="0.2">
      <c r="A112" s="1">
        <v>42846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2017</v>
      </c>
      <c r="F112">
        <f t="shared" si="15"/>
        <v>6</v>
      </c>
      <c r="G112" t="str">
        <f t="shared" si="16"/>
        <v>sexta-feira</v>
      </c>
      <c r="H112">
        <f t="shared" si="17"/>
        <v>16</v>
      </c>
      <c r="I112" s="10" t="str">
        <f t="shared" si="18"/>
        <v>2° Bimestre</v>
      </c>
      <c r="J112" t="str">
        <f t="shared" si="19"/>
        <v>2° Trimestre</v>
      </c>
      <c r="K112" t="str">
        <f t="shared" si="20"/>
        <v>1° Semestre</v>
      </c>
      <c r="L112" s="1">
        <f t="shared" si="21"/>
        <v>42846</v>
      </c>
    </row>
    <row r="113" spans="1:12" x14ac:dyDescent="0.2">
      <c r="A113" s="1">
        <v>42847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2017</v>
      </c>
      <c r="F113">
        <f t="shared" si="15"/>
        <v>7</v>
      </c>
      <c r="G113" t="str">
        <f t="shared" si="16"/>
        <v>sábado</v>
      </c>
      <c r="H113">
        <f t="shared" si="17"/>
        <v>16</v>
      </c>
      <c r="I113" s="10" t="str">
        <f t="shared" si="18"/>
        <v>2° Bimestre</v>
      </c>
      <c r="J113" t="str">
        <f t="shared" si="19"/>
        <v>2° Trimestre</v>
      </c>
      <c r="K113" t="str">
        <f t="shared" si="20"/>
        <v>1° Semestre</v>
      </c>
      <c r="L113" s="1">
        <f t="shared" si="21"/>
        <v>42847</v>
      </c>
    </row>
    <row r="114" spans="1:12" x14ac:dyDescent="0.2">
      <c r="A114" s="1">
        <v>42848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2017</v>
      </c>
      <c r="F114">
        <f t="shared" si="15"/>
        <v>1</v>
      </c>
      <c r="G114" t="str">
        <f t="shared" si="16"/>
        <v>domingo</v>
      </c>
      <c r="H114">
        <f t="shared" si="17"/>
        <v>17</v>
      </c>
      <c r="I114" s="10" t="str">
        <f t="shared" si="18"/>
        <v>2° Bimestre</v>
      </c>
      <c r="J114" t="str">
        <f t="shared" si="19"/>
        <v>2° Trimestre</v>
      </c>
      <c r="K114" t="str">
        <f t="shared" si="20"/>
        <v>1° Semestre</v>
      </c>
      <c r="L114" s="1">
        <f t="shared" si="21"/>
        <v>42848</v>
      </c>
    </row>
    <row r="115" spans="1:12" x14ac:dyDescent="0.2">
      <c r="A115" s="1">
        <v>42849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2017</v>
      </c>
      <c r="F115">
        <f t="shared" si="15"/>
        <v>2</v>
      </c>
      <c r="G115" t="str">
        <f t="shared" si="16"/>
        <v>segunda-feira</v>
      </c>
      <c r="H115">
        <f t="shared" si="17"/>
        <v>17</v>
      </c>
      <c r="I115" s="10" t="str">
        <f t="shared" si="18"/>
        <v>2° Bimestre</v>
      </c>
      <c r="J115" t="str">
        <f t="shared" si="19"/>
        <v>2° Trimestre</v>
      </c>
      <c r="K115" t="str">
        <f t="shared" si="20"/>
        <v>1° Semestre</v>
      </c>
      <c r="L115" s="1">
        <f t="shared" si="21"/>
        <v>42849</v>
      </c>
    </row>
    <row r="116" spans="1:12" x14ac:dyDescent="0.2">
      <c r="A116" s="1">
        <v>42850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2017</v>
      </c>
      <c r="F116">
        <f t="shared" si="15"/>
        <v>3</v>
      </c>
      <c r="G116" t="str">
        <f t="shared" si="16"/>
        <v>terça-feira</v>
      </c>
      <c r="H116">
        <f t="shared" si="17"/>
        <v>17</v>
      </c>
      <c r="I116" s="10" t="str">
        <f t="shared" si="18"/>
        <v>2° Bimestre</v>
      </c>
      <c r="J116" t="str">
        <f t="shared" si="19"/>
        <v>2° Trimestre</v>
      </c>
      <c r="K116" t="str">
        <f t="shared" si="20"/>
        <v>1° Semestre</v>
      </c>
      <c r="L116" s="1">
        <f t="shared" si="21"/>
        <v>42850</v>
      </c>
    </row>
    <row r="117" spans="1:12" x14ac:dyDescent="0.2">
      <c r="A117" s="1">
        <v>42851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2017</v>
      </c>
      <c r="F117">
        <f t="shared" si="15"/>
        <v>4</v>
      </c>
      <c r="G117" t="str">
        <f t="shared" si="16"/>
        <v>quarta-feira</v>
      </c>
      <c r="H117">
        <f t="shared" si="17"/>
        <v>17</v>
      </c>
      <c r="I117" s="10" t="str">
        <f t="shared" si="18"/>
        <v>2° Bimestre</v>
      </c>
      <c r="J117" t="str">
        <f t="shared" si="19"/>
        <v>2° Trimestre</v>
      </c>
      <c r="K117" t="str">
        <f t="shared" si="20"/>
        <v>1° Semestre</v>
      </c>
      <c r="L117" s="1">
        <f t="shared" si="21"/>
        <v>42851</v>
      </c>
    </row>
    <row r="118" spans="1:12" x14ac:dyDescent="0.2">
      <c r="A118" s="1">
        <v>42852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2017</v>
      </c>
      <c r="F118">
        <f t="shared" si="15"/>
        <v>5</v>
      </c>
      <c r="G118" t="str">
        <f t="shared" si="16"/>
        <v>quinta-feira</v>
      </c>
      <c r="H118">
        <f t="shared" si="17"/>
        <v>17</v>
      </c>
      <c r="I118" s="10" t="str">
        <f t="shared" si="18"/>
        <v>2° Bimestre</v>
      </c>
      <c r="J118" t="str">
        <f t="shared" si="19"/>
        <v>2° Trimestre</v>
      </c>
      <c r="K118" t="str">
        <f t="shared" si="20"/>
        <v>1° Semestre</v>
      </c>
      <c r="L118" s="1">
        <f t="shared" si="21"/>
        <v>42852</v>
      </c>
    </row>
    <row r="119" spans="1:12" x14ac:dyDescent="0.2">
      <c r="A119" s="1">
        <v>42853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2017</v>
      </c>
      <c r="F119">
        <f t="shared" si="15"/>
        <v>6</v>
      </c>
      <c r="G119" t="str">
        <f t="shared" si="16"/>
        <v>sexta-feira</v>
      </c>
      <c r="H119">
        <f t="shared" si="17"/>
        <v>17</v>
      </c>
      <c r="I119" s="10" t="str">
        <f t="shared" si="18"/>
        <v>2° Bimestre</v>
      </c>
      <c r="J119" t="str">
        <f t="shared" si="19"/>
        <v>2° Trimestre</v>
      </c>
      <c r="K119" t="str">
        <f t="shared" si="20"/>
        <v>1° Semestre</v>
      </c>
      <c r="L119" s="1">
        <f t="shared" si="21"/>
        <v>42853</v>
      </c>
    </row>
    <row r="120" spans="1:12" x14ac:dyDescent="0.2">
      <c r="A120" s="1">
        <v>42854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2017</v>
      </c>
      <c r="F120">
        <f t="shared" si="15"/>
        <v>7</v>
      </c>
      <c r="G120" t="str">
        <f t="shared" si="16"/>
        <v>sábado</v>
      </c>
      <c r="H120">
        <f t="shared" si="17"/>
        <v>17</v>
      </c>
      <c r="I120" s="10" t="str">
        <f t="shared" si="18"/>
        <v>2° Bimestre</v>
      </c>
      <c r="J120" t="str">
        <f t="shared" si="19"/>
        <v>2° Trimestre</v>
      </c>
      <c r="K120" t="str">
        <f t="shared" si="20"/>
        <v>1° Semestre</v>
      </c>
      <c r="L120" s="1">
        <f t="shared" si="21"/>
        <v>42854</v>
      </c>
    </row>
    <row r="121" spans="1:12" x14ac:dyDescent="0.2">
      <c r="A121" s="1">
        <v>42855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2017</v>
      </c>
      <c r="F121">
        <f t="shared" si="15"/>
        <v>1</v>
      </c>
      <c r="G121" t="str">
        <f t="shared" si="16"/>
        <v>domingo</v>
      </c>
      <c r="H121">
        <f t="shared" si="17"/>
        <v>18</v>
      </c>
      <c r="I121" s="10" t="str">
        <f t="shared" si="18"/>
        <v>2° Bimestre</v>
      </c>
      <c r="J121" t="str">
        <f t="shared" si="19"/>
        <v>2° Trimestre</v>
      </c>
      <c r="K121" t="str">
        <f t="shared" si="20"/>
        <v>1° Semestre</v>
      </c>
      <c r="L121" s="1">
        <f t="shared" si="21"/>
        <v>42855</v>
      </c>
    </row>
    <row r="122" spans="1:12" x14ac:dyDescent="0.2">
      <c r="A122" s="1">
        <v>42856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2017</v>
      </c>
      <c r="F122">
        <f t="shared" si="15"/>
        <v>2</v>
      </c>
      <c r="G122" t="str">
        <f t="shared" si="16"/>
        <v>segunda-feira</v>
      </c>
      <c r="H122">
        <f t="shared" si="17"/>
        <v>18</v>
      </c>
      <c r="I122" s="10" t="str">
        <f t="shared" si="18"/>
        <v>3° Bimestre</v>
      </c>
      <c r="J122" t="str">
        <f t="shared" si="19"/>
        <v>2° Trimestre</v>
      </c>
      <c r="K122" t="str">
        <f t="shared" si="20"/>
        <v>1° Semestre</v>
      </c>
      <c r="L122" s="1">
        <f t="shared" si="21"/>
        <v>42856</v>
      </c>
    </row>
    <row r="123" spans="1:12" x14ac:dyDescent="0.2">
      <c r="A123" s="1">
        <v>42857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2017</v>
      </c>
      <c r="F123">
        <f t="shared" si="15"/>
        <v>3</v>
      </c>
      <c r="G123" t="str">
        <f t="shared" si="16"/>
        <v>terça-feira</v>
      </c>
      <c r="H123">
        <f t="shared" si="17"/>
        <v>18</v>
      </c>
      <c r="I123" s="10" t="str">
        <f t="shared" si="18"/>
        <v>3° Bimestre</v>
      </c>
      <c r="J123" t="str">
        <f t="shared" si="19"/>
        <v>2° Trimestre</v>
      </c>
      <c r="K123" t="str">
        <f t="shared" si="20"/>
        <v>1° Semestre</v>
      </c>
      <c r="L123" s="1">
        <f t="shared" si="21"/>
        <v>42857</v>
      </c>
    </row>
    <row r="124" spans="1:12" x14ac:dyDescent="0.2">
      <c r="A124" s="1">
        <v>42858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2017</v>
      </c>
      <c r="F124">
        <f t="shared" si="15"/>
        <v>4</v>
      </c>
      <c r="G124" t="str">
        <f t="shared" si="16"/>
        <v>quarta-feira</v>
      </c>
      <c r="H124">
        <f t="shared" si="17"/>
        <v>18</v>
      </c>
      <c r="I124" s="10" t="str">
        <f t="shared" si="18"/>
        <v>3° Bimestre</v>
      </c>
      <c r="J124" t="str">
        <f t="shared" si="19"/>
        <v>2° Trimestre</v>
      </c>
      <c r="K124" t="str">
        <f t="shared" si="20"/>
        <v>1° Semestre</v>
      </c>
      <c r="L124" s="1">
        <f t="shared" si="21"/>
        <v>42858</v>
      </c>
    </row>
    <row r="125" spans="1:12" x14ac:dyDescent="0.2">
      <c r="A125" s="1">
        <v>42859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2017</v>
      </c>
      <c r="F125">
        <f t="shared" si="15"/>
        <v>5</v>
      </c>
      <c r="G125" t="str">
        <f t="shared" si="16"/>
        <v>quinta-feira</v>
      </c>
      <c r="H125">
        <f t="shared" si="17"/>
        <v>18</v>
      </c>
      <c r="I125" s="10" t="str">
        <f t="shared" si="18"/>
        <v>3° Bimestre</v>
      </c>
      <c r="J125" t="str">
        <f t="shared" si="19"/>
        <v>2° Trimestre</v>
      </c>
      <c r="K125" t="str">
        <f t="shared" si="20"/>
        <v>1° Semestre</v>
      </c>
      <c r="L125" s="1">
        <f t="shared" si="21"/>
        <v>42859</v>
      </c>
    </row>
    <row r="126" spans="1:12" x14ac:dyDescent="0.2">
      <c r="A126" s="1">
        <v>42860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2017</v>
      </c>
      <c r="F126">
        <f t="shared" si="15"/>
        <v>6</v>
      </c>
      <c r="G126" t="str">
        <f t="shared" si="16"/>
        <v>sexta-feira</v>
      </c>
      <c r="H126">
        <f t="shared" si="17"/>
        <v>18</v>
      </c>
      <c r="I126" s="10" t="str">
        <f t="shared" si="18"/>
        <v>3° Bimestre</v>
      </c>
      <c r="J126" t="str">
        <f t="shared" si="19"/>
        <v>2° Trimestre</v>
      </c>
      <c r="K126" t="str">
        <f t="shared" si="20"/>
        <v>1° Semestre</v>
      </c>
      <c r="L126" s="1">
        <f t="shared" si="21"/>
        <v>42860</v>
      </c>
    </row>
    <row r="127" spans="1:12" x14ac:dyDescent="0.2">
      <c r="A127" s="1">
        <v>42861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2017</v>
      </c>
      <c r="F127">
        <f t="shared" si="15"/>
        <v>7</v>
      </c>
      <c r="G127" t="str">
        <f t="shared" si="16"/>
        <v>sábado</v>
      </c>
      <c r="H127">
        <f t="shared" si="17"/>
        <v>18</v>
      </c>
      <c r="I127" s="10" t="str">
        <f t="shared" si="18"/>
        <v>3° Bimestre</v>
      </c>
      <c r="J127" t="str">
        <f t="shared" si="19"/>
        <v>2° Trimestre</v>
      </c>
      <c r="K127" t="str">
        <f t="shared" si="20"/>
        <v>1° Semestre</v>
      </c>
      <c r="L127" s="1">
        <f t="shared" si="21"/>
        <v>42861</v>
      </c>
    </row>
    <row r="128" spans="1:12" x14ac:dyDescent="0.2">
      <c r="A128" s="1">
        <v>42862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2017</v>
      </c>
      <c r="F128">
        <f t="shared" si="15"/>
        <v>1</v>
      </c>
      <c r="G128" t="str">
        <f t="shared" si="16"/>
        <v>domingo</v>
      </c>
      <c r="H128">
        <f t="shared" si="17"/>
        <v>19</v>
      </c>
      <c r="I128" s="10" t="str">
        <f t="shared" si="18"/>
        <v>3° Bimestre</v>
      </c>
      <c r="J128" t="str">
        <f t="shared" si="19"/>
        <v>2° Trimestre</v>
      </c>
      <c r="K128" t="str">
        <f t="shared" si="20"/>
        <v>1° Semestre</v>
      </c>
      <c r="L128" s="1">
        <f t="shared" si="21"/>
        <v>42862</v>
      </c>
    </row>
    <row r="129" spans="1:12" x14ac:dyDescent="0.2">
      <c r="A129" s="1">
        <v>42863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2017</v>
      </c>
      <c r="F129">
        <f t="shared" si="15"/>
        <v>2</v>
      </c>
      <c r="G129" t="str">
        <f t="shared" si="16"/>
        <v>segunda-feira</v>
      </c>
      <c r="H129">
        <f t="shared" si="17"/>
        <v>19</v>
      </c>
      <c r="I129" s="10" t="str">
        <f t="shared" si="18"/>
        <v>3° Bimestre</v>
      </c>
      <c r="J129" t="str">
        <f t="shared" si="19"/>
        <v>2° Trimestre</v>
      </c>
      <c r="K129" t="str">
        <f t="shared" si="20"/>
        <v>1° Semestre</v>
      </c>
      <c r="L129" s="1">
        <f t="shared" si="21"/>
        <v>42863</v>
      </c>
    </row>
    <row r="130" spans="1:12" x14ac:dyDescent="0.2">
      <c r="A130" s="1">
        <v>42864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2017</v>
      </c>
      <c r="F130">
        <f t="shared" si="15"/>
        <v>3</v>
      </c>
      <c r="G130" t="str">
        <f t="shared" si="16"/>
        <v>terça-feira</v>
      </c>
      <c r="H130">
        <f t="shared" si="17"/>
        <v>19</v>
      </c>
      <c r="I130" s="10" t="str">
        <f t="shared" si="18"/>
        <v>3° Bimestre</v>
      </c>
      <c r="J130" t="str">
        <f t="shared" si="19"/>
        <v>2° Trimestre</v>
      </c>
      <c r="K130" t="str">
        <f t="shared" si="20"/>
        <v>1° Semestre</v>
      </c>
      <c r="L130" s="1">
        <f t="shared" si="21"/>
        <v>42864</v>
      </c>
    </row>
    <row r="131" spans="1:12" x14ac:dyDescent="0.2">
      <c r="A131" s="1">
        <v>42865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TEXT(A131,"mmmm")</f>
        <v>maio</v>
      </c>
      <c r="E131">
        <f t="shared" ref="E131:E194" si="25">YEAR(A131)</f>
        <v>2017</v>
      </c>
      <c r="F131">
        <f t="shared" ref="F131:F194" si="26">WEEKDAY(A131,1)</f>
        <v>4</v>
      </c>
      <c r="G131" t="str">
        <f t="shared" ref="G131:G194" si="27">TEXT(A131,"dddd")</f>
        <v>quarta-feira</v>
      </c>
      <c r="H131">
        <f t="shared" ref="H131:H194" si="28">WEEKNUM(A131,1)</f>
        <v>19</v>
      </c>
      <c r="I131" s="10" t="str">
        <f t="shared" ref="I131:I194" si="29">INT((MONTH(A131)+1)/2)&amp;"° Bimestre"</f>
        <v>3° Bimestre</v>
      </c>
      <c r="J131" t="str">
        <f t="shared" ref="J131:J194" si="30">INT((MONTH(A131)+2)/3)&amp;"° Trimestre"</f>
        <v>2° Trimestre</v>
      </c>
      <c r="K131" t="str">
        <f t="shared" ref="K131:K194" si="31">INT((MONTH(A131)+5)/6)&amp;"° Semestre"</f>
        <v>1° Semestre</v>
      </c>
      <c r="L131" s="1">
        <f t="shared" ref="L131:L194" si="32">DATE(E131,C131,B131)</f>
        <v>42865</v>
      </c>
    </row>
    <row r="132" spans="1:12" x14ac:dyDescent="0.2">
      <c r="A132" s="1">
        <v>42866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2017</v>
      </c>
      <c r="F132">
        <f t="shared" si="26"/>
        <v>5</v>
      </c>
      <c r="G132" t="str">
        <f t="shared" si="27"/>
        <v>quinta-feira</v>
      </c>
      <c r="H132">
        <f t="shared" si="28"/>
        <v>19</v>
      </c>
      <c r="I132" s="10" t="str">
        <f t="shared" si="29"/>
        <v>3° Bimestre</v>
      </c>
      <c r="J132" t="str">
        <f t="shared" si="30"/>
        <v>2° Trimestre</v>
      </c>
      <c r="K132" t="str">
        <f t="shared" si="31"/>
        <v>1° Semestre</v>
      </c>
      <c r="L132" s="1">
        <f t="shared" si="32"/>
        <v>42866</v>
      </c>
    </row>
    <row r="133" spans="1:12" x14ac:dyDescent="0.2">
      <c r="A133" s="1">
        <v>42867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2017</v>
      </c>
      <c r="F133">
        <f t="shared" si="26"/>
        <v>6</v>
      </c>
      <c r="G133" t="str">
        <f t="shared" si="27"/>
        <v>sexta-feira</v>
      </c>
      <c r="H133">
        <f t="shared" si="28"/>
        <v>19</v>
      </c>
      <c r="I133" s="10" t="str">
        <f t="shared" si="29"/>
        <v>3° Bimestre</v>
      </c>
      <c r="J133" t="str">
        <f t="shared" si="30"/>
        <v>2° Trimestre</v>
      </c>
      <c r="K133" t="str">
        <f t="shared" si="31"/>
        <v>1° Semestre</v>
      </c>
      <c r="L133" s="1">
        <f t="shared" si="32"/>
        <v>42867</v>
      </c>
    </row>
    <row r="134" spans="1:12" x14ac:dyDescent="0.2">
      <c r="A134" s="1">
        <v>42868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2017</v>
      </c>
      <c r="F134">
        <f t="shared" si="26"/>
        <v>7</v>
      </c>
      <c r="G134" t="str">
        <f t="shared" si="27"/>
        <v>sábado</v>
      </c>
      <c r="H134">
        <f t="shared" si="28"/>
        <v>19</v>
      </c>
      <c r="I134" s="10" t="str">
        <f t="shared" si="29"/>
        <v>3° Bimestre</v>
      </c>
      <c r="J134" t="str">
        <f t="shared" si="30"/>
        <v>2° Trimestre</v>
      </c>
      <c r="K134" t="str">
        <f t="shared" si="31"/>
        <v>1° Semestre</v>
      </c>
      <c r="L134" s="1">
        <f t="shared" si="32"/>
        <v>42868</v>
      </c>
    </row>
    <row r="135" spans="1:12" x14ac:dyDescent="0.2">
      <c r="A135" s="1">
        <v>42869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2017</v>
      </c>
      <c r="F135">
        <f t="shared" si="26"/>
        <v>1</v>
      </c>
      <c r="G135" t="str">
        <f t="shared" si="27"/>
        <v>domingo</v>
      </c>
      <c r="H135">
        <f t="shared" si="28"/>
        <v>20</v>
      </c>
      <c r="I135" s="10" t="str">
        <f t="shared" si="29"/>
        <v>3° Bimestre</v>
      </c>
      <c r="J135" t="str">
        <f t="shared" si="30"/>
        <v>2° Trimestre</v>
      </c>
      <c r="K135" t="str">
        <f t="shared" si="31"/>
        <v>1° Semestre</v>
      </c>
      <c r="L135" s="1">
        <f t="shared" si="32"/>
        <v>42869</v>
      </c>
    </row>
    <row r="136" spans="1:12" x14ac:dyDescent="0.2">
      <c r="A136" s="1">
        <v>42870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2017</v>
      </c>
      <c r="F136">
        <f t="shared" si="26"/>
        <v>2</v>
      </c>
      <c r="G136" t="str">
        <f t="shared" si="27"/>
        <v>segunda-feira</v>
      </c>
      <c r="H136">
        <f t="shared" si="28"/>
        <v>20</v>
      </c>
      <c r="I136" s="10" t="str">
        <f t="shared" si="29"/>
        <v>3° Bimestre</v>
      </c>
      <c r="J136" t="str">
        <f t="shared" si="30"/>
        <v>2° Trimestre</v>
      </c>
      <c r="K136" t="str">
        <f t="shared" si="31"/>
        <v>1° Semestre</v>
      </c>
      <c r="L136" s="1">
        <f t="shared" si="32"/>
        <v>42870</v>
      </c>
    </row>
    <row r="137" spans="1:12" x14ac:dyDescent="0.2">
      <c r="A137" s="1">
        <v>42871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2017</v>
      </c>
      <c r="F137">
        <f t="shared" si="26"/>
        <v>3</v>
      </c>
      <c r="G137" t="str">
        <f t="shared" si="27"/>
        <v>terça-feira</v>
      </c>
      <c r="H137">
        <f t="shared" si="28"/>
        <v>20</v>
      </c>
      <c r="I137" s="10" t="str">
        <f t="shared" si="29"/>
        <v>3° Bimestre</v>
      </c>
      <c r="J137" t="str">
        <f t="shared" si="30"/>
        <v>2° Trimestre</v>
      </c>
      <c r="K137" t="str">
        <f t="shared" si="31"/>
        <v>1° Semestre</v>
      </c>
      <c r="L137" s="1">
        <f t="shared" si="32"/>
        <v>42871</v>
      </c>
    </row>
    <row r="138" spans="1:12" x14ac:dyDescent="0.2">
      <c r="A138" s="1">
        <v>42872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2017</v>
      </c>
      <c r="F138">
        <f t="shared" si="26"/>
        <v>4</v>
      </c>
      <c r="G138" t="str">
        <f t="shared" si="27"/>
        <v>quarta-feira</v>
      </c>
      <c r="H138">
        <f t="shared" si="28"/>
        <v>20</v>
      </c>
      <c r="I138" s="10" t="str">
        <f t="shared" si="29"/>
        <v>3° Bimestre</v>
      </c>
      <c r="J138" t="str">
        <f t="shared" si="30"/>
        <v>2° Trimestre</v>
      </c>
      <c r="K138" t="str">
        <f t="shared" si="31"/>
        <v>1° Semestre</v>
      </c>
      <c r="L138" s="1">
        <f t="shared" si="32"/>
        <v>42872</v>
      </c>
    </row>
    <row r="139" spans="1:12" x14ac:dyDescent="0.2">
      <c r="A139" s="1">
        <v>42873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2017</v>
      </c>
      <c r="F139">
        <f t="shared" si="26"/>
        <v>5</v>
      </c>
      <c r="G139" t="str">
        <f t="shared" si="27"/>
        <v>quinta-feira</v>
      </c>
      <c r="H139">
        <f t="shared" si="28"/>
        <v>20</v>
      </c>
      <c r="I139" s="10" t="str">
        <f t="shared" si="29"/>
        <v>3° Bimestre</v>
      </c>
      <c r="J139" t="str">
        <f t="shared" si="30"/>
        <v>2° Trimestre</v>
      </c>
      <c r="K139" t="str">
        <f t="shared" si="31"/>
        <v>1° Semestre</v>
      </c>
      <c r="L139" s="1">
        <f t="shared" si="32"/>
        <v>42873</v>
      </c>
    </row>
    <row r="140" spans="1:12" x14ac:dyDescent="0.2">
      <c r="A140" s="1">
        <v>42874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2017</v>
      </c>
      <c r="F140">
        <f t="shared" si="26"/>
        <v>6</v>
      </c>
      <c r="G140" t="str">
        <f t="shared" si="27"/>
        <v>sexta-feira</v>
      </c>
      <c r="H140">
        <f t="shared" si="28"/>
        <v>20</v>
      </c>
      <c r="I140" s="10" t="str">
        <f t="shared" si="29"/>
        <v>3° Bimestre</v>
      </c>
      <c r="J140" t="str">
        <f t="shared" si="30"/>
        <v>2° Trimestre</v>
      </c>
      <c r="K140" t="str">
        <f t="shared" si="31"/>
        <v>1° Semestre</v>
      </c>
      <c r="L140" s="1">
        <f t="shared" si="32"/>
        <v>42874</v>
      </c>
    </row>
    <row r="141" spans="1:12" x14ac:dyDescent="0.2">
      <c r="A141" s="1">
        <v>42875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2017</v>
      </c>
      <c r="F141">
        <f t="shared" si="26"/>
        <v>7</v>
      </c>
      <c r="G141" t="str">
        <f t="shared" si="27"/>
        <v>sábado</v>
      </c>
      <c r="H141">
        <f t="shared" si="28"/>
        <v>20</v>
      </c>
      <c r="I141" s="10" t="str">
        <f t="shared" si="29"/>
        <v>3° Bimestre</v>
      </c>
      <c r="J141" t="str">
        <f t="shared" si="30"/>
        <v>2° Trimestre</v>
      </c>
      <c r="K141" t="str">
        <f t="shared" si="31"/>
        <v>1° Semestre</v>
      </c>
      <c r="L141" s="1">
        <f t="shared" si="32"/>
        <v>42875</v>
      </c>
    </row>
    <row r="142" spans="1:12" x14ac:dyDescent="0.2">
      <c r="A142" s="1">
        <v>42876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2017</v>
      </c>
      <c r="F142">
        <f t="shared" si="26"/>
        <v>1</v>
      </c>
      <c r="G142" t="str">
        <f t="shared" si="27"/>
        <v>domingo</v>
      </c>
      <c r="H142">
        <f t="shared" si="28"/>
        <v>21</v>
      </c>
      <c r="I142" s="10" t="str">
        <f t="shared" si="29"/>
        <v>3° Bimestre</v>
      </c>
      <c r="J142" t="str">
        <f t="shared" si="30"/>
        <v>2° Trimestre</v>
      </c>
      <c r="K142" t="str">
        <f t="shared" si="31"/>
        <v>1° Semestre</v>
      </c>
      <c r="L142" s="1">
        <f t="shared" si="32"/>
        <v>42876</v>
      </c>
    </row>
    <row r="143" spans="1:12" x14ac:dyDescent="0.2">
      <c r="A143" s="1">
        <v>42877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2017</v>
      </c>
      <c r="F143">
        <f t="shared" si="26"/>
        <v>2</v>
      </c>
      <c r="G143" t="str">
        <f t="shared" si="27"/>
        <v>segunda-feira</v>
      </c>
      <c r="H143">
        <f t="shared" si="28"/>
        <v>21</v>
      </c>
      <c r="I143" s="10" t="str">
        <f t="shared" si="29"/>
        <v>3° Bimestre</v>
      </c>
      <c r="J143" t="str">
        <f t="shared" si="30"/>
        <v>2° Trimestre</v>
      </c>
      <c r="K143" t="str">
        <f t="shared" si="31"/>
        <v>1° Semestre</v>
      </c>
      <c r="L143" s="1">
        <f t="shared" si="32"/>
        <v>42877</v>
      </c>
    </row>
    <row r="144" spans="1:12" x14ac:dyDescent="0.2">
      <c r="A144" s="1">
        <v>42878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2017</v>
      </c>
      <c r="F144">
        <f t="shared" si="26"/>
        <v>3</v>
      </c>
      <c r="G144" t="str">
        <f t="shared" si="27"/>
        <v>terça-feira</v>
      </c>
      <c r="H144">
        <f t="shared" si="28"/>
        <v>21</v>
      </c>
      <c r="I144" s="10" t="str">
        <f t="shared" si="29"/>
        <v>3° Bimestre</v>
      </c>
      <c r="J144" t="str">
        <f t="shared" si="30"/>
        <v>2° Trimestre</v>
      </c>
      <c r="K144" t="str">
        <f t="shared" si="31"/>
        <v>1° Semestre</v>
      </c>
      <c r="L144" s="1">
        <f t="shared" si="32"/>
        <v>42878</v>
      </c>
    </row>
    <row r="145" spans="1:12" x14ac:dyDescent="0.2">
      <c r="A145" s="1">
        <v>42879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2017</v>
      </c>
      <c r="F145">
        <f t="shared" si="26"/>
        <v>4</v>
      </c>
      <c r="G145" t="str">
        <f t="shared" si="27"/>
        <v>quarta-feira</v>
      </c>
      <c r="H145">
        <f t="shared" si="28"/>
        <v>21</v>
      </c>
      <c r="I145" s="10" t="str">
        <f t="shared" si="29"/>
        <v>3° Bimestre</v>
      </c>
      <c r="J145" t="str">
        <f t="shared" si="30"/>
        <v>2° Trimestre</v>
      </c>
      <c r="K145" t="str">
        <f t="shared" si="31"/>
        <v>1° Semestre</v>
      </c>
      <c r="L145" s="1">
        <f t="shared" si="32"/>
        <v>42879</v>
      </c>
    </row>
    <row r="146" spans="1:12" x14ac:dyDescent="0.2">
      <c r="A146" s="1">
        <v>42880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2017</v>
      </c>
      <c r="F146">
        <f t="shared" si="26"/>
        <v>5</v>
      </c>
      <c r="G146" t="str">
        <f t="shared" si="27"/>
        <v>quinta-feira</v>
      </c>
      <c r="H146">
        <f t="shared" si="28"/>
        <v>21</v>
      </c>
      <c r="I146" s="10" t="str">
        <f t="shared" si="29"/>
        <v>3° Bimestre</v>
      </c>
      <c r="J146" t="str">
        <f t="shared" si="30"/>
        <v>2° Trimestre</v>
      </c>
      <c r="K146" t="str">
        <f t="shared" si="31"/>
        <v>1° Semestre</v>
      </c>
      <c r="L146" s="1">
        <f t="shared" si="32"/>
        <v>42880</v>
      </c>
    </row>
    <row r="147" spans="1:12" x14ac:dyDescent="0.2">
      <c r="A147" s="1">
        <v>42881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2017</v>
      </c>
      <c r="F147">
        <f t="shared" si="26"/>
        <v>6</v>
      </c>
      <c r="G147" t="str">
        <f t="shared" si="27"/>
        <v>sexta-feira</v>
      </c>
      <c r="H147">
        <f t="shared" si="28"/>
        <v>21</v>
      </c>
      <c r="I147" s="10" t="str">
        <f t="shared" si="29"/>
        <v>3° Bimestre</v>
      </c>
      <c r="J147" t="str">
        <f t="shared" si="30"/>
        <v>2° Trimestre</v>
      </c>
      <c r="K147" t="str">
        <f t="shared" si="31"/>
        <v>1° Semestre</v>
      </c>
      <c r="L147" s="1">
        <f t="shared" si="32"/>
        <v>42881</v>
      </c>
    </row>
    <row r="148" spans="1:12" x14ac:dyDescent="0.2">
      <c r="A148" s="1">
        <v>42882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2017</v>
      </c>
      <c r="F148">
        <f t="shared" si="26"/>
        <v>7</v>
      </c>
      <c r="G148" t="str">
        <f t="shared" si="27"/>
        <v>sábado</v>
      </c>
      <c r="H148">
        <f t="shared" si="28"/>
        <v>21</v>
      </c>
      <c r="I148" s="10" t="str">
        <f t="shared" si="29"/>
        <v>3° Bimestre</v>
      </c>
      <c r="J148" t="str">
        <f t="shared" si="30"/>
        <v>2° Trimestre</v>
      </c>
      <c r="K148" t="str">
        <f t="shared" si="31"/>
        <v>1° Semestre</v>
      </c>
      <c r="L148" s="1">
        <f t="shared" si="32"/>
        <v>42882</v>
      </c>
    </row>
    <row r="149" spans="1:12" x14ac:dyDescent="0.2">
      <c r="A149" s="1">
        <v>42883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2017</v>
      </c>
      <c r="F149">
        <f t="shared" si="26"/>
        <v>1</v>
      </c>
      <c r="G149" t="str">
        <f t="shared" si="27"/>
        <v>domingo</v>
      </c>
      <c r="H149">
        <f t="shared" si="28"/>
        <v>22</v>
      </c>
      <c r="I149" s="10" t="str">
        <f t="shared" si="29"/>
        <v>3° Bimestre</v>
      </c>
      <c r="J149" t="str">
        <f t="shared" si="30"/>
        <v>2° Trimestre</v>
      </c>
      <c r="K149" t="str">
        <f t="shared" si="31"/>
        <v>1° Semestre</v>
      </c>
      <c r="L149" s="1">
        <f t="shared" si="32"/>
        <v>42883</v>
      </c>
    </row>
    <row r="150" spans="1:12" x14ac:dyDescent="0.2">
      <c r="A150" s="1">
        <v>42884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2017</v>
      </c>
      <c r="F150">
        <f t="shared" si="26"/>
        <v>2</v>
      </c>
      <c r="G150" t="str">
        <f t="shared" si="27"/>
        <v>segunda-feira</v>
      </c>
      <c r="H150">
        <f t="shared" si="28"/>
        <v>22</v>
      </c>
      <c r="I150" s="10" t="str">
        <f t="shared" si="29"/>
        <v>3° Bimestre</v>
      </c>
      <c r="J150" t="str">
        <f t="shared" si="30"/>
        <v>2° Trimestre</v>
      </c>
      <c r="K150" t="str">
        <f t="shared" si="31"/>
        <v>1° Semestre</v>
      </c>
      <c r="L150" s="1">
        <f t="shared" si="32"/>
        <v>42884</v>
      </c>
    </row>
    <row r="151" spans="1:12" x14ac:dyDescent="0.2">
      <c r="A151" s="1">
        <v>42885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2017</v>
      </c>
      <c r="F151">
        <f t="shared" si="26"/>
        <v>3</v>
      </c>
      <c r="G151" t="str">
        <f t="shared" si="27"/>
        <v>terça-feira</v>
      </c>
      <c r="H151">
        <f t="shared" si="28"/>
        <v>22</v>
      </c>
      <c r="I151" s="10" t="str">
        <f t="shared" si="29"/>
        <v>3° Bimestre</v>
      </c>
      <c r="J151" t="str">
        <f t="shared" si="30"/>
        <v>2° Trimestre</v>
      </c>
      <c r="K151" t="str">
        <f t="shared" si="31"/>
        <v>1° Semestre</v>
      </c>
      <c r="L151" s="1">
        <f t="shared" si="32"/>
        <v>42885</v>
      </c>
    </row>
    <row r="152" spans="1:12" x14ac:dyDescent="0.2">
      <c r="A152" s="1">
        <v>42886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2017</v>
      </c>
      <c r="F152">
        <f t="shared" si="26"/>
        <v>4</v>
      </c>
      <c r="G152" t="str">
        <f t="shared" si="27"/>
        <v>quarta-feira</v>
      </c>
      <c r="H152">
        <f t="shared" si="28"/>
        <v>22</v>
      </c>
      <c r="I152" s="10" t="str">
        <f t="shared" si="29"/>
        <v>3° Bimestre</v>
      </c>
      <c r="J152" t="str">
        <f t="shared" si="30"/>
        <v>2° Trimestre</v>
      </c>
      <c r="K152" t="str">
        <f t="shared" si="31"/>
        <v>1° Semestre</v>
      </c>
      <c r="L152" s="1">
        <f t="shared" si="32"/>
        <v>42886</v>
      </c>
    </row>
    <row r="153" spans="1:12" x14ac:dyDescent="0.2">
      <c r="A153" s="1">
        <v>42887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2017</v>
      </c>
      <c r="F153">
        <f t="shared" si="26"/>
        <v>5</v>
      </c>
      <c r="G153" t="str">
        <f t="shared" si="27"/>
        <v>quinta-feira</v>
      </c>
      <c r="H153">
        <f t="shared" si="28"/>
        <v>22</v>
      </c>
      <c r="I153" s="10" t="str">
        <f t="shared" si="29"/>
        <v>3° Bimestre</v>
      </c>
      <c r="J153" t="str">
        <f t="shared" si="30"/>
        <v>2° Trimestre</v>
      </c>
      <c r="K153" t="str">
        <f t="shared" si="31"/>
        <v>1° Semestre</v>
      </c>
      <c r="L153" s="1">
        <f t="shared" si="32"/>
        <v>42887</v>
      </c>
    </row>
    <row r="154" spans="1:12" x14ac:dyDescent="0.2">
      <c r="A154" s="1">
        <v>42888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2017</v>
      </c>
      <c r="F154">
        <f t="shared" si="26"/>
        <v>6</v>
      </c>
      <c r="G154" t="str">
        <f t="shared" si="27"/>
        <v>sexta-feira</v>
      </c>
      <c r="H154">
        <f t="shared" si="28"/>
        <v>22</v>
      </c>
      <c r="I154" s="10" t="str">
        <f t="shared" si="29"/>
        <v>3° Bimestre</v>
      </c>
      <c r="J154" t="str">
        <f t="shared" si="30"/>
        <v>2° Trimestre</v>
      </c>
      <c r="K154" t="str">
        <f t="shared" si="31"/>
        <v>1° Semestre</v>
      </c>
      <c r="L154" s="1">
        <f t="shared" si="32"/>
        <v>42888</v>
      </c>
    </row>
    <row r="155" spans="1:12" x14ac:dyDescent="0.2">
      <c r="A155" s="1">
        <v>42889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2017</v>
      </c>
      <c r="F155">
        <f t="shared" si="26"/>
        <v>7</v>
      </c>
      <c r="G155" t="str">
        <f t="shared" si="27"/>
        <v>sábado</v>
      </c>
      <c r="H155">
        <f t="shared" si="28"/>
        <v>22</v>
      </c>
      <c r="I155" s="10" t="str">
        <f t="shared" si="29"/>
        <v>3° Bimestre</v>
      </c>
      <c r="J155" t="str">
        <f t="shared" si="30"/>
        <v>2° Trimestre</v>
      </c>
      <c r="K155" t="str">
        <f t="shared" si="31"/>
        <v>1° Semestre</v>
      </c>
      <c r="L155" s="1">
        <f t="shared" si="32"/>
        <v>42889</v>
      </c>
    </row>
    <row r="156" spans="1:12" x14ac:dyDescent="0.2">
      <c r="A156" s="1">
        <v>42890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2017</v>
      </c>
      <c r="F156">
        <f t="shared" si="26"/>
        <v>1</v>
      </c>
      <c r="G156" t="str">
        <f t="shared" si="27"/>
        <v>domingo</v>
      </c>
      <c r="H156">
        <f t="shared" si="28"/>
        <v>23</v>
      </c>
      <c r="I156" s="10" t="str">
        <f t="shared" si="29"/>
        <v>3° Bimestre</v>
      </c>
      <c r="J156" t="str">
        <f t="shared" si="30"/>
        <v>2° Trimestre</v>
      </c>
      <c r="K156" t="str">
        <f t="shared" si="31"/>
        <v>1° Semestre</v>
      </c>
      <c r="L156" s="1">
        <f t="shared" si="32"/>
        <v>42890</v>
      </c>
    </row>
    <row r="157" spans="1:12" x14ac:dyDescent="0.2">
      <c r="A157" s="1">
        <v>42891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2017</v>
      </c>
      <c r="F157">
        <f t="shared" si="26"/>
        <v>2</v>
      </c>
      <c r="G157" t="str">
        <f t="shared" si="27"/>
        <v>segunda-feira</v>
      </c>
      <c r="H157">
        <f t="shared" si="28"/>
        <v>23</v>
      </c>
      <c r="I157" s="10" t="str">
        <f t="shared" si="29"/>
        <v>3° Bimestre</v>
      </c>
      <c r="J157" t="str">
        <f t="shared" si="30"/>
        <v>2° Trimestre</v>
      </c>
      <c r="K157" t="str">
        <f t="shared" si="31"/>
        <v>1° Semestre</v>
      </c>
      <c r="L157" s="1">
        <f t="shared" si="32"/>
        <v>42891</v>
      </c>
    </row>
    <row r="158" spans="1:12" x14ac:dyDescent="0.2">
      <c r="A158" s="1">
        <v>42892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2017</v>
      </c>
      <c r="F158">
        <f t="shared" si="26"/>
        <v>3</v>
      </c>
      <c r="G158" t="str">
        <f t="shared" si="27"/>
        <v>terça-feira</v>
      </c>
      <c r="H158">
        <f t="shared" si="28"/>
        <v>23</v>
      </c>
      <c r="I158" s="10" t="str">
        <f t="shared" si="29"/>
        <v>3° Bimestre</v>
      </c>
      <c r="J158" t="str">
        <f t="shared" si="30"/>
        <v>2° Trimestre</v>
      </c>
      <c r="K158" t="str">
        <f t="shared" si="31"/>
        <v>1° Semestre</v>
      </c>
      <c r="L158" s="1">
        <f t="shared" si="32"/>
        <v>42892</v>
      </c>
    </row>
    <row r="159" spans="1:12" x14ac:dyDescent="0.2">
      <c r="A159" s="1">
        <v>42893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2017</v>
      </c>
      <c r="F159">
        <f t="shared" si="26"/>
        <v>4</v>
      </c>
      <c r="G159" t="str">
        <f t="shared" si="27"/>
        <v>quarta-feira</v>
      </c>
      <c r="H159">
        <f t="shared" si="28"/>
        <v>23</v>
      </c>
      <c r="I159" s="10" t="str">
        <f t="shared" si="29"/>
        <v>3° Bimestre</v>
      </c>
      <c r="J159" t="str">
        <f t="shared" si="30"/>
        <v>2° Trimestre</v>
      </c>
      <c r="K159" t="str">
        <f t="shared" si="31"/>
        <v>1° Semestre</v>
      </c>
      <c r="L159" s="1">
        <f t="shared" si="32"/>
        <v>42893</v>
      </c>
    </row>
    <row r="160" spans="1:12" x14ac:dyDescent="0.2">
      <c r="A160" s="1">
        <v>42894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2017</v>
      </c>
      <c r="F160">
        <f t="shared" si="26"/>
        <v>5</v>
      </c>
      <c r="G160" t="str">
        <f t="shared" si="27"/>
        <v>quinta-feira</v>
      </c>
      <c r="H160">
        <f t="shared" si="28"/>
        <v>23</v>
      </c>
      <c r="I160" s="10" t="str">
        <f t="shared" si="29"/>
        <v>3° Bimestre</v>
      </c>
      <c r="J160" t="str">
        <f t="shared" si="30"/>
        <v>2° Trimestre</v>
      </c>
      <c r="K160" t="str">
        <f t="shared" si="31"/>
        <v>1° Semestre</v>
      </c>
      <c r="L160" s="1">
        <f t="shared" si="32"/>
        <v>42894</v>
      </c>
    </row>
    <row r="161" spans="1:12" x14ac:dyDescent="0.2">
      <c r="A161" s="1">
        <v>42895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2017</v>
      </c>
      <c r="F161">
        <f t="shared" si="26"/>
        <v>6</v>
      </c>
      <c r="G161" t="str">
        <f t="shared" si="27"/>
        <v>sexta-feira</v>
      </c>
      <c r="H161">
        <f t="shared" si="28"/>
        <v>23</v>
      </c>
      <c r="I161" s="10" t="str">
        <f t="shared" si="29"/>
        <v>3° Bimestre</v>
      </c>
      <c r="J161" t="str">
        <f t="shared" si="30"/>
        <v>2° Trimestre</v>
      </c>
      <c r="K161" t="str">
        <f t="shared" si="31"/>
        <v>1° Semestre</v>
      </c>
      <c r="L161" s="1">
        <f t="shared" si="32"/>
        <v>42895</v>
      </c>
    </row>
    <row r="162" spans="1:12" x14ac:dyDescent="0.2">
      <c r="A162" s="1">
        <v>42896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2017</v>
      </c>
      <c r="F162">
        <f t="shared" si="26"/>
        <v>7</v>
      </c>
      <c r="G162" t="str">
        <f t="shared" si="27"/>
        <v>sábado</v>
      </c>
      <c r="H162">
        <f t="shared" si="28"/>
        <v>23</v>
      </c>
      <c r="I162" s="10" t="str">
        <f t="shared" si="29"/>
        <v>3° Bimestre</v>
      </c>
      <c r="J162" t="str">
        <f t="shared" si="30"/>
        <v>2° Trimestre</v>
      </c>
      <c r="K162" t="str">
        <f t="shared" si="31"/>
        <v>1° Semestre</v>
      </c>
      <c r="L162" s="1">
        <f t="shared" si="32"/>
        <v>42896</v>
      </c>
    </row>
    <row r="163" spans="1:12" x14ac:dyDescent="0.2">
      <c r="A163" s="1">
        <v>42897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2017</v>
      </c>
      <c r="F163">
        <f t="shared" si="26"/>
        <v>1</v>
      </c>
      <c r="G163" t="str">
        <f t="shared" si="27"/>
        <v>domingo</v>
      </c>
      <c r="H163">
        <f t="shared" si="28"/>
        <v>24</v>
      </c>
      <c r="I163" s="10" t="str">
        <f t="shared" si="29"/>
        <v>3° Bimestre</v>
      </c>
      <c r="J163" t="str">
        <f t="shared" si="30"/>
        <v>2° Trimestre</v>
      </c>
      <c r="K163" t="str">
        <f t="shared" si="31"/>
        <v>1° Semestre</v>
      </c>
      <c r="L163" s="1">
        <f t="shared" si="32"/>
        <v>42897</v>
      </c>
    </row>
    <row r="164" spans="1:12" x14ac:dyDescent="0.2">
      <c r="A164" s="1">
        <v>42898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2017</v>
      </c>
      <c r="F164">
        <f t="shared" si="26"/>
        <v>2</v>
      </c>
      <c r="G164" t="str">
        <f t="shared" si="27"/>
        <v>segunda-feira</v>
      </c>
      <c r="H164">
        <f t="shared" si="28"/>
        <v>24</v>
      </c>
      <c r="I164" s="10" t="str">
        <f t="shared" si="29"/>
        <v>3° Bimestre</v>
      </c>
      <c r="J164" t="str">
        <f t="shared" si="30"/>
        <v>2° Trimestre</v>
      </c>
      <c r="K164" t="str">
        <f t="shared" si="31"/>
        <v>1° Semestre</v>
      </c>
      <c r="L164" s="1">
        <f t="shared" si="32"/>
        <v>42898</v>
      </c>
    </row>
    <row r="165" spans="1:12" x14ac:dyDescent="0.2">
      <c r="A165" s="1">
        <v>42899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2017</v>
      </c>
      <c r="F165">
        <f t="shared" si="26"/>
        <v>3</v>
      </c>
      <c r="G165" t="str">
        <f t="shared" si="27"/>
        <v>terça-feira</v>
      </c>
      <c r="H165">
        <f t="shared" si="28"/>
        <v>24</v>
      </c>
      <c r="I165" s="10" t="str">
        <f t="shared" si="29"/>
        <v>3° Bimestre</v>
      </c>
      <c r="J165" t="str">
        <f t="shared" si="30"/>
        <v>2° Trimestre</v>
      </c>
      <c r="K165" t="str">
        <f t="shared" si="31"/>
        <v>1° Semestre</v>
      </c>
      <c r="L165" s="1">
        <f t="shared" si="32"/>
        <v>42899</v>
      </c>
    </row>
    <row r="166" spans="1:12" x14ac:dyDescent="0.2">
      <c r="A166" s="1">
        <v>42900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2017</v>
      </c>
      <c r="F166">
        <f t="shared" si="26"/>
        <v>4</v>
      </c>
      <c r="G166" t="str">
        <f t="shared" si="27"/>
        <v>quarta-feira</v>
      </c>
      <c r="H166">
        <f t="shared" si="28"/>
        <v>24</v>
      </c>
      <c r="I166" s="10" t="str">
        <f t="shared" si="29"/>
        <v>3° Bimestre</v>
      </c>
      <c r="J166" t="str">
        <f t="shared" si="30"/>
        <v>2° Trimestre</v>
      </c>
      <c r="K166" t="str">
        <f t="shared" si="31"/>
        <v>1° Semestre</v>
      </c>
      <c r="L166" s="1">
        <f t="shared" si="32"/>
        <v>42900</v>
      </c>
    </row>
    <row r="167" spans="1:12" x14ac:dyDescent="0.2">
      <c r="A167" s="1">
        <v>42901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2017</v>
      </c>
      <c r="F167">
        <f t="shared" si="26"/>
        <v>5</v>
      </c>
      <c r="G167" t="str">
        <f t="shared" si="27"/>
        <v>quinta-feira</v>
      </c>
      <c r="H167">
        <f t="shared" si="28"/>
        <v>24</v>
      </c>
      <c r="I167" s="10" t="str">
        <f t="shared" si="29"/>
        <v>3° Bimestre</v>
      </c>
      <c r="J167" t="str">
        <f t="shared" si="30"/>
        <v>2° Trimestre</v>
      </c>
      <c r="K167" t="str">
        <f t="shared" si="31"/>
        <v>1° Semestre</v>
      </c>
      <c r="L167" s="1">
        <f t="shared" si="32"/>
        <v>42901</v>
      </c>
    </row>
    <row r="168" spans="1:12" x14ac:dyDescent="0.2">
      <c r="A168" s="1">
        <v>42902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2017</v>
      </c>
      <c r="F168">
        <f t="shared" si="26"/>
        <v>6</v>
      </c>
      <c r="G168" t="str">
        <f t="shared" si="27"/>
        <v>sexta-feira</v>
      </c>
      <c r="H168">
        <f t="shared" si="28"/>
        <v>24</v>
      </c>
      <c r="I168" s="10" t="str">
        <f t="shared" si="29"/>
        <v>3° Bimestre</v>
      </c>
      <c r="J168" t="str">
        <f t="shared" si="30"/>
        <v>2° Trimestre</v>
      </c>
      <c r="K168" t="str">
        <f t="shared" si="31"/>
        <v>1° Semestre</v>
      </c>
      <c r="L168" s="1">
        <f t="shared" si="32"/>
        <v>42902</v>
      </c>
    </row>
    <row r="169" spans="1:12" x14ac:dyDescent="0.2">
      <c r="A169" s="1">
        <v>42903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2017</v>
      </c>
      <c r="F169">
        <f t="shared" si="26"/>
        <v>7</v>
      </c>
      <c r="G169" t="str">
        <f t="shared" si="27"/>
        <v>sábado</v>
      </c>
      <c r="H169">
        <f t="shared" si="28"/>
        <v>24</v>
      </c>
      <c r="I169" s="10" t="str">
        <f t="shared" si="29"/>
        <v>3° Bimestre</v>
      </c>
      <c r="J169" t="str">
        <f t="shared" si="30"/>
        <v>2° Trimestre</v>
      </c>
      <c r="K169" t="str">
        <f t="shared" si="31"/>
        <v>1° Semestre</v>
      </c>
      <c r="L169" s="1">
        <f t="shared" si="32"/>
        <v>42903</v>
      </c>
    </row>
    <row r="170" spans="1:12" x14ac:dyDescent="0.2">
      <c r="A170" s="1">
        <v>42904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2017</v>
      </c>
      <c r="F170">
        <f t="shared" si="26"/>
        <v>1</v>
      </c>
      <c r="G170" t="str">
        <f t="shared" si="27"/>
        <v>domingo</v>
      </c>
      <c r="H170">
        <f t="shared" si="28"/>
        <v>25</v>
      </c>
      <c r="I170" s="10" t="str">
        <f t="shared" si="29"/>
        <v>3° Bimestre</v>
      </c>
      <c r="J170" t="str">
        <f t="shared" si="30"/>
        <v>2° Trimestre</v>
      </c>
      <c r="K170" t="str">
        <f t="shared" si="31"/>
        <v>1° Semestre</v>
      </c>
      <c r="L170" s="1">
        <f t="shared" si="32"/>
        <v>42904</v>
      </c>
    </row>
    <row r="171" spans="1:12" x14ac:dyDescent="0.2">
      <c r="A171" s="1">
        <v>42905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2017</v>
      </c>
      <c r="F171">
        <f t="shared" si="26"/>
        <v>2</v>
      </c>
      <c r="G171" t="str">
        <f t="shared" si="27"/>
        <v>segunda-feira</v>
      </c>
      <c r="H171">
        <f t="shared" si="28"/>
        <v>25</v>
      </c>
      <c r="I171" s="10" t="str">
        <f t="shared" si="29"/>
        <v>3° Bimestre</v>
      </c>
      <c r="J171" t="str">
        <f t="shared" si="30"/>
        <v>2° Trimestre</v>
      </c>
      <c r="K171" t="str">
        <f t="shared" si="31"/>
        <v>1° Semestre</v>
      </c>
      <c r="L171" s="1">
        <f t="shared" si="32"/>
        <v>42905</v>
      </c>
    </row>
    <row r="172" spans="1:12" x14ac:dyDescent="0.2">
      <c r="A172" s="1">
        <v>42906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2017</v>
      </c>
      <c r="F172">
        <f t="shared" si="26"/>
        <v>3</v>
      </c>
      <c r="G172" t="str">
        <f t="shared" si="27"/>
        <v>terça-feira</v>
      </c>
      <c r="H172">
        <f t="shared" si="28"/>
        <v>25</v>
      </c>
      <c r="I172" s="10" t="str">
        <f t="shared" si="29"/>
        <v>3° Bimestre</v>
      </c>
      <c r="J172" t="str">
        <f t="shared" si="30"/>
        <v>2° Trimestre</v>
      </c>
      <c r="K172" t="str">
        <f t="shared" si="31"/>
        <v>1° Semestre</v>
      </c>
      <c r="L172" s="1">
        <f t="shared" si="32"/>
        <v>42906</v>
      </c>
    </row>
    <row r="173" spans="1:12" x14ac:dyDescent="0.2">
      <c r="A173" s="1">
        <v>42907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2017</v>
      </c>
      <c r="F173">
        <f t="shared" si="26"/>
        <v>4</v>
      </c>
      <c r="G173" t="str">
        <f t="shared" si="27"/>
        <v>quarta-feira</v>
      </c>
      <c r="H173">
        <f t="shared" si="28"/>
        <v>25</v>
      </c>
      <c r="I173" s="10" t="str">
        <f t="shared" si="29"/>
        <v>3° Bimestre</v>
      </c>
      <c r="J173" t="str">
        <f t="shared" si="30"/>
        <v>2° Trimestre</v>
      </c>
      <c r="K173" t="str">
        <f t="shared" si="31"/>
        <v>1° Semestre</v>
      </c>
      <c r="L173" s="1">
        <f t="shared" si="32"/>
        <v>42907</v>
      </c>
    </row>
    <row r="174" spans="1:12" x14ac:dyDescent="0.2">
      <c r="A174" s="1">
        <v>42908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2017</v>
      </c>
      <c r="F174">
        <f t="shared" si="26"/>
        <v>5</v>
      </c>
      <c r="G174" t="str">
        <f t="shared" si="27"/>
        <v>quinta-feira</v>
      </c>
      <c r="H174">
        <f t="shared" si="28"/>
        <v>25</v>
      </c>
      <c r="I174" s="10" t="str">
        <f t="shared" si="29"/>
        <v>3° Bimestre</v>
      </c>
      <c r="J174" t="str">
        <f t="shared" si="30"/>
        <v>2° Trimestre</v>
      </c>
      <c r="K174" t="str">
        <f t="shared" si="31"/>
        <v>1° Semestre</v>
      </c>
      <c r="L174" s="1">
        <f t="shared" si="32"/>
        <v>42908</v>
      </c>
    </row>
    <row r="175" spans="1:12" x14ac:dyDescent="0.2">
      <c r="A175" s="1">
        <v>42909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2017</v>
      </c>
      <c r="F175">
        <f t="shared" si="26"/>
        <v>6</v>
      </c>
      <c r="G175" t="str">
        <f t="shared" si="27"/>
        <v>sexta-feira</v>
      </c>
      <c r="H175">
        <f t="shared" si="28"/>
        <v>25</v>
      </c>
      <c r="I175" s="10" t="str">
        <f t="shared" si="29"/>
        <v>3° Bimestre</v>
      </c>
      <c r="J175" t="str">
        <f t="shared" si="30"/>
        <v>2° Trimestre</v>
      </c>
      <c r="K175" t="str">
        <f t="shared" si="31"/>
        <v>1° Semestre</v>
      </c>
      <c r="L175" s="1">
        <f t="shared" si="32"/>
        <v>42909</v>
      </c>
    </row>
    <row r="176" spans="1:12" x14ac:dyDescent="0.2">
      <c r="A176" s="1">
        <v>42910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2017</v>
      </c>
      <c r="F176">
        <f t="shared" si="26"/>
        <v>7</v>
      </c>
      <c r="G176" t="str">
        <f t="shared" si="27"/>
        <v>sábado</v>
      </c>
      <c r="H176">
        <f t="shared" si="28"/>
        <v>25</v>
      </c>
      <c r="I176" s="10" t="str">
        <f t="shared" si="29"/>
        <v>3° Bimestre</v>
      </c>
      <c r="J176" t="str">
        <f t="shared" si="30"/>
        <v>2° Trimestre</v>
      </c>
      <c r="K176" t="str">
        <f t="shared" si="31"/>
        <v>1° Semestre</v>
      </c>
      <c r="L176" s="1">
        <f t="shared" si="32"/>
        <v>42910</v>
      </c>
    </row>
    <row r="177" spans="1:12" x14ac:dyDescent="0.2">
      <c r="A177" s="1">
        <v>42911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2017</v>
      </c>
      <c r="F177">
        <f t="shared" si="26"/>
        <v>1</v>
      </c>
      <c r="G177" t="str">
        <f t="shared" si="27"/>
        <v>domingo</v>
      </c>
      <c r="H177">
        <f t="shared" si="28"/>
        <v>26</v>
      </c>
      <c r="I177" s="10" t="str">
        <f t="shared" si="29"/>
        <v>3° Bimestre</v>
      </c>
      <c r="J177" t="str">
        <f t="shared" si="30"/>
        <v>2° Trimestre</v>
      </c>
      <c r="K177" t="str">
        <f t="shared" si="31"/>
        <v>1° Semestre</v>
      </c>
      <c r="L177" s="1">
        <f t="shared" si="32"/>
        <v>42911</v>
      </c>
    </row>
    <row r="178" spans="1:12" x14ac:dyDescent="0.2">
      <c r="A178" s="1">
        <v>42912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2017</v>
      </c>
      <c r="F178">
        <f t="shared" si="26"/>
        <v>2</v>
      </c>
      <c r="G178" t="str">
        <f t="shared" si="27"/>
        <v>segunda-feira</v>
      </c>
      <c r="H178">
        <f t="shared" si="28"/>
        <v>26</v>
      </c>
      <c r="I178" s="10" t="str">
        <f t="shared" si="29"/>
        <v>3° Bimestre</v>
      </c>
      <c r="J178" t="str">
        <f t="shared" si="30"/>
        <v>2° Trimestre</v>
      </c>
      <c r="K178" t="str">
        <f t="shared" si="31"/>
        <v>1° Semestre</v>
      </c>
      <c r="L178" s="1">
        <f t="shared" si="32"/>
        <v>42912</v>
      </c>
    </row>
    <row r="179" spans="1:12" x14ac:dyDescent="0.2">
      <c r="A179" s="1">
        <v>42913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2017</v>
      </c>
      <c r="F179">
        <f t="shared" si="26"/>
        <v>3</v>
      </c>
      <c r="G179" t="str">
        <f t="shared" si="27"/>
        <v>terça-feira</v>
      </c>
      <c r="H179">
        <f t="shared" si="28"/>
        <v>26</v>
      </c>
      <c r="I179" s="10" t="str">
        <f t="shared" si="29"/>
        <v>3° Bimestre</v>
      </c>
      <c r="J179" t="str">
        <f t="shared" si="30"/>
        <v>2° Trimestre</v>
      </c>
      <c r="K179" t="str">
        <f t="shared" si="31"/>
        <v>1° Semestre</v>
      </c>
      <c r="L179" s="1">
        <f t="shared" si="32"/>
        <v>42913</v>
      </c>
    </row>
    <row r="180" spans="1:12" x14ac:dyDescent="0.2">
      <c r="A180" s="1">
        <v>42914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2017</v>
      </c>
      <c r="F180">
        <f t="shared" si="26"/>
        <v>4</v>
      </c>
      <c r="G180" t="str">
        <f t="shared" si="27"/>
        <v>quarta-feira</v>
      </c>
      <c r="H180">
        <f t="shared" si="28"/>
        <v>26</v>
      </c>
      <c r="I180" s="10" t="str">
        <f t="shared" si="29"/>
        <v>3° Bimestre</v>
      </c>
      <c r="J180" t="str">
        <f t="shared" si="30"/>
        <v>2° Trimestre</v>
      </c>
      <c r="K180" t="str">
        <f t="shared" si="31"/>
        <v>1° Semestre</v>
      </c>
      <c r="L180" s="1">
        <f t="shared" si="32"/>
        <v>42914</v>
      </c>
    </row>
    <row r="181" spans="1:12" x14ac:dyDescent="0.2">
      <c r="A181" s="1">
        <v>42915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2017</v>
      </c>
      <c r="F181">
        <f t="shared" si="26"/>
        <v>5</v>
      </c>
      <c r="G181" t="str">
        <f t="shared" si="27"/>
        <v>quinta-feira</v>
      </c>
      <c r="H181">
        <f t="shared" si="28"/>
        <v>26</v>
      </c>
      <c r="I181" s="10" t="str">
        <f t="shared" si="29"/>
        <v>3° Bimestre</v>
      </c>
      <c r="J181" t="str">
        <f t="shared" si="30"/>
        <v>2° Trimestre</v>
      </c>
      <c r="K181" t="str">
        <f t="shared" si="31"/>
        <v>1° Semestre</v>
      </c>
      <c r="L181" s="1">
        <f t="shared" si="32"/>
        <v>42915</v>
      </c>
    </row>
    <row r="182" spans="1:12" x14ac:dyDescent="0.2">
      <c r="A182" s="1">
        <v>42916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2017</v>
      </c>
      <c r="F182">
        <f t="shared" si="26"/>
        <v>6</v>
      </c>
      <c r="G182" t="str">
        <f t="shared" si="27"/>
        <v>sexta-feira</v>
      </c>
      <c r="H182">
        <f t="shared" si="28"/>
        <v>26</v>
      </c>
      <c r="I182" s="10" t="str">
        <f t="shared" si="29"/>
        <v>3° Bimestre</v>
      </c>
      <c r="J182" t="str">
        <f t="shared" si="30"/>
        <v>2° Trimestre</v>
      </c>
      <c r="K182" t="str">
        <f t="shared" si="31"/>
        <v>1° Semestre</v>
      </c>
      <c r="L182" s="1">
        <f t="shared" si="32"/>
        <v>42916</v>
      </c>
    </row>
    <row r="183" spans="1:12" x14ac:dyDescent="0.2">
      <c r="A183" s="1">
        <v>42917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2017</v>
      </c>
      <c r="F183">
        <f t="shared" si="26"/>
        <v>7</v>
      </c>
      <c r="G183" t="str">
        <f t="shared" si="27"/>
        <v>sábado</v>
      </c>
      <c r="H183">
        <f t="shared" si="28"/>
        <v>26</v>
      </c>
      <c r="I183" s="10" t="str">
        <f t="shared" si="29"/>
        <v>4° Bimestre</v>
      </c>
      <c r="J183" t="str">
        <f t="shared" si="30"/>
        <v>3° Trimestre</v>
      </c>
      <c r="K183" t="str">
        <f t="shared" si="31"/>
        <v>2° Semestre</v>
      </c>
      <c r="L183" s="1">
        <f t="shared" si="32"/>
        <v>42917</v>
      </c>
    </row>
    <row r="184" spans="1:12" x14ac:dyDescent="0.2">
      <c r="A184" s="1">
        <v>42918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2017</v>
      </c>
      <c r="F184">
        <f t="shared" si="26"/>
        <v>1</v>
      </c>
      <c r="G184" t="str">
        <f t="shared" si="27"/>
        <v>domingo</v>
      </c>
      <c r="H184">
        <f t="shared" si="28"/>
        <v>27</v>
      </c>
      <c r="I184" s="10" t="str">
        <f t="shared" si="29"/>
        <v>4° Bimestre</v>
      </c>
      <c r="J184" t="str">
        <f t="shared" si="30"/>
        <v>3° Trimestre</v>
      </c>
      <c r="K184" t="str">
        <f t="shared" si="31"/>
        <v>2° Semestre</v>
      </c>
      <c r="L184" s="1">
        <f t="shared" si="32"/>
        <v>42918</v>
      </c>
    </row>
    <row r="185" spans="1:12" x14ac:dyDescent="0.2">
      <c r="A185" s="1">
        <v>42919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2017</v>
      </c>
      <c r="F185">
        <f t="shared" si="26"/>
        <v>2</v>
      </c>
      <c r="G185" t="str">
        <f t="shared" si="27"/>
        <v>segunda-feira</v>
      </c>
      <c r="H185">
        <f t="shared" si="28"/>
        <v>27</v>
      </c>
      <c r="I185" s="10" t="str">
        <f t="shared" si="29"/>
        <v>4° Bimestre</v>
      </c>
      <c r="J185" t="str">
        <f t="shared" si="30"/>
        <v>3° Trimestre</v>
      </c>
      <c r="K185" t="str">
        <f t="shared" si="31"/>
        <v>2° Semestre</v>
      </c>
      <c r="L185" s="1">
        <f t="shared" si="32"/>
        <v>42919</v>
      </c>
    </row>
    <row r="186" spans="1:12" x14ac:dyDescent="0.2">
      <c r="A186" s="1">
        <v>42920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2017</v>
      </c>
      <c r="F186">
        <f t="shared" si="26"/>
        <v>3</v>
      </c>
      <c r="G186" t="str">
        <f t="shared" si="27"/>
        <v>terça-feira</v>
      </c>
      <c r="H186">
        <f t="shared" si="28"/>
        <v>27</v>
      </c>
      <c r="I186" s="10" t="str">
        <f t="shared" si="29"/>
        <v>4° Bimestre</v>
      </c>
      <c r="J186" t="str">
        <f t="shared" si="30"/>
        <v>3° Trimestre</v>
      </c>
      <c r="K186" t="str">
        <f t="shared" si="31"/>
        <v>2° Semestre</v>
      </c>
      <c r="L186" s="1">
        <f t="shared" si="32"/>
        <v>42920</v>
      </c>
    </row>
    <row r="187" spans="1:12" x14ac:dyDescent="0.2">
      <c r="A187" s="1">
        <v>42921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2017</v>
      </c>
      <c r="F187">
        <f t="shared" si="26"/>
        <v>4</v>
      </c>
      <c r="G187" t="str">
        <f t="shared" si="27"/>
        <v>quarta-feira</v>
      </c>
      <c r="H187">
        <f t="shared" si="28"/>
        <v>27</v>
      </c>
      <c r="I187" s="10" t="str">
        <f t="shared" si="29"/>
        <v>4° Bimestre</v>
      </c>
      <c r="J187" t="str">
        <f t="shared" si="30"/>
        <v>3° Trimestre</v>
      </c>
      <c r="K187" t="str">
        <f t="shared" si="31"/>
        <v>2° Semestre</v>
      </c>
      <c r="L187" s="1">
        <f t="shared" si="32"/>
        <v>42921</v>
      </c>
    </row>
    <row r="188" spans="1:12" x14ac:dyDescent="0.2">
      <c r="A188" s="1">
        <v>42922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2017</v>
      </c>
      <c r="F188">
        <f t="shared" si="26"/>
        <v>5</v>
      </c>
      <c r="G188" t="str">
        <f t="shared" si="27"/>
        <v>quinta-feira</v>
      </c>
      <c r="H188">
        <f t="shared" si="28"/>
        <v>27</v>
      </c>
      <c r="I188" s="10" t="str">
        <f t="shared" si="29"/>
        <v>4° Bimestre</v>
      </c>
      <c r="J188" t="str">
        <f t="shared" si="30"/>
        <v>3° Trimestre</v>
      </c>
      <c r="K188" t="str">
        <f t="shared" si="31"/>
        <v>2° Semestre</v>
      </c>
      <c r="L188" s="1">
        <f t="shared" si="32"/>
        <v>42922</v>
      </c>
    </row>
    <row r="189" spans="1:12" x14ac:dyDescent="0.2">
      <c r="A189" s="1">
        <v>42923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2017</v>
      </c>
      <c r="F189">
        <f t="shared" si="26"/>
        <v>6</v>
      </c>
      <c r="G189" t="str">
        <f t="shared" si="27"/>
        <v>sexta-feira</v>
      </c>
      <c r="H189">
        <f t="shared" si="28"/>
        <v>27</v>
      </c>
      <c r="I189" s="10" t="str">
        <f t="shared" si="29"/>
        <v>4° Bimestre</v>
      </c>
      <c r="J189" t="str">
        <f t="shared" si="30"/>
        <v>3° Trimestre</v>
      </c>
      <c r="K189" t="str">
        <f t="shared" si="31"/>
        <v>2° Semestre</v>
      </c>
      <c r="L189" s="1">
        <f t="shared" si="32"/>
        <v>42923</v>
      </c>
    </row>
    <row r="190" spans="1:12" x14ac:dyDescent="0.2">
      <c r="A190" s="1">
        <v>42924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2017</v>
      </c>
      <c r="F190">
        <f t="shared" si="26"/>
        <v>7</v>
      </c>
      <c r="G190" t="str">
        <f t="shared" si="27"/>
        <v>sábado</v>
      </c>
      <c r="H190">
        <f t="shared" si="28"/>
        <v>27</v>
      </c>
      <c r="I190" s="10" t="str">
        <f t="shared" si="29"/>
        <v>4° Bimestre</v>
      </c>
      <c r="J190" t="str">
        <f t="shared" si="30"/>
        <v>3° Trimestre</v>
      </c>
      <c r="K190" t="str">
        <f t="shared" si="31"/>
        <v>2° Semestre</v>
      </c>
      <c r="L190" s="1">
        <f t="shared" si="32"/>
        <v>42924</v>
      </c>
    </row>
    <row r="191" spans="1:12" x14ac:dyDescent="0.2">
      <c r="A191" s="1">
        <v>42925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2017</v>
      </c>
      <c r="F191">
        <f t="shared" si="26"/>
        <v>1</v>
      </c>
      <c r="G191" t="str">
        <f t="shared" si="27"/>
        <v>domingo</v>
      </c>
      <c r="H191">
        <f t="shared" si="28"/>
        <v>28</v>
      </c>
      <c r="I191" s="10" t="str">
        <f t="shared" si="29"/>
        <v>4° Bimestre</v>
      </c>
      <c r="J191" t="str">
        <f t="shared" si="30"/>
        <v>3° Trimestre</v>
      </c>
      <c r="K191" t="str">
        <f t="shared" si="31"/>
        <v>2° Semestre</v>
      </c>
      <c r="L191" s="1">
        <f t="shared" si="32"/>
        <v>42925</v>
      </c>
    </row>
    <row r="192" spans="1:12" x14ac:dyDescent="0.2">
      <c r="A192" s="1">
        <v>42926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2017</v>
      </c>
      <c r="F192">
        <f t="shared" si="26"/>
        <v>2</v>
      </c>
      <c r="G192" t="str">
        <f t="shared" si="27"/>
        <v>segunda-feira</v>
      </c>
      <c r="H192">
        <f t="shared" si="28"/>
        <v>28</v>
      </c>
      <c r="I192" s="10" t="str">
        <f t="shared" si="29"/>
        <v>4° Bimestre</v>
      </c>
      <c r="J192" t="str">
        <f t="shared" si="30"/>
        <v>3° Trimestre</v>
      </c>
      <c r="K192" t="str">
        <f t="shared" si="31"/>
        <v>2° Semestre</v>
      </c>
      <c r="L192" s="1">
        <f t="shared" si="32"/>
        <v>42926</v>
      </c>
    </row>
    <row r="193" spans="1:12" x14ac:dyDescent="0.2">
      <c r="A193" s="1">
        <v>42927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2017</v>
      </c>
      <c r="F193">
        <f t="shared" si="26"/>
        <v>3</v>
      </c>
      <c r="G193" t="str">
        <f t="shared" si="27"/>
        <v>terça-feira</v>
      </c>
      <c r="H193">
        <f t="shared" si="28"/>
        <v>28</v>
      </c>
      <c r="I193" s="10" t="str">
        <f t="shared" si="29"/>
        <v>4° Bimestre</v>
      </c>
      <c r="J193" t="str">
        <f t="shared" si="30"/>
        <v>3° Trimestre</v>
      </c>
      <c r="K193" t="str">
        <f t="shared" si="31"/>
        <v>2° Semestre</v>
      </c>
      <c r="L193" s="1">
        <f t="shared" si="32"/>
        <v>42927</v>
      </c>
    </row>
    <row r="194" spans="1:12" x14ac:dyDescent="0.2">
      <c r="A194" s="1">
        <v>42928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2017</v>
      </c>
      <c r="F194">
        <f t="shared" si="26"/>
        <v>4</v>
      </c>
      <c r="G194" t="str">
        <f t="shared" si="27"/>
        <v>quarta-feira</v>
      </c>
      <c r="H194">
        <f t="shared" si="28"/>
        <v>28</v>
      </c>
      <c r="I194" s="10" t="str">
        <f t="shared" si="29"/>
        <v>4° Bimestre</v>
      </c>
      <c r="J194" t="str">
        <f t="shared" si="30"/>
        <v>3° Trimestre</v>
      </c>
      <c r="K194" t="str">
        <f t="shared" si="31"/>
        <v>2° Semestre</v>
      </c>
      <c r="L194" s="1">
        <f t="shared" si="32"/>
        <v>42928</v>
      </c>
    </row>
    <row r="195" spans="1:12" x14ac:dyDescent="0.2">
      <c r="A195" s="1">
        <v>42929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TEXT(A195,"mmmm")</f>
        <v>julho</v>
      </c>
      <c r="E195">
        <f t="shared" ref="E195:E258" si="36">YEAR(A195)</f>
        <v>2017</v>
      </c>
      <c r="F195">
        <f t="shared" ref="F195:F258" si="37">WEEKDAY(A195,1)</f>
        <v>5</v>
      </c>
      <c r="G195" t="str">
        <f t="shared" ref="G195:G258" si="38">TEXT(A195,"dddd")</f>
        <v>quinta-feira</v>
      </c>
      <c r="H195">
        <f t="shared" ref="H195:H258" si="39">WEEKNUM(A195,1)</f>
        <v>28</v>
      </c>
      <c r="I195" s="10" t="str">
        <f t="shared" ref="I195:I258" si="40">INT((MONTH(A195)+1)/2)&amp;"° Bimestre"</f>
        <v>4° Bimestre</v>
      </c>
      <c r="J195" t="str">
        <f t="shared" ref="J195:J258" si="41">INT((MONTH(A195)+2)/3)&amp;"° Trimestre"</f>
        <v>3° Trimestre</v>
      </c>
      <c r="K195" t="str">
        <f t="shared" ref="K195:K258" si="42">INT((MONTH(A195)+5)/6)&amp;"° Semestre"</f>
        <v>2° Semestre</v>
      </c>
      <c r="L195" s="1">
        <f t="shared" ref="L195:L258" si="43">DATE(E195,C195,B195)</f>
        <v>42929</v>
      </c>
    </row>
    <row r="196" spans="1:12" x14ac:dyDescent="0.2">
      <c r="A196" s="1">
        <v>42930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2017</v>
      </c>
      <c r="F196">
        <f t="shared" si="37"/>
        <v>6</v>
      </c>
      <c r="G196" t="str">
        <f t="shared" si="38"/>
        <v>sexta-feira</v>
      </c>
      <c r="H196">
        <f t="shared" si="39"/>
        <v>28</v>
      </c>
      <c r="I196" s="10" t="str">
        <f t="shared" si="40"/>
        <v>4° Bimestre</v>
      </c>
      <c r="J196" t="str">
        <f t="shared" si="41"/>
        <v>3° Trimestre</v>
      </c>
      <c r="K196" t="str">
        <f t="shared" si="42"/>
        <v>2° Semestre</v>
      </c>
      <c r="L196" s="1">
        <f t="shared" si="43"/>
        <v>42930</v>
      </c>
    </row>
    <row r="197" spans="1:12" x14ac:dyDescent="0.2">
      <c r="A197" s="1">
        <v>42931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2017</v>
      </c>
      <c r="F197">
        <f t="shared" si="37"/>
        <v>7</v>
      </c>
      <c r="G197" t="str">
        <f t="shared" si="38"/>
        <v>sábado</v>
      </c>
      <c r="H197">
        <f t="shared" si="39"/>
        <v>28</v>
      </c>
      <c r="I197" s="10" t="str">
        <f t="shared" si="40"/>
        <v>4° Bimestre</v>
      </c>
      <c r="J197" t="str">
        <f t="shared" si="41"/>
        <v>3° Trimestre</v>
      </c>
      <c r="K197" t="str">
        <f t="shared" si="42"/>
        <v>2° Semestre</v>
      </c>
      <c r="L197" s="1">
        <f t="shared" si="43"/>
        <v>42931</v>
      </c>
    </row>
    <row r="198" spans="1:12" x14ac:dyDescent="0.2">
      <c r="A198" s="1">
        <v>42932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2017</v>
      </c>
      <c r="F198">
        <f t="shared" si="37"/>
        <v>1</v>
      </c>
      <c r="G198" t="str">
        <f t="shared" si="38"/>
        <v>domingo</v>
      </c>
      <c r="H198">
        <f t="shared" si="39"/>
        <v>29</v>
      </c>
      <c r="I198" s="10" t="str">
        <f t="shared" si="40"/>
        <v>4° Bimestre</v>
      </c>
      <c r="J198" t="str">
        <f t="shared" si="41"/>
        <v>3° Trimestre</v>
      </c>
      <c r="K198" t="str">
        <f t="shared" si="42"/>
        <v>2° Semestre</v>
      </c>
      <c r="L198" s="1">
        <f t="shared" si="43"/>
        <v>42932</v>
      </c>
    </row>
    <row r="199" spans="1:12" x14ac:dyDescent="0.2">
      <c r="A199" s="1">
        <v>42933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2017</v>
      </c>
      <c r="F199">
        <f t="shared" si="37"/>
        <v>2</v>
      </c>
      <c r="G199" t="str">
        <f t="shared" si="38"/>
        <v>segunda-feira</v>
      </c>
      <c r="H199">
        <f t="shared" si="39"/>
        <v>29</v>
      </c>
      <c r="I199" s="10" t="str">
        <f t="shared" si="40"/>
        <v>4° Bimestre</v>
      </c>
      <c r="J199" t="str">
        <f t="shared" si="41"/>
        <v>3° Trimestre</v>
      </c>
      <c r="K199" t="str">
        <f t="shared" si="42"/>
        <v>2° Semestre</v>
      </c>
      <c r="L199" s="1">
        <f t="shared" si="43"/>
        <v>42933</v>
      </c>
    </row>
    <row r="200" spans="1:12" x14ac:dyDescent="0.2">
      <c r="A200" s="1">
        <v>42934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2017</v>
      </c>
      <c r="F200">
        <f t="shared" si="37"/>
        <v>3</v>
      </c>
      <c r="G200" t="str">
        <f t="shared" si="38"/>
        <v>terça-feira</v>
      </c>
      <c r="H200">
        <f t="shared" si="39"/>
        <v>29</v>
      </c>
      <c r="I200" s="10" t="str">
        <f t="shared" si="40"/>
        <v>4° Bimestre</v>
      </c>
      <c r="J200" t="str">
        <f t="shared" si="41"/>
        <v>3° Trimestre</v>
      </c>
      <c r="K200" t="str">
        <f t="shared" si="42"/>
        <v>2° Semestre</v>
      </c>
      <c r="L200" s="1">
        <f t="shared" si="43"/>
        <v>42934</v>
      </c>
    </row>
    <row r="201" spans="1:12" x14ac:dyDescent="0.2">
      <c r="A201" s="1">
        <v>42935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2017</v>
      </c>
      <c r="F201">
        <f t="shared" si="37"/>
        <v>4</v>
      </c>
      <c r="G201" t="str">
        <f t="shared" si="38"/>
        <v>quarta-feira</v>
      </c>
      <c r="H201">
        <f t="shared" si="39"/>
        <v>29</v>
      </c>
      <c r="I201" s="10" t="str">
        <f t="shared" si="40"/>
        <v>4° Bimestre</v>
      </c>
      <c r="J201" t="str">
        <f t="shared" si="41"/>
        <v>3° Trimestre</v>
      </c>
      <c r="K201" t="str">
        <f t="shared" si="42"/>
        <v>2° Semestre</v>
      </c>
      <c r="L201" s="1">
        <f t="shared" si="43"/>
        <v>42935</v>
      </c>
    </row>
    <row r="202" spans="1:12" x14ac:dyDescent="0.2">
      <c r="A202" s="1">
        <v>42936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2017</v>
      </c>
      <c r="F202">
        <f t="shared" si="37"/>
        <v>5</v>
      </c>
      <c r="G202" t="str">
        <f t="shared" si="38"/>
        <v>quinta-feira</v>
      </c>
      <c r="H202">
        <f t="shared" si="39"/>
        <v>29</v>
      </c>
      <c r="I202" s="10" t="str">
        <f t="shared" si="40"/>
        <v>4° Bimestre</v>
      </c>
      <c r="J202" t="str">
        <f t="shared" si="41"/>
        <v>3° Trimestre</v>
      </c>
      <c r="K202" t="str">
        <f t="shared" si="42"/>
        <v>2° Semestre</v>
      </c>
      <c r="L202" s="1">
        <f t="shared" si="43"/>
        <v>42936</v>
      </c>
    </row>
    <row r="203" spans="1:12" x14ac:dyDescent="0.2">
      <c r="A203" s="1">
        <v>42937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2017</v>
      </c>
      <c r="F203">
        <f t="shared" si="37"/>
        <v>6</v>
      </c>
      <c r="G203" t="str">
        <f t="shared" si="38"/>
        <v>sexta-feira</v>
      </c>
      <c r="H203">
        <f t="shared" si="39"/>
        <v>29</v>
      </c>
      <c r="I203" s="10" t="str">
        <f t="shared" si="40"/>
        <v>4° Bimestre</v>
      </c>
      <c r="J203" t="str">
        <f t="shared" si="41"/>
        <v>3° Trimestre</v>
      </c>
      <c r="K203" t="str">
        <f t="shared" si="42"/>
        <v>2° Semestre</v>
      </c>
      <c r="L203" s="1">
        <f t="shared" si="43"/>
        <v>42937</v>
      </c>
    </row>
    <row r="204" spans="1:12" x14ac:dyDescent="0.2">
      <c r="A204" s="1">
        <v>42938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2017</v>
      </c>
      <c r="F204">
        <f t="shared" si="37"/>
        <v>7</v>
      </c>
      <c r="G204" t="str">
        <f t="shared" si="38"/>
        <v>sábado</v>
      </c>
      <c r="H204">
        <f t="shared" si="39"/>
        <v>29</v>
      </c>
      <c r="I204" s="10" t="str">
        <f t="shared" si="40"/>
        <v>4° Bimestre</v>
      </c>
      <c r="J204" t="str">
        <f t="shared" si="41"/>
        <v>3° Trimestre</v>
      </c>
      <c r="K204" t="str">
        <f t="shared" si="42"/>
        <v>2° Semestre</v>
      </c>
      <c r="L204" s="1">
        <f t="shared" si="43"/>
        <v>42938</v>
      </c>
    </row>
    <row r="205" spans="1:12" x14ac:dyDescent="0.2">
      <c r="A205" s="1">
        <v>42939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2017</v>
      </c>
      <c r="F205">
        <f t="shared" si="37"/>
        <v>1</v>
      </c>
      <c r="G205" t="str">
        <f t="shared" si="38"/>
        <v>domingo</v>
      </c>
      <c r="H205">
        <f t="shared" si="39"/>
        <v>30</v>
      </c>
      <c r="I205" s="10" t="str">
        <f t="shared" si="40"/>
        <v>4° Bimestre</v>
      </c>
      <c r="J205" t="str">
        <f t="shared" si="41"/>
        <v>3° Trimestre</v>
      </c>
      <c r="K205" t="str">
        <f t="shared" si="42"/>
        <v>2° Semestre</v>
      </c>
      <c r="L205" s="1">
        <f t="shared" si="43"/>
        <v>42939</v>
      </c>
    </row>
    <row r="206" spans="1:12" x14ac:dyDescent="0.2">
      <c r="A206" s="1">
        <v>42940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2017</v>
      </c>
      <c r="F206">
        <f t="shared" si="37"/>
        <v>2</v>
      </c>
      <c r="G206" t="str">
        <f t="shared" si="38"/>
        <v>segunda-feira</v>
      </c>
      <c r="H206">
        <f t="shared" si="39"/>
        <v>30</v>
      </c>
      <c r="I206" s="10" t="str">
        <f t="shared" si="40"/>
        <v>4° Bimestre</v>
      </c>
      <c r="J206" t="str">
        <f t="shared" si="41"/>
        <v>3° Trimestre</v>
      </c>
      <c r="K206" t="str">
        <f t="shared" si="42"/>
        <v>2° Semestre</v>
      </c>
      <c r="L206" s="1">
        <f t="shared" si="43"/>
        <v>42940</v>
      </c>
    </row>
    <row r="207" spans="1:12" x14ac:dyDescent="0.2">
      <c r="A207" s="1">
        <v>42941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2017</v>
      </c>
      <c r="F207">
        <f t="shared" si="37"/>
        <v>3</v>
      </c>
      <c r="G207" t="str">
        <f t="shared" si="38"/>
        <v>terça-feira</v>
      </c>
      <c r="H207">
        <f t="shared" si="39"/>
        <v>30</v>
      </c>
      <c r="I207" s="10" t="str">
        <f t="shared" si="40"/>
        <v>4° Bimestre</v>
      </c>
      <c r="J207" t="str">
        <f t="shared" si="41"/>
        <v>3° Trimestre</v>
      </c>
      <c r="K207" t="str">
        <f t="shared" si="42"/>
        <v>2° Semestre</v>
      </c>
      <c r="L207" s="1">
        <f t="shared" si="43"/>
        <v>42941</v>
      </c>
    </row>
    <row r="208" spans="1:12" x14ac:dyDescent="0.2">
      <c r="A208" s="1">
        <v>42942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2017</v>
      </c>
      <c r="F208">
        <f t="shared" si="37"/>
        <v>4</v>
      </c>
      <c r="G208" t="str">
        <f t="shared" si="38"/>
        <v>quarta-feira</v>
      </c>
      <c r="H208">
        <f t="shared" si="39"/>
        <v>30</v>
      </c>
      <c r="I208" s="10" t="str">
        <f t="shared" si="40"/>
        <v>4° Bimestre</v>
      </c>
      <c r="J208" t="str">
        <f t="shared" si="41"/>
        <v>3° Trimestre</v>
      </c>
      <c r="K208" t="str">
        <f t="shared" si="42"/>
        <v>2° Semestre</v>
      </c>
      <c r="L208" s="1">
        <f t="shared" si="43"/>
        <v>42942</v>
      </c>
    </row>
    <row r="209" spans="1:12" x14ac:dyDescent="0.2">
      <c r="A209" s="1">
        <v>42943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2017</v>
      </c>
      <c r="F209">
        <f t="shared" si="37"/>
        <v>5</v>
      </c>
      <c r="G209" t="str">
        <f t="shared" si="38"/>
        <v>quinta-feira</v>
      </c>
      <c r="H209">
        <f t="shared" si="39"/>
        <v>30</v>
      </c>
      <c r="I209" s="10" t="str">
        <f t="shared" si="40"/>
        <v>4° Bimestre</v>
      </c>
      <c r="J209" t="str">
        <f t="shared" si="41"/>
        <v>3° Trimestre</v>
      </c>
      <c r="K209" t="str">
        <f t="shared" si="42"/>
        <v>2° Semestre</v>
      </c>
      <c r="L209" s="1">
        <f t="shared" si="43"/>
        <v>42943</v>
      </c>
    </row>
    <row r="210" spans="1:12" x14ac:dyDescent="0.2">
      <c r="A210" s="1">
        <v>42944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2017</v>
      </c>
      <c r="F210">
        <f t="shared" si="37"/>
        <v>6</v>
      </c>
      <c r="G210" t="str">
        <f t="shared" si="38"/>
        <v>sexta-feira</v>
      </c>
      <c r="H210">
        <f t="shared" si="39"/>
        <v>30</v>
      </c>
      <c r="I210" s="10" t="str">
        <f t="shared" si="40"/>
        <v>4° Bimestre</v>
      </c>
      <c r="J210" t="str">
        <f t="shared" si="41"/>
        <v>3° Trimestre</v>
      </c>
      <c r="K210" t="str">
        <f t="shared" si="42"/>
        <v>2° Semestre</v>
      </c>
      <c r="L210" s="1">
        <f t="shared" si="43"/>
        <v>42944</v>
      </c>
    </row>
    <row r="211" spans="1:12" x14ac:dyDescent="0.2">
      <c r="A211" s="1">
        <v>42945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2017</v>
      </c>
      <c r="F211">
        <f t="shared" si="37"/>
        <v>7</v>
      </c>
      <c r="G211" t="str">
        <f t="shared" si="38"/>
        <v>sábado</v>
      </c>
      <c r="H211">
        <f t="shared" si="39"/>
        <v>30</v>
      </c>
      <c r="I211" s="10" t="str">
        <f t="shared" si="40"/>
        <v>4° Bimestre</v>
      </c>
      <c r="J211" t="str">
        <f t="shared" si="41"/>
        <v>3° Trimestre</v>
      </c>
      <c r="K211" t="str">
        <f t="shared" si="42"/>
        <v>2° Semestre</v>
      </c>
      <c r="L211" s="1">
        <f t="shared" si="43"/>
        <v>42945</v>
      </c>
    </row>
    <row r="212" spans="1:12" x14ac:dyDescent="0.2">
      <c r="A212" s="1">
        <v>42946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2017</v>
      </c>
      <c r="F212">
        <f t="shared" si="37"/>
        <v>1</v>
      </c>
      <c r="G212" t="str">
        <f t="shared" si="38"/>
        <v>domingo</v>
      </c>
      <c r="H212">
        <f t="shared" si="39"/>
        <v>31</v>
      </c>
      <c r="I212" s="10" t="str">
        <f t="shared" si="40"/>
        <v>4° Bimestre</v>
      </c>
      <c r="J212" t="str">
        <f t="shared" si="41"/>
        <v>3° Trimestre</v>
      </c>
      <c r="K212" t="str">
        <f t="shared" si="42"/>
        <v>2° Semestre</v>
      </c>
      <c r="L212" s="1">
        <f t="shared" si="43"/>
        <v>42946</v>
      </c>
    </row>
    <row r="213" spans="1:12" x14ac:dyDescent="0.2">
      <c r="A213" s="1">
        <v>42947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2017</v>
      </c>
      <c r="F213">
        <f t="shared" si="37"/>
        <v>2</v>
      </c>
      <c r="G213" t="str">
        <f t="shared" si="38"/>
        <v>segunda-feira</v>
      </c>
      <c r="H213">
        <f t="shared" si="39"/>
        <v>31</v>
      </c>
      <c r="I213" s="10" t="str">
        <f t="shared" si="40"/>
        <v>4° Bimestre</v>
      </c>
      <c r="J213" t="str">
        <f t="shared" si="41"/>
        <v>3° Trimestre</v>
      </c>
      <c r="K213" t="str">
        <f t="shared" si="42"/>
        <v>2° Semestre</v>
      </c>
      <c r="L213" s="1">
        <f t="shared" si="43"/>
        <v>42947</v>
      </c>
    </row>
    <row r="214" spans="1:12" x14ac:dyDescent="0.2">
      <c r="A214" s="1">
        <v>42948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2017</v>
      </c>
      <c r="F214">
        <f t="shared" si="37"/>
        <v>3</v>
      </c>
      <c r="G214" t="str">
        <f t="shared" si="38"/>
        <v>terça-feira</v>
      </c>
      <c r="H214">
        <f t="shared" si="39"/>
        <v>31</v>
      </c>
      <c r="I214" s="10" t="str">
        <f t="shared" si="40"/>
        <v>4° Bimestre</v>
      </c>
      <c r="J214" t="str">
        <f t="shared" si="41"/>
        <v>3° Trimestre</v>
      </c>
      <c r="K214" t="str">
        <f t="shared" si="42"/>
        <v>2° Semestre</v>
      </c>
      <c r="L214" s="1">
        <f t="shared" si="43"/>
        <v>42948</v>
      </c>
    </row>
    <row r="215" spans="1:12" x14ac:dyDescent="0.2">
      <c r="A215" s="1">
        <v>42949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2017</v>
      </c>
      <c r="F215">
        <f t="shared" si="37"/>
        <v>4</v>
      </c>
      <c r="G215" t="str">
        <f t="shared" si="38"/>
        <v>quarta-feira</v>
      </c>
      <c r="H215">
        <f t="shared" si="39"/>
        <v>31</v>
      </c>
      <c r="I215" s="10" t="str">
        <f t="shared" si="40"/>
        <v>4° Bimestre</v>
      </c>
      <c r="J215" t="str">
        <f t="shared" si="41"/>
        <v>3° Trimestre</v>
      </c>
      <c r="K215" t="str">
        <f t="shared" si="42"/>
        <v>2° Semestre</v>
      </c>
      <c r="L215" s="1">
        <f t="shared" si="43"/>
        <v>42949</v>
      </c>
    </row>
    <row r="216" spans="1:12" x14ac:dyDescent="0.2">
      <c r="A216" s="1">
        <v>42950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2017</v>
      </c>
      <c r="F216">
        <f t="shared" si="37"/>
        <v>5</v>
      </c>
      <c r="G216" t="str">
        <f t="shared" si="38"/>
        <v>quinta-feira</v>
      </c>
      <c r="H216">
        <f t="shared" si="39"/>
        <v>31</v>
      </c>
      <c r="I216" s="10" t="str">
        <f t="shared" si="40"/>
        <v>4° Bimestre</v>
      </c>
      <c r="J216" t="str">
        <f t="shared" si="41"/>
        <v>3° Trimestre</v>
      </c>
      <c r="K216" t="str">
        <f t="shared" si="42"/>
        <v>2° Semestre</v>
      </c>
      <c r="L216" s="1">
        <f t="shared" si="43"/>
        <v>42950</v>
      </c>
    </row>
    <row r="217" spans="1:12" x14ac:dyDescent="0.2">
      <c r="A217" s="1">
        <v>42951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2017</v>
      </c>
      <c r="F217">
        <f t="shared" si="37"/>
        <v>6</v>
      </c>
      <c r="G217" t="str">
        <f t="shared" si="38"/>
        <v>sexta-feira</v>
      </c>
      <c r="H217">
        <f t="shared" si="39"/>
        <v>31</v>
      </c>
      <c r="I217" s="10" t="str">
        <f t="shared" si="40"/>
        <v>4° Bimestre</v>
      </c>
      <c r="J217" t="str">
        <f t="shared" si="41"/>
        <v>3° Trimestre</v>
      </c>
      <c r="K217" t="str">
        <f t="shared" si="42"/>
        <v>2° Semestre</v>
      </c>
      <c r="L217" s="1">
        <f t="shared" si="43"/>
        <v>42951</v>
      </c>
    </row>
    <row r="218" spans="1:12" x14ac:dyDescent="0.2">
      <c r="A218" s="1">
        <v>42952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2017</v>
      </c>
      <c r="F218">
        <f t="shared" si="37"/>
        <v>7</v>
      </c>
      <c r="G218" t="str">
        <f t="shared" si="38"/>
        <v>sábado</v>
      </c>
      <c r="H218">
        <f t="shared" si="39"/>
        <v>31</v>
      </c>
      <c r="I218" s="10" t="str">
        <f t="shared" si="40"/>
        <v>4° Bimestre</v>
      </c>
      <c r="J218" t="str">
        <f t="shared" si="41"/>
        <v>3° Trimestre</v>
      </c>
      <c r="K218" t="str">
        <f t="shared" si="42"/>
        <v>2° Semestre</v>
      </c>
      <c r="L218" s="1">
        <f t="shared" si="43"/>
        <v>42952</v>
      </c>
    </row>
    <row r="219" spans="1:12" x14ac:dyDescent="0.2">
      <c r="A219" s="1">
        <v>42953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2017</v>
      </c>
      <c r="F219">
        <f t="shared" si="37"/>
        <v>1</v>
      </c>
      <c r="G219" t="str">
        <f t="shared" si="38"/>
        <v>domingo</v>
      </c>
      <c r="H219">
        <f t="shared" si="39"/>
        <v>32</v>
      </c>
      <c r="I219" s="10" t="str">
        <f t="shared" si="40"/>
        <v>4° Bimestre</v>
      </c>
      <c r="J219" t="str">
        <f t="shared" si="41"/>
        <v>3° Trimestre</v>
      </c>
      <c r="K219" t="str">
        <f t="shared" si="42"/>
        <v>2° Semestre</v>
      </c>
      <c r="L219" s="1">
        <f t="shared" si="43"/>
        <v>42953</v>
      </c>
    </row>
    <row r="220" spans="1:12" x14ac:dyDescent="0.2">
      <c r="A220" s="1">
        <v>42954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2017</v>
      </c>
      <c r="F220">
        <f t="shared" si="37"/>
        <v>2</v>
      </c>
      <c r="G220" t="str">
        <f t="shared" si="38"/>
        <v>segunda-feira</v>
      </c>
      <c r="H220">
        <f t="shared" si="39"/>
        <v>32</v>
      </c>
      <c r="I220" s="10" t="str">
        <f t="shared" si="40"/>
        <v>4° Bimestre</v>
      </c>
      <c r="J220" t="str">
        <f t="shared" si="41"/>
        <v>3° Trimestre</v>
      </c>
      <c r="K220" t="str">
        <f t="shared" si="42"/>
        <v>2° Semestre</v>
      </c>
      <c r="L220" s="1">
        <f t="shared" si="43"/>
        <v>42954</v>
      </c>
    </row>
    <row r="221" spans="1:12" x14ac:dyDescent="0.2">
      <c r="A221" s="1">
        <v>42955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2017</v>
      </c>
      <c r="F221">
        <f t="shared" si="37"/>
        <v>3</v>
      </c>
      <c r="G221" t="str">
        <f t="shared" si="38"/>
        <v>terça-feira</v>
      </c>
      <c r="H221">
        <f t="shared" si="39"/>
        <v>32</v>
      </c>
      <c r="I221" s="10" t="str">
        <f t="shared" si="40"/>
        <v>4° Bimestre</v>
      </c>
      <c r="J221" t="str">
        <f t="shared" si="41"/>
        <v>3° Trimestre</v>
      </c>
      <c r="K221" t="str">
        <f t="shared" si="42"/>
        <v>2° Semestre</v>
      </c>
      <c r="L221" s="1">
        <f t="shared" si="43"/>
        <v>42955</v>
      </c>
    </row>
    <row r="222" spans="1:12" x14ac:dyDescent="0.2">
      <c r="A222" s="1">
        <v>42956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2017</v>
      </c>
      <c r="F222">
        <f t="shared" si="37"/>
        <v>4</v>
      </c>
      <c r="G222" t="str">
        <f t="shared" si="38"/>
        <v>quarta-feira</v>
      </c>
      <c r="H222">
        <f t="shared" si="39"/>
        <v>32</v>
      </c>
      <c r="I222" s="10" t="str">
        <f t="shared" si="40"/>
        <v>4° Bimestre</v>
      </c>
      <c r="J222" t="str">
        <f t="shared" si="41"/>
        <v>3° Trimestre</v>
      </c>
      <c r="K222" t="str">
        <f t="shared" si="42"/>
        <v>2° Semestre</v>
      </c>
      <c r="L222" s="1">
        <f t="shared" si="43"/>
        <v>42956</v>
      </c>
    </row>
    <row r="223" spans="1:12" x14ac:dyDescent="0.2">
      <c r="A223" s="1">
        <v>42957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2017</v>
      </c>
      <c r="F223">
        <f t="shared" si="37"/>
        <v>5</v>
      </c>
      <c r="G223" t="str">
        <f t="shared" si="38"/>
        <v>quinta-feira</v>
      </c>
      <c r="H223">
        <f t="shared" si="39"/>
        <v>32</v>
      </c>
      <c r="I223" s="10" t="str">
        <f t="shared" si="40"/>
        <v>4° Bimestre</v>
      </c>
      <c r="J223" t="str">
        <f t="shared" si="41"/>
        <v>3° Trimestre</v>
      </c>
      <c r="K223" t="str">
        <f t="shared" si="42"/>
        <v>2° Semestre</v>
      </c>
      <c r="L223" s="1">
        <f t="shared" si="43"/>
        <v>42957</v>
      </c>
    </row>
    <row r="224" spans="1:12" x14ac:dyDescent="0.2">
      <c r="A224" s="1">
        <v>42958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2017</v>
      </c>
      <c r="F224">
        <f t="shared" si="37"/>
        <v>6</v>
      </c>
      <c r="G224" t="str">
        <f t="shared" si="38"/>
        <v>sexta-feira</v>
      </c>
      <c r="H224">
        <f t="shared" si="39"/>
        <v>32</v>
      </c>
      <c r="I224" s="10" t="str">
        <f t="shared" si="40"/>
        <v>4° Bimestre</v>
      </c>
      <c r="J224" t="str">
        <f t="shared" si="41"/>
        <v>3° Trimestre</v>
      </c>
      <c r="K224" t="str">
        <f t="shared" si="42"/>
        <v>2° Semestre</v>
      </c>
      <c r="L224" s="1">
        <f t="shared" si="43"/>
        <v>42958</v>
      </c>
    </row>
    <row r="225" spans="1:12" x14ac:dyDescent="0.2">
      <c r="A225" s="1">
        <v>42959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2017</v>
      </c>
      <c r="F225">
        <f t="shared" si="37"/>
        <v>7</v>
      </c>
      <c r="G225" t="str">
        <f t="shared" si="38"/>
        <v>sábado</v>
      </c>
      <c r="H225">
        <f t="shared" si="39"/>
        <v>32</v>
      </c>
      <c r="I225" s="10" t="str">
        <f t="shared" si="40"/>
        <v>4° Bimestre</v>
      </c>
      <c r="J225" t="str">
        <f t="shared" si="41"/>
        <v>3° Trimestre</v>
      </c>
      <c r="K225" t="str">
        <f t="shared" si="42"/>
        <v>2° Semestre</v>
      </c>
      <c r="L225" s="1">
        <f t="shared" si="43"/>
        <v>42959</v>
      </c>
    </row>
    <row r="226" spans="1:12" x14ac:dyDescent="0.2">
      <c r="A226" s="1">
        <v>42960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2017</v>
      </c>
      <c r="F226">
        <f t="shared" si="37"/>
        <v>1</v>
      </c>
      <c r="G226" t="str">
        <f t="shared" si="38"/>
        <v>domingo</v>
      </c>
      <c r="H226">
        <f t="shared" si="39"/>
        <v>33</v>
      </c>
      <c r="I226" s="10" t="str">
        <f t="shared" si="40"/>
        <v>4° Bimestre</v>
      </c>
      <c r="J226" t="str">
        <f t="shared" si="41"/>
        <v>3° Trimestre</v>
      </c>
      <c r="K226" t="str">
        <f t="shared" si="42"/>
        <v>2° Semestre</v>
      </c>
      <c r="L226" s="1">
        <f t="shared" si="43"/>
        <v>42960</v>
      </c>
    </row>
    <row r="227" spans="1:12" x14ac:dyDescent="0.2">
      <c r="A227" s="1">
        <v>42961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2017</v>
      </c>
      <c r="F227">
        <f t="shared" si="37"/>
        <v>2</v>
      </c>
      <c r="G227" t="str">
        <f t="shared" si="38"/>
        <v>segunda-feira</v>
      </c>
      <c r="H227">
        <f t="shared" si="39"/>
        <v>33</v>
      </c>
      <c r="I227" s="10" t="str">
        <f t="shared" si="40"/>
        <v>4° Bimestre</v>
      </c>
      <c r="J227" t="str">
        <f t="shared" si="41"/>
        <v>3° Trimestre</v>
      </c>
      <c r="K227" t="str">
        <f t="shared" si="42"/>
        <v>2° Semestre</v>
      </c>
      <c r="L227" s="1">
        <f t="shared" si="43"/>
        <v>42961</v>
      </c>
    </row>
    <row r="228" spans="1:12" x14ac:dyDescent="0.2">
      <c r="A228" s="1">
        <v>42962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2017</v>
      </c>
      <c r="F228">
        <f t="shared" si="37"/>
        <v>3</v>
      </c>
      <c r="G228" t="str">
        <f t="shared" si="38"/>
        <v>terça-feira</v>
      </c>
      <c r="H228">
        <f t="shared" si="39"/>
        <v>33</v>
      </c>
      <c r="I228" s="10" t="str">
        <f t="shared" si="40"/>
        <v>4° Bimestre</v>
      </c>
      <c r="J228" t="str">
        <f t="shared" si="41"/>
        <v>3° Trimestre</v>
      </c>
      <c r="K228" t="str">
        <f t="shared" si="42"/>
        <v>2° Semestre</v>
      </c>
      <c r="L228" s="1">
        <f t="shared" si="43"/>
        <v>42962</v>
      </c>
    </row>
    <row r="229" spans="1:12" x14ac:dyDescent="0.2">
      <c r="A229" s="1">
        <v>42963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2017</v>
      </c>
      <c r="F229">
        <f t="shared" si="37"/>
        <v>4</v>
      </c>
      <c r="G229" t="str">
        <f t="shared" si="38"/>
        <v>quarta-feira</v>
      </c>
      <c r="H229">
        <f t="shared" si="39"/>
        <v>33</v>
      </c>
      <c r="I229" s="10" t="str">
        <f t="shared" si="40"/>
        <v>4° Bimestre</v>
      </c>
      <c r="J229" t="str">
        <f t="shared" si="41"/>
        <v>3° Trimestre</v>
      </c>
      <c r="K229" t="str">
        <f t="shared" si="42"/>
        <v>2° Semestre</v>
      </c>
      <c r="L229" s="1">
        <f t="shared" si="43"/>
        <v>42963</v>
      </c>
    </row>
    <row r="230" spans="1:12" x14ac:dyDescent="0.2">
      <c r="A230" s="1">
        <v>42964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2017</v>
      </c>
      <c r="F230">
        <f t="shared" si="37"/>
        <v>5</v>
      </c>
      <c r="G230" t="str">
        <f t="shared" si="38"/>
        <v>quinta-feira</v>
      </c>
      <c r="H230">
        <f t="shared" si="39"/>
        <v>33</v>
      </c>
      <c r="I230" s="10" t="str">
        <f t="shared" si="40"/>
        <v>4° Bimestre</v>
      </c>
      <c r="J230" t="str">
        <f t="shared" si="41"/>
        <v>3° Trimestre</v>
      </c>
      <c r="K230" t="str">
        <f t="shared" si="42"/>
        <v>2° Semestre</v>
      </c>
      <c r="L230" s="1">
        <f t="shared" si="43"/>
        <v>42964</v>
      </c>
    </row>
    <row r="231" spans="1:12" x14ac:dyDescent="0.2">
      <c r="A231" s="1">
        <v>42965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2017</v>
      </c>
      <c r="F231">
        <f t="shared" si="37"/>
        <v>6</v>
      </c>
      <c r="G231" t="str">
        <f t="shared" si="38"/>
        <v>sexta-feira</v>
      </c>
      <c r="H231">
        <f t="shared" si="39"/>
        <v>33</v>
      </c>
      <c r="I231" s="10" t="str">
        <f t="shared" si="40"/>
        <v>4° Bimestre</v>
      </c>
      <c r="J231" t="str">
        <f t="shared" si="41"/>
        <v>3° Trimestre</v>
      </c>
      <c r="K231" t="str">
        <f t="shared" si="42"/>
        <v>2° Semestre</v>
      </c>
      <c r="L231" s="1">
        <f t="shared" si="43"/>
        <v>42965</v>
      </c>
    </row>
    <row r="232" spans="1:12" x14ac:dyDescent="0.2">
      <c r="A232" s="1">
        <v>42966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2017</v>
      </c>
      <c r="F232">
        <f t="shared" si="37"/>
        <v>7</v>
      </c>
      <c r="G232" t="str">
        <f t="shared" si="38"/>
        <v>sábado</v>
      </c>
      <c r="H232">
        <f t="shared" si="39"/>
        <v>33</v>
      </c>
      <c r="I232" s="10" t="str">
        <f t="shared" si="40"/>
        <v>4° Bimestre</v>
      </c>
      <c r="J232" t="str">
        <f t="shared" si="41"/>
        <v>3° Trimestre</v>
      </c>
      <c r="K232" t="str">
        <f t="shared" si="42"/>
        <v>2° Semestre</v>
      </c>
      <c r="L232" s="1">
        <f t="shared" si="43"/>
        <v>42966</v>
      </c>
    </row>
    <row r="233" spans="1:12" x14ac:dyDescent="0.2">
      <c r="A233" s="1">
        <v>42967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2017</v>
      </c>
      <c r="F233">
        <f t="shared" si="37"/>
        <v>1</v>
      </c>
      <c r="G233" t="str">
        <f t="shared" si="38"/>
        <v>domingo</v>
      </c>
      <c r="H233">
        <f t="shared" si="39"/>
        <v>34</v>
      </c>
      <c r="I233" s="10" t="str">
        <f t="shared" si="40"/>
        <v>4° Bimestre</v>
      </c>
      <c r="J233" t="str">
        <f t="shared" si="41"/>
        <v>3° Trimestre</v>
      </c>
      <c r="K233" t="str">
        <f t="shared" si="42"/>
        <v>2° Semestre</v>
      </c>
      <c r="L233" s="1">
        <f t="shared" si="43"/>
        <v>42967</v>
      </c>
    </row>
    <row r="234" spans="1:12" x14ac:dyDescent="0.2">
      <c r="A234" s="1">
        <v>42968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2017</v>
      </c>
      <c r="F234">
        <f t="shared" si="37"/>
        <v>2</v>
      </c>
      <c r="G234" t="str">
        <f t="shared" si="38"/>
        <v>segunda-feira</v>
      </c>
      <c r="H234">
        <f t="shared" si="39"/>
        <v>34</v>
      </c>
      <c r="I234" s="10" t="str">
        <f t="shared" si="40"/>
        <v>4° Bimestre</v>
      </c>
      <c r="J234" t="str">
        <f t="shared" si="41"/>
        <v>3° Trimestre</v>
      </c>
      <c r="K234" t="str">
        <f t="shared" si="42"/>
        <v>2° Semestre</v>
      </c>
      <c r="L234" s="1">
        <f t="shared" si="43"/>
        <v>42968</v>
      </c>
    </row>
    <row r="235" spans="1:12" x14ac:dyDescent="0.2">
      <c r="A235" s="1">
        <v>42969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2017</v>
      </c>
      <c r="F235">
        <f t="shared" si="37"/>
        <v>3</v>
      </c>
      <c r="G235" t="str">
        <f t="shared" si="38"/>
        <v>terça-feira</v>
      </c>
      <c r="H235">
        <f t="shared" si="39"/>
        <v>34</v>
      </c>
      <c r="I235" s="10" t="str">
        <f t="shared" si="40"/>
        <v>4° Bimestre</v>
      </c>
      <c r="J235" t="str">
        <f t="shared" si="41"/>
        <v>3° Trimestre</v>
      </c>
      <c r="K235" t="str">
        <f t="shared" si="42"/>
        <v>2° Semestre</v>
      </c>
      <c r="L235" s="1">
        <f t="shared" si="43"/>
        <v>42969</v>
      </c>
    </row>
    <row r="236" spans="1:12" x14ac:dyDescent="0.2">
      <c r="A236" s="1">
        <v>42970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2017</v>
      </c>
      <c r="F236">
        <f t="shared" si="37"/>
        <v>4</v>
      </c>
      <c r="G236" t="str">
        <f t="shared" si="38"/>
        <v>quarta-feira</v>
      </c>
      <c r="H236">
        <f t="shared" si="39"/>
        <v>34</v>
      </c>
      <c r="I236" s="10" t="str">
        <f t="shared" si="40"/>
        <v>4° Bimestre</v>
      </c>
      <c r="J236" t="str">
        <f t="shared" si="41"/>
        <v>3° Trimestre</v>
      </c>
      <c r="K236" t="str">
        <f t="shared" si="42"/>
        <v>2° Semestre</v>
      </c>
      <c r="L236" s="1">
        <f t="shared" si="43"/>
        <v>42970</v>
      </c>
    </row>
    <row r="237" spans="1:12" x14ac:dyDescent="0.2">
      <c r="A237" s="1">
        <v>42971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2017</v>
      </c>
      <c r="F237">
        <f t="shared" si="37"/>
        <v>5</v>
      </c>
      <c r="G237" t="str">
        <f t="shared" si="38"/>
        <v>quinta-feira</v>
      </c>
      <c r="H237">
        <f t="shared" si="39"/>
        <v>34</v>
      </c>
      <c r="I237" s="10" t="str">
        <f t="shared" si="40"/>
        <v>4° Bimestre</v>
      </c>
      <c r="J237" t="str">
        <f t="shared" si="41"/>
        <v>3° Trimestre</v>
      </c>
      <c r="K237" t="str">
        <f t="shared" si="42"/>
        <v>2° Semestre</v>
      </c>
      <c r="L237" s="1">
        <f t="shared" si="43"/>
        <v>42971</v>
      </c>
    </row>
    <row r="238" spans="1:12" x14ac:dyDescent="0.2">
      <c r="A238" s="1">
        <v>42972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2017</v>
      </c>
      <c r="F238">
        <f t="shared" si="37"/>
        <v>6</v>
      </c>
      <c r="G238" t="str">
        <f t="shared" si="38"/>
        <v>sexta-feira</v>
      </c>
      <c r="H238">
        <f t="shared" si="39"/>
        <v>34</v>
      </c>
      <c r="I238" s="10" t="str">
        <f t="shared" si="40"/>
        <v>4° Bimestre</v>
      </c>
      <c r="J238" t="str">
        <f t="shared" si="41"/>
        <v>3° Trimestre</v>
      </c>
      <c r="K238" t="str">
        <f t="shared" si="42"/>
        <v>2° Semestre</v>
      </c>
      <c r="L238" s="1">
        <f t="shared" si="43"/>
        <v>42972</v>
      </c>
    </row>
    <row r="239" spans="1:12" x14ac:dyDescent="0.2">
      <c r="A239" s="1">
        <v>42973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2017</v>
      </c>
      <c r="F239">
        <f t="shared" si="37"/>
        <v>7</v>
      </c>
      <c r="G239" t="str">
        <f t="shared" si="38"/>
        <v>sábado</v>
      </c>
      <c r="H239">
        <f t="shared" si="39"/>
        <v>34</v>
      </c>
      <c r="I239" s="10" t="str">
        <f t="shared" si="40"/>
        <v>4° Bimestre</v>
      </c>
      <c r="J239" t="str">
        <f t="shared" si="41"/>
        <v>3° Trimestre</v>
      </c>
      <c r="K239" t="str">
        <f t="shared" si="42"/>
        <v>2° Semestre</v>
      </c>
      <c r="L239" s="1">
        <f t="shared" si="43"/>
        <v>42973</v>
      </c>
    </row>
    <row r="240" spans="1:12" x14ac:dyDescent="0.2">
      <c r="A240" s="1">
        <v>42974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2017</v>
      </c>
      <c r="F240">
        <f t="shared" si="37"/>
        <v>1</v>
      </c>
      <c r="G240" t="str">
        <f t="shared" si="38"/>
        <v>domingo</v>
      </c>
      <c r="H240">
        <f t="shared" si="39"/>
        <v>35</v>
      </c>
      <c r="I240" s="10" t="str">
        <f t="shared" si="40"/>
        <v>4° Bimestre</v>
      </c>
      <c r="J240" t="str">
        <f t="shared" si="41"/>
        <v>3° Trimestre</v>
      </c>
      <c r="K240" t="str">
        <f t="shared" si="42"/>
        <v>2° Semestre</v>
      </c>
      <c r="L240" s="1">
        <f t="shared" si="43"/>
        <v>42974</v>
      </c>
    </row>
    <row r="241" spans="1:12" x14ac:dyDescent="0.2">
      <c r="A241" s="1">
        <v>42975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2017</v>
      </c>
      <c r="F241">
        <f t="shared" si="37"/>
        <v>2</v>
      </c>
      <c r="G241" t="str">
        <f t="shared" si="38"/>
        <v>segunda-feira</v>
      </c>
      <c r="H241">
        <f t="shared" si="39"/>
        <v>35</v>
      </c>
      <c r="I241" s="10" t="str">
        <f t="shared" si="40"/>
        <v>4° Bimestre</v>
      </c>
      <c r="J241" t="str">
        <f t="shared" si="41"/>
        <v>3° Trimestre</v>
      </c>
      <c r="K241" t="str">
        <f t="shared" si="42"/>
        <v>2° Semestre</v>
      </c>
      <c r="L241" s="1">
        <f t="shared" si="43"/>
        <v>42975</v>
      </c>
    </row>
    <row r="242" spans="1:12" x14ac:dyDescent="0.2">
      <c r="A242" s="1">
        <v>42976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2017</v>
      </c>
      <c r="F242">
        <f t="shared" si="37"/>
        <v>3</v>
      </c>
      <c r="G242" t="str">
        <f t="shared" si="38"/>
        <v>terça-feira</v>
      </c>
      <c r="H242">
        <f t="shared" si="39"/>
        <v>35</v>
      </c>
      <c r="I242" s="10" t="str">
        <f t="shared" si="40"/>
        <v>4° Bimestre</v>
      </c>
      <c r="J242" t="str">
        <f t="shared" si="41"/>
        <v>3° Trimestre</v>
      </c>
      <c r="K242" t="str">
        <f t="shared" si="42"/>
        <v>2° Semestre</v>
      </c>
      <c r="L242" s="1">
        <f t="shared" si="43"/>
        <v>42976</v>
      </c>
    </row>
    <row r="243" spans="1:12" x14ac:dyDescent="0.2">
      <c r="A243" s="1">
        <v>42977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2017</v>
      </c>
      <c r="F243">
        <f t="shared" si="37"/>
        <v>4</v>
      </c>
      <c r="G243" t="str">
        <f t="shared" si="38"/>
        <v>quarta-feira</v>
      </c>
      <c r="H243">
        <f t="shared" si="39"/>
        <v>35</v>
      </c>
      <c r="I243" s="10" t="str">
        <f t="shared" si="40"/>
        <v>4° Bimestre</v>
      </c>
      <c r="J243" t="str">
        <f t="shared" si="41"/>
        <v>3° Trimestre</v>
      </c>
      <c r="K243" t="str">
        <f t="shared" si="42"/>
        <v>2° Semestre</v>
      </c>
      <c r="L243" s="1">
        <f t="shared" si="43"/>
        <v>42977</v>
      </c>
    </row>
    <row r="244" spans="1:12" x14ac:dyDescent="0.2">
      <c r="A244" s="1">
        <v>42978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2017</v>
      </c>
      <c r="F244">
        <f t="shared" si="37"/>
        <v>5</v>
      </c>
      <c r="G244" t="str">
        <f t="shared" si="38"/>
        <v>quinta-feira</v>
      </c>
      <c r="H244">
        <f t="shared" si="39"/>
        <v>35</v>
      </c>
      <c r="I244" s="10" t="str">
        <f t="shared" si="40"/>
        <v>4° Bimestre</v>
      </c>
      <c r="J244" t="str">
        <f t="shared" si="41"/>
        <v>3° Trimestre</v>
      </c>
      <c r="K244" t="str">
        <f t="shared" si="42"/>
        <v>2° Semestre</v>
      </c>
      <c r="L244" s="1">
        <f t="shared" si="43"/>
        <v>42978</v>
      </c>
    </row>
    <row r="245" spans="1:12" x14ac:dyDescent="0.2">
      <c r="A245" s="1">
        <v>42979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2017</v>
      </c>
      <c r="F245">
        <f t="shared" si="37"/>
        <v>6</v>
      </c>
      <c r="G245" t="str">
        <f t="shared" si="38"/>
        <v>sexta-feira</v>
      </c>
      <c r="H245">
        <f t="shared" si="39"/>
        <v>35</v>
      </c>
      <c r="I245" s="10" t="str">
        <f t="shared" si="40"/>
        <v>5° Bimestre</v>
      </c>
      <c r="J245" t="str">
        <f t="shared" si="41"/>
        <v>3° Trimestre</v>
      </c>
      <c r="K245" t="str">
        <f t="shared" si="42"/>
        <v>2° Semestre</v>
      </c>
      <c r="L245" s="1">
        <f t="shared" si="43"/>
        <v>42979</v>
      </c>
    </row>
    <row r="246" spans="1:12" x14ac:dyDescent="0.2">
      <c r="A246" s="1">
        <v>42980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2017</v>
      </c>
      <c r="F246">
        <f t="shared" si="37"/>
        <v>7</v>
      </c>
      <c r="G246" t="str">
        <f t="shared" si="38"/>
        <v>sábado</v>
      </c>
      <c r="H246">
        <f t="shared" si="39"/>
        <v>35</v>
      </c>
      <c r="I246" s="10" t="str">
        <f t="shared" si="40"/>
        <v>5° Bimestre</v>
      </c>
      <c r="J246" t="str">
        <f t="shared" si="41"/>
        <v>3° Trimestre</v>
      </c>
      <c r="K246" t="str">
        <f t="shared" si="42"/>
        <v>2° Semestre</v>
      </c>
      <c r="L246" s="1">
        <f t="shared" si="43"/>
        <v>42980</v>
      </c>
    </row>
    <row r="247" spans="1:12" x14ac:dyDescent="0.2">
      <c r="A247" s="1">
        <v>42981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2017</v>
      </c>
      <c r="F247">
        <f t="shared" si="37"/>
        <v>1</v>
      </c>
      <c r="G247" t="str">
        <f t="shared" si="38"/>
        <v>domingo</v>
      </c>
      <c r="H247">
        <f t="shared" si="39"/>
        <v>36</v>
      </c>
      <c r="I247" s="10" t="str">
        <f t="shared" si="40"/>
        <v>5° Bimestre</v>
      </c>
      <c r="J247" t="str">
        <f t="shared" si="41"/>
        <v>3° Trimestre</v>
      </c>
      <c r="K247" t="str">
        <f t="shared" si="42"/>
        <v>2° Semestre</v>
      </c>
      <c r="L247" s="1">
        <f t="shared" si="43"/>
        <v>42981</v>
      </c>
    </row>
    <row r="248" spans="1:12" x14ac:dyDescent="0.2">
      <c r="A248" s="1">
        <v>42982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2017</v>
      </c>
      <c r="F248">
        <f t="shared" si="37"/>
        <v>2</v>
      </c>
      <c r="G248" t="str">
        <f t="shared" si="38"/>
        <v>segunda-feira</v>
      </c>
      <c r="H248">
        <f t="shared" si="39"/>
        <v>36</v>
      </c>
      <c r="I248" s="10" t="str">
        <f t="shared" si="40"/>
        <v>5° Bimestre</v>
      </c>
      <c r="J248" t="str">
        <f t="shared" si="41"/>
        <v>3° Trimestre</v>
      </c>
      <c r="K248" t="str">
        <f t="shared" si="42"/>
        <v>2° Semestre</v>
      </c>
      <c r="L248" s="1">
        <f t="shared" si="43"/>
        <v>42982</v>
      </c>
    </row>
    <row r="249" spans="1:12" x14ac:dyDescent="0.2">
      <c r="A249" s="1">
        <v>42983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2017</v>
      </c>
      <c r="F249">
        <f t="shared" si="37"/>
        <v>3</v>
      </c>
      <c r="G249" t="str">
        <f t="shared" si="38"/>
        <v>terça-feira</v>
      </c>
      <c r="H249">
        <f t="shared" si="39"/>
        <v>36</v>
      </c>
      <c r="I249" s="10" t="str">
        <f t="shared" si="40"/>
        <v>5° Bimestre</v>
      </c>
      <c r="J249" t="str">
        <f t="shared" si="41"/>
        <v>3° Trimestre</v>
      </c>
      <c r="K249" t="str">
        <f t="shared" si="42"/>
        <v>2° Semestre</v>
      </c>
      <c r="L249" s="1">
        <f t="shared" si="43"/>
        <v>42983</v>
      </c>
    </row>
    <row r="250" spans="1:12" x14ac:dyDescent="0.2">
      <c r="A250" s="1">
        <v>42984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2017</v>
      </c>
      <c r="F250">
        <f t="shared" si="37"/>
        <v>4</v>
      </c>
      <c r="G250" t="str">
        <f t="shared" si="38"/>
        <v>quarta-feira</v>
      </c>
      <c r="H250">
        <f t="shared" si="39"/>
        <v>36</v>
      </c>
      <c r="I250" s="10" t="str">
        <f t="shared" si="40"/>
        <v>5° Bimestre</v>
      </c>
      <c r="J250" t="str">
        <f t="shared" si="41"/>
        <v>3° Trimestre</v>
      </c>
      <c r="K250" t="str">
        <f t="shared" si="42"/>
        <v>2° Semestre</v>
      </c>
      <c r="L250" s="1">
        <f t="shared" si="43"/>
        <v>42984</v>
      </c>
    </row>
    <row r="251" spans="1:12" x14ac:dyDescent="0.2">
      <c r="A251" s="1">
        <v>42985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2017</v>
      </c>
      <c r="F251">
        <f t="shared" si="37"/>
        <v>5</v>
      </c>
      <c r="G251" t="str">
        <f t="shared" si="38"/>
        <v>quinta-feira</v>
      </c>
      <c r="H251">
        <f t="shared" si="39"/>
        <v>36</v>
      </c>
      <c r="I251" s="10" t="str">
        <f t="shared" si="40"/>
        <v>5° Bimestre</v>
      </c>
      <c r="J251" t="str">
        <f t="shared" si="41"/>
        <v>3° Trimestre</v>
      </c>
      <c r="K251" t="str">
        <f t="shared" si="42"/>
        <v>2° Semestre</v>
      </c>
      <c r="L251" s="1">
        <f t="shared" si="43"/>
        <v>42985</v>
      </c>
    </row>
    <row r="252" spans="1:12" x14ac:dyDescent="0.2">
      <c r="A252" s="1">
        <v>42986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2017</v>
      </c>
      <c r="F252">
        <f t="shared" si="37"/>
        <v>6</v>
      </c>
      <c r="G252" t="str">
        <f t="shared" si="38"/>
        <v>sexta-feira</v>
      </c>
      <c r="H252">
        <f t="shared" si="39"/>
        <v>36</v>
      </c>
      <c r="I252" s="10" t="str">
        <f t="shared" si="40"/>
        <v>5° Bimestre</v>
      </c>
      <c r="J252" t="str">
        <f t="shared" si="41"/>
        <v>3° Trimestre</v>
      </c>
      <c r="K252" t="str">
        <f t="shared" si="42"/>
        <v>2° Semestre</v>
      </c>
      <c r="L252" s="1">
        <f t="shared" si="43"/>
        <v>42986</v>
      </c>
    </row>
    <row r="253" spans="1:12" x14ac:dyDescent="0.2">
      <c r="A253" s="1">
        <v>42987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2017</v>
      </c>
      <c r="F253">
        <f t="shared" si="37"/>
        <v>7</v>
      </c>
      <c r="G253" t="str">
        <f t="shared" si="38"/>
        <v>sábado</v>
      </c>
      <c r="H253">
        <f t="shared" si="39"/>
        <v>36</v>
      </c>
      <c r="I253" s="10" t="str">
        <f t="shared" si="40"/>
        <v>5° Bimestre</v>
      </c>
      <c r="J253" t="str">
        <f t="shared" si="41"/>
        <v>3° Trimestre</v>
      </c>
      <c r="K253" t="str">
        <f t="shared" si="42"/>
        <v>2° Semestre</v>
      </c>
      <c r="L253" s="1">
        <f t="shared" si="43"/>
        <v>42987</v>
      </c>
    </row>
    <row r="254" spans="1:12" x14ac:dyDescent="0.2">
      <c r="A254" s="1">
        <v>42988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2017</v>
      </c>
      <c r="F254">
        <f t="shared" si="37"/>
        <v>1</v>
      </c>
      <c r="G254" t="str">
        <f t="shared" si="38"/>
        <v>domingo</v>
      </c>
      <c r="H254">
        <f t="shared" si="39"/>
        <v>37</v>
      </c>
      <c r="I254" s="10" t="str">
        <f t="shared" si="40"/>
        <v>5° Bimestre</v>
      </c>
      <c r="J254" t="str">
        <f t="shared" si="41"/>
        <v>3° Trimestre</v>
      </c>
      <c r="K254" t="str">
        <f t="shared" si="42"/>
        <v>2° Semestre</v>
      </c>
      <c r="L254" s="1">
        <f t="shared" si="43"/>
        <v>42988</v>
      </c>
    </row>
    <row r="255" spans="1:12" x14ac:dyDescent="0.2">
      <c r="A255" s="1">
        <v>42989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2017</v>
      </c>
      <c r="F255">
        <f t="shared" si="37"/>
        <v>2</v>
      </c>
      <c r="G255" t="str">
        <f t="shared" si="38"/>
        <v>segunda-feira</v>
      </c>
      <c r="H255">
        <f t="shared" si="39"/>
        <v>37</v>
      </c>
      <c r="I255" s="10" t="str">
        <f t="shared" si="40"/>
        <v>5° Bimestre</v>
      </c>
      <c r="J255" t="str">
        <f t="shared" si="41"/>
        <v>3° Trimestre</v>
      </c>
      <c r="K255" t="str">
        <f t="shared" si="42"/>
        <v>2° Semestre</v>
      </c>
      <c r="L255" s="1">
        <f t="shared" si="43"/>
        <v>42989</v>
      </c>
    </row>
    <row r="256" spans="1:12" x14ac:dyDescent="0.2">
      <c r="A256" s="1">
        <v>42990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2017</v>
      </c>
      <c r="F256">
        <f t="shared" si="37"/>
        <v>3</v>
      </c>
      <c r="G256" t="str">
        <f t="shared" si="38"/>
        <v>terça-feira</v>
      </c>
      <c r="H256">
        <f t="shared" si="39"/>
        <v>37</v>
      </c>
      <c r="I256" s="10" t="str">
        <f t="shared" si="40"/>
        <v>5° Bimestre</v>
      </c>
      <c r="J256" t="str">
        <f t="shared" si="41"/>
        <v>3° Trimestre</v>
      </c>
      <c r="K256" t="str">
        <f t="shared" si="42"/>
        <v>2° Semestre</v>
      </c>
      <c r="L256" s="1">
        <f t="shared" si="43"/>
        <v>42990</v>
      </c>
    </row>
    <row r="257" spans="1:12" x14ac:dyDescent="0.2">
      <c r="A257" s="1">
        <v>42991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2017</v>
      </c>
      <c r="F257">
        <f t="shared" si="37"/>
        <v>4</v>
      </c>
      <c r="G257" t="str">
        <f t="shared" si="38"/>
        <v>quarta-feira</v>
      </c>
      <c r="H257">
        <f t="shared" si="39"/>
        <v>37</v>
      </c>
      <c r="I257" s="10" t="str">
        <f t="shared" si="40"/>
        <v>5° Bimestre</v>
      </c>
      <c r="J257" t="str">
        <f t="shared" si="41"/>
        <v>3° Trimestre</v>
      </c>
      <c r="K257" t="str">
        <f t="shared" si="42"/>
        <v>2° Semestre</v>
      </c>
      <c r="L257" s="1">
        <f t="shared" si="43"/>
        <v>42991</v>
      </c>
    </row>
    <row r="258" spans="1:12" x14ac:dyDescent="0.2">
      <c r="A258" s="1">
        <v>42992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2017</v>
      </c>
      <c r="F258">
        <f t="shared" si="37"/>
        <v>5</v>
      </c>
      <c r="G258" t="str">
        <f t="shared" si="38"/>
        <v>quinta-feira</v>
      </c>
      <c r="H258">
        <f t="shared" si="39"/>
        <v>37</v>
      </c>
      <c r="I258" s="10" t="str">
        <f t="shared" si="40"/>
        <v>5° Bimestre</v>
      </c>
      <c r="J258" t="str">
        <f t="shared" si="41"/>
        <v>3° Trimestre</v>
      </c>
      <c r="K258" t="str">
        <f t="shared" si="42"/>
        <v>2° Semestre</v>
      </c>
      <c r="L258" s="1">
        <f t="shared" si="43"/>
        <v>42992</v>
      </c>
    </row>
    <row r="259" spans="1:12" x14ac:dyDescent="0.2">
      <c r="A259" s="1">
        <v>42993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TEXT(A259,"mmmm")</f>
        <v>setembro</v>
      </c>
      <c r="E259">
        <f t="shared" ref="E259:E322" si="47">YEAR(A259)</f>
        <v>2017</v>
      </c>
      <c r="F259">
        <f t="shared" ref="F259:F322" si="48">WEEKDAY(A259,1)</f>
        <v>6</v>
      </c>
      <c r="G259" t="str">
        <f t="shared" ref="G259:G322" si="49">TEXT(A259,"dddd")</f>
        <v>sexta-feira</v>
      </c>
      <c r="H259">
        <f t="shared" ref="H259:H322" si="50">WEEKNUM(A259,1)</f>
        <v>37</v>
      </c>
      <c r="I259" s="10" t="str">
        <f t="shared" ref="I259:I322" si="51">INT((MONTH(A259)+1)/2)&amp;"° Bimestre"</f>
        <v>5° Bimestre</v>
      </c>
      <c r="J259" t="str">
        <f t="shared" ref="J259:J322" si="52">INT((MONTH(A259)+2)/3)&amp;"° Trimestre"</f>
        <v>3° Trimestre</v>
      </c>
      <c r="K259" t="str">
        <f t="shared" ref="K259:K322" si="53">INT((MONTH(A259)+5)/6)&amp;"° Semestre"</f>
        <v>2° Semestre</v>
      </c>
      <c r="L259" s="1">
        <f t="shared" ref="L259:L322" si="54">DATE(E259,C259,B259)</f>
        <v>42993</v>
      </c>
    </row>
    <row r="260" spans="1:12" x14ac:dyDescent="0.2">
      <c r="A260" s="1">
        <v>42994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2017</v>
      </c>
      <c r="F260">
        <f t="shared" si="48"/>
        <v>7</v>
      </c>
      <c r="G260" t="str">
        <f t="shared" si="49"/>
        <v>sábado</v>
      </c>
      <c r="H260">
        <f t="shared" si="50"/>
        <v>37</v>
      </c>
      <c r="I260" s="10" t="str">
        <f t="shared" si="51"/>
        <v>5° Bimestre</v>
      </c>
      <c r="J260" t="str">
        <f t="shared" si="52"/>
        <v>3° Trimestre</v>
      </c>
      <c r="K260" t="str">
        <f t="shared" si="53"/>
        <v>2° Semestre</v>
      </c>
      <c r="L260" s="1">
        <f t="shared" si="54"/>
        <v>42994</v>
      </c>
    </row>
    <row r="261" spans="1:12" x14ac:dyDescent="0.2">
      <c r="A261" s="1">
        <v>42995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2017</v>
      </c>
      <c r="F261">
        <f t="shared" si="48"/>
        <v>1</v>
      </c>
      <c r="G261" t="str">
        <f t="shared" si="49"/>
        <v>domingo</v>
      </c>
      <c r="H261">
        <f t="shared" si="50"/>
        <v>38</v>
      </c>
      <c r="I261" s="10" t="str">
        <f t="shared" si="51"/>
        <v>5° Bimestre</v>
      </c>
      <c r="J261" t="str">
        <f t="shared" si="52"/>
        <v>3° Trimestre</v>
      </c>
      <c r="K261" t="str">
        <f t="shared" si="53"/>
        <v>2° Semestre</v>
      </c>
      <c r="L261" s="1">
        <f t="shared" si="54"/>
        <v>42995</v>
      </c>
    </row>
    <row r="262" spans="1:12" x14ac:dyDescent="0.2">
      <c r="A262" s="1">
        <v>42996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2017</v>
      </c>
      <c r="F262">
        <f t="shared" si="48"/>
        <v>2</v>
      </c>
      <c r="G262" t="str">
        <f t="shared" si="49"/>
        <v>segunda-feira</v>
      </c>
      <c r="H262">
        <f t="shared" si="50"/>
        <v>38</v>
      </c>
      <c r="I262" s="10" t="str">
        <f t="shared" si="51"/>
        <v>5° Bimestre</v>
      </c>
      <c r="J262" t="str">
        <f t="shared" si="52"/>
        <v>3° Trimestre</v>
      </c>
      <c r="K262" t="str">
        <f t="shared" si="53"/>
        <v>2° Semestre</v>
      </c>
      <c r="L262" s="1">
        <f t="shared" si="54"/>
        <v>42996</v>
      </c>
    </row>
    <row r="263" spans="1:12" x14ac:dyDescent="0.2">
      <c r="A263" s="1">
        <v>42997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2017</v>
      </c>
      <c r="F263">
        <f t="shared" si="48"/>
        <v>3</v>
      </c>
      <c r="G263" t="str">
        <f t="shared" si="49"/>
        <v>terça-feira</v>
      </c>
      <c r="H263">
        <f t="shared" si="50"/>
        <v>38</v>
      </c>
      <c r="I263" s="10" t="str">
        <f t="shared" si="51"/>
        <v>5° Bimestre</v>
      </c>
      <c r="J263" t="str">
        <f t="shared" si="52"/>
        <v>3° Trimestre</v>
      </c>
      <c r="K263" t="str">
        <f t="shared" si="53"/>
        <v>2° Semestre</v>
      </c>
      <c r="L263" s="1">
        <f t="shared" si="54"/>
        <v>42997</v>
      </c>
    </row>
    <row r="264" spans="1:12" x14ac:dyDescent="0.2">
      <c r="A264" s="1">
        <v>42998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2017</v>
      </c>
      <c r="F264">
        <f t="shared" si="48"/>
        <v>4</v>
      </c>
      <c r="G264" t="str">
        <f t="shared" si="49"/>
        <v>quarta-feira</v>
      </c>
      <c r="H264">
        <f t="shared" si="50"/>
        <v>38</v>
      </c>
      <c r="I264" s="10" t="str">
        <f t="shared" si="51"/>
        <v>5° Bimestre</v>
      </c>
      <c r="J264" t="str">
        <f t="shared" si="52"/>
        <v>3° Trimestre</v>
      </c>
      <c r="K264" t="str">
        <f t="shared" si="53"/>
        <v>2° Semestre</v>
      </c>
      <c r="L264" s="1">
        <f t="shared" si="54"/>
        <v>42998</v>
      </c>
    </row>
    <row r="265" spans="1:12" x14ac:dyDescent="0.2">
      <c r="A265" s="1">
        <v>42999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2017</v>
      </c>
      <c r="F265">
        <f t="shared" si="48"/>
        <v>5</v>
      </c>
      <c r="G265" t="str">
        <f t="shared" si="49"/>
        <v>quinta-feira</v>
      </c>
      <c r="H265">
        <f t="shared" si="50"/>
        <v>38</v>
      </c>
      <c r="I265" s="10" t="str">
        <f t="shared" si="51"/>
        <v>5° Bimestre</v>
      </c>
      <c r="J265" t="str">
        <f t="shared" si="52"/>
        <v>3° Trimestre</v>
      </c>
      <c r="K265" t="str">
        <f t="shared" si="53"/>
        <v>2° Semestre</v>
      </c>
      <c r="L265" s="1">
        <f t="shared" si="54"/>
        <v>42999</v>
      </c>
    </row>
    <row r="266" spans="1:12" x14ac:dyDescent="0.2">
      <c r="A266" s="1">
        <v>43000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2017</v>
      </c>
      <c r="F266">
        <f t="shared" si="48"/>
        <v>6</v>
      </c>
      <c r="G266" t="str">
        <f t="shared" si="49"/>
        <v>sexta-feira</v>
      </c>
      <c r="H266">
        <f t="shared" si="50"/>
        <v>38</v>
      </c>
      <c r="I266" s="10" t="str">
        <f t="shared" si="51"/>
        <v>5° Bimestre</v>
      </c>
      <c r="J266" t="str">
        <f t="shared" si="52"/>
        <v>3° Trimestre</v>
      </c>
      <c r="K266" t="str">
        <f t="shared" si="53"/>
        <v>2° Semestre</v>
      </c>
      <c r="L266" s="1">
        <f t="shared" si="54"/>
        <v>43000</v>
      </c>
    </row>
    <row r="267" spans="1:12" x14ac:dyDescent="0.2">
      <c r="A267" s="1">
        <v>43001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2017</v>
      </c>
      <c r="F267">
        <f t="shared" si="48"/>
        <v>7</v>
      </c>
      <c r="G267" t="str">
        <f t="shared" si="49"/>
        <v>sábado</v>
      </c>
      <c r="H267">
        <f t="shared" si="50"/>
        <v>38</v>
      </c>
      <c r="I267" s="10" t="str">
        <f t="shared" si="51"/>
        <v>5° Bimestre</v>
      </c>
      <c r="J267" t="str">
        <f t="shared" si="52"/>
        <v>3° Trimestre</v>
      </c>
      <c r="K267" t="str">
        <f t="shared" si="53"/>
        <v>2° Semestre</v>
      </c>
      <c r="L267" s="1">
        <f t="shared" si="54"/>
        <v>43001</v>
      </c>
    </row>
    <row r="268" spans="1:12" x14ac:dyDescent="0.2">
      <c r="A268" s="1">
        <v>43002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2017</v>
      </c>
      <c r="F268">
        <f t="shared" si="48"/>
        <v>1</v>
      </c>
      <c r="G268" t="str">
        <f t="shared" si="49"/>
        <v>domingo</v>
      </c>
      <c r="H268">
        <f t="shared" si="50"/>
        <v>39</v>
      </c>
      <c r="I268" s="10" t="str">
        <f t="shared" si="51"/>
        <v>5° Bimestre</v>
      </c>
      <c r="J268" t="str">
        <f t="shared" si="52"/>
        <v>3° Trimestre</v>
      </c>
      <c r="K268" t="str">
        <f t="shared" si="53"/>
        <v>2° Semestre</v>
      </c>
      <c r="L268" s="1">
        <f t="shared" si="54"/>
        <v>43002</v>
      </c>
    </row>
    <row r="269" spans="1:12" x14ac:dyDescent="0.2">
      <c r="A269" s="1">
        <v>43003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2017</v>
      </c>
      <c r="F269">
        <f t="shared" si="48"/>
        <v>2</v>
      </c>
      <c r="G269" t="str">
        <f t="shared" si="49"/>
        <v>segunda-feira</v>
      </c>
      <c r="H269">
        <f t="shared" si="50"/>
        <v>39</v>
      </c>
      <c r="I269" s="10" t="str">
        <f t="shared" si="51"/>
        <v>5° Bimestre</v>
      </c>
      <c r="J269" t="str">
        <f t="shared" si="52"/>
        <v>3° Trimestre</v>
      </c>
      <c r="K269" t="str">
        <f t="shared" si="53"/>
        <v>2° Semestre</v>
      </c>
      <c r="L269" s="1">
        <f t="shared" si="54"/>
        <v>43003</v>
      </c>
    </row>
    <row r="270" spans="1:12" x14ac:dyDescent="0.2">
      <c r="A270" s="1">
        <v>43004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2017</v>
      </c>
      <c r="F270">
        <f t="shared" si="48"/>
        <v>3</v>
      </c>
      <c r="G270" t="str">
        <f t="shared" si="49"/>
        <v>terça-feira</v>
      </c>
      <c r="H270">
        <f t="shared" si="50"/>
        <v>39</v>
      </c>
      <c r="I270" s="10" t="str">
        <f t="shared" si="51"/>
        <v>5° Bimestre</v>
      </c>
      <c r="J270" t="str">
        <f t="shared" si="52"/>
        <v>3° Trimestre</v>
      </c>
      <c r="K270" t="str">
        <f t="shared" si="53"/>
        <v>2° Semestre</v>
      </c>
      <c r="L270" s="1">
        <f t="shared" si="54"/>
        <v>43004</v>
      </c>
    </row>
    <row r="271" spans="1:12" x14ac:dyDescent="0.2">
      <c r="A271" s="1">
        <v>43005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2017</v>
      </c>
      <c r="F271">
        <f t="shared" si="48"/>
        <v>4</v>
      </c>
      <c r="G271" t="str">
        <f t="shared" si="49"/>
        <v>quarta-feira</v>
      </c>
      <c r="H271">
        <f t="shared" si="50"/>
        <v>39</v>
      </c>
      <c r="I271" s="10" t="str">
        <f t="shared" si="51"/>
        <v>5° Bimestre</v>
      </c>
      <c r="J271" t="str">
        <f t="shared" si="52"/>
        <v>3° Trimestre</v>
      </c>
      <c r="K271" t="str">
        <f t="shared" si="53"/>
        <v>2° Semestre</v>
      </c>
      <c r="L271" s="1">
        <f t="shared" si="54"/>
        <v>43005</v>
      </c>
    </row>
    <row r="272" spans="1:12" x14ac:dyDescent="0.2">
      <c r="A272" s="1">
        <v>43006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2017</v>
      </c>
      <c r="F272">
        <f t="shared" si="48"/>
        <v>5</v>
      </c>
      <c r="G272" t="str">
        <f t="shared" si="49"/>
        <v>quinta-feira</v>
      </c>
      <c r="H272">
        <f t="shared" si="50"/>
        <v>39</v>
      </c>
      <c r="I272" s="10" t="str">
        <f t="shared" si="51"/>
        <v>5° Bimestre</v>
      </c>
      <c r="J272" t="str">
        <f t="shared" si="52"/>
        <v>3° Trimestre</v>
      </c>
      <c r="K272" t="str">
        <f t="shared" si="53"/>
        <v>2° Semestre</v>
      </c>
      <c r="L272" s="1">
        <f t="shared" si="54"/>
        <v>43006</v>
      </c>
    </row>
    <row r="273" spans="1:12" x14ac:dyDescent="0.2">
      <c r="A273" s="1">
        <v>43007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2017</v>
      </c>
      <c r="F273">
        <f t="shared" si="48"/>
        <v>6</v>
      </c>
      <c r="G273" t="str">
        <f t="shared" si="49"/>
        <v>sexta-feira</v>
      </c>
      <c r="H273">
        <f t="shared" si="50"/>
        <v>39</v>
      </c>
      <c r="I273" s="10" t="str">
        <f t="shared" si="51"/>
        <v>5° Bimestre</v>
      </c>
      <c r="J273" t="str">
        <f t="shared" si="52"/>
        <v>3° Trimestre</v>
      </c>
      <c r="K273" t="str">
        <f t="shared" si="53"/>
        <v>2° Semestre</v>
      </c>
      <c r="L273" s="1">
        <f t="shared" si="54"/>
        <v>43007</v>
      </c>
    </row>
    <row r="274" spans="1:12" x14ac:dyDescent="0.2">
      <c r="A274" s="1">
        <v>43008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2017</v>
      </c>
      <c r="F274">
        <f t="shared" si="48"/>
        <v>7</v>
      </c>
      <c r="G274" t="str">
        <f t="shared" si="49"/>
        <v>sábado</v>
      </c>
      <c r="H274">
        <f t="shared" si="50"/>
        <v>39</v>
      </c>
      <c r="I274" s="10" t="str">
        <f t="shared" si="51"/>
        <v>5° Bimestre</v>
      </c>
      <c r="J274" t="str">
        <f t="shared" si="52"/>
        <v>3° Trimestre</v>
      </c>
      <c r="K274" t="str">
        <f t="shared" si="53"/>
        <v>2° Semestre</v>
      </c>
      <c r="L274" s="1">
        <f t="shared" si="54"/>
        <v>43008</v>
      </c>
    </row>
    <row r="275" spans="1:12" x14ac:dyDescent="0.2">
      <c r="A275" s="1">
        <v>43009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2017</v>
      </c>
      <c r="F275">
        <f t="shared" si="48"/>
        <v>1</v>
      </c>
      <c r="G275" t="str">
        <f t="shared" si="49"/>
        <v>domingo</v>
      </c>
      <c r="H275">
        <f t="shared" si="50"/>
        <v>40</v>
      </c>
      <c r="I275" s="10" t="str">
        <f t="shared" si="51"/>
        <v>5° Bimestre</v>
      </c>
      <c r="J275" t="str">
        <f t="shared" si="52"/>
        <v>4° Trimestre</v>
      </c>
      <c r="K275" t="str">
        <f t="shared" si="53"/>
        <v>2° Semestre</v>
      </c>
      <c r="L275" s="1">
        <f t="shared" si="54"/>
        <v>43009</v>
      </c>
    </row>
    <row r="276" spans="1:12" x14ac:dyDescent="0.2">
      <c r="A276" s="1">
        <v>43010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2017</v>
      </c>
      <c r="F276">
        <f t="shared" si="48"/>
        <v>2</v>
      </c>
      <c r="G276" t="str">
        <f t="shared" si="49"/>
        <v>segunda-feira</v>
      </c>
      <c r="H276">
        <f t="shared" si="50"/>
        <v>40</v>
      </c>
      <c r="I276" s="10" t="str">
        <f t="shared" si="51"/>
        <v>5° Bimestre</v>
      </c>
      <c r="J276" t="str">
        <f t="shared" si="52"/>
        <v>4° Trimestre</v>
      </c>
      <c r="K276" t="str">
        <f t="shared" si="53"/>
        <v>2° Semestre</v>
      </c>
      <c r="L276" s="1">
        <f t="shared" si="54"/>
        <v>43010</v>
      </c>
    </row>
    <row r="277" spans="1:12" x14ac:dyDescent="0.2">
      <c r="A277" s="1">
        <v>43011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2017</v>
      </c>
      <c r="F277">
        <f t="shared" si="48"/>
        <v>3</v>
      </c>
      <c r="G277" t="str">
        <f t="shared" si="49"/>
        <v>terça-feira</v>
      </c>
      <c r="H277">
        <f t="shared" si="50"/>
        <v>40</v>
      </c>
      <c r="I277" s="10" t="str">
        <f t="shared" si="51"/>
        <v>5° Bimestre</v>
      </c>
      <c r="J277" t="str">
        <f t="shared" si="52"/>
        <v>4° Trimestre</v>
      </c>
      <c r="K277" t="str">
        <f t="shared" si="53"/>
        <v>2° Semestre</v>
      </c>
      <c r="L277" s="1">
        <f t="shared" si="54"/>
        <v>43011</v>
      </c>
    </row>
    <row r="278" spans="1:12" x14ac:dyDescent="0.2">
      <c r="A278" s="1">
        <v>43012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2017</v>
      </c>
      <c r="F278">
        <f t="shared" si="48"/>
        <v>4</v>
      </c>
      <c r="G278" t="str">
        <f t="shared" si="49"/>
        <v>quarta-feira</v>
      </c>
      <c r="H278">
        <f t="shared" si="50"/>
        <v>40</v>
      </c>
      <c r="I278" s="10" t="str">
        <f t="shared" si="51"/>
        <v>5° Bimestre</v>
      </c>
      <c r="J278" t="str">
        <f t="shared" si="52"/>
        <v>4° Trimestre</v>
      </c>
      <c r="K278" t="str">
        <f t="shared" si="53"/>
        <v>2° Semestre</v>
      </c>
      <c r="L278" s="1">
        <f t="shared" si="54"/>
        <v>43012</v>
      </c>
    </row>
    <row r="279" spans="1:12" x14ac:dyDescent="0.2">
      <c r="A279" s="1">
        <v>43013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2017</v>
      </c>
      <c r="F279">
        <f t="shared" si="48"/>
        <v>5</v>
      </c>
      <c r="G279" t="str">
        <f t="shared" si="49"/>
        <v>quinta-feira</v>
      </c>
      <c r="H279">
        <f t="shared" si="50"/>
        <v>40</v>
      </c>
      <c r="I279" s="10" t="str">
        <f t="shared" si="51"/>
        <v>5° Bimestre</v>
      </c>
      <c r="J279" t="str">
        <f t="shared" si="52"/>
        <v>4° Trimestre</v>
      </c>
      <c r="K279" t="str">
        <f t="shared" si="53"/>
        <v>2° Semestre</v>
      </c>
      <c r="L279" s="1">
        <f t="shared" si="54"/>
        <v>43013</v>
      </c>
    </row>
    <row r="280" spans="1:12" x14ac:dyDescent="0.2">
      <c r="A280" s="1">
        <v>43014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2017</v>
      </c>
      <c r="F280">
        <f t="shared" si="48"/>
        <v>6</v>
      </c>
      <c r="G280" t="str">
        <f t="shared" si="49"/>
        <v>sexta-feira</v>
      </c>
      <c r="H280">
        <f t="shared" si="50"/>
        <v>40</v>
      </c>
      <c r="I280" s="10" t="str">
        <f t="shared" si="51"/>
        <v>5° Bimestre</v>
      </c>
      <c r="J280" t="str">
        <f t="shared" si="52"/>
        <v>4° Trimestre</v>
      </c>
      <c r="K280" t="str">
        <f t="shared" si="53"/>
        <v>2° Semestre</v>
      </c>
      <c r="L280" s="1">
        <f t="shared" si="54"/>
        <v>43014</v>
      </c>
    </row>
    <row r="281" spans="1:12" x14ac:dyDescent="0.2">
      <c r="A281" s="1">
        <v>43015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2017</v>
      </c>
      <c r="F281">
        <f t="shared" si="48"/>
        <v>7</v>
      </c>
      <c r="G281" t="str">
        <f t="shared" si="49"/>
        <v>sábado</v>
      </c>
      <c r="H281">
        <f t="shared" si="50"/>
        <v>40</v>
      </c>
      <c r="I281" s="10" t="str">
        <f t="shared" si="51"/>
        <v>5° Bimestre</v>
      </c>
      <c r="J281" t="str">
        <f t="shared" si="52"/>
        <v>4° Trimestre</v>
      </c>
      <c r="K281" t="str">
        <f t="shared" si="53"/>
        <v>2° Semestre</v>
      </c>
      <c r="L281" s="1">
        <f t="shared" si="54"/>
        <v>43015</v>
      </c>
    </row>
    <row r="282" spans="1:12" x14ac:dyDescent="0.2">
      <c r="A282" s="1">
        <v>43016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2017</v>
      </c>
      <c r="F282">
        <f t="shared" si="48"/>
        <v>1</v>
      </c>
      <c r="G282" t="str">
        <f t="shared" si="49"/>
        <v>domingo</v>
      </c>
      <c r="H282">
        <f t="shared" si="50"/>
        <v>41</v>
      </c>
      <c r="I282" s="10" t="str">
        <f t="shared" si="51"/>
        <v>5° Bimestre</v>
      </c>
      <c r="J282" t="str">
        <f t="shared" si="52"/>
        <v>4° Trimestre</v>
      </c>
      <c r="K282" t="str">
        <f t="shared" si="53"/>
        <v>2° Semestre</v>
      </c>
      <c r="L282" s="1">
        <f t="shared" si="54"/>
        <v>43016</v>
      </c>
    </row>
    <row r="283" spans="1:12" x14ac:dyDescent="0.2">
      <c r="A283" s="1">
        <v>43017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2017</v>
      </c>
      <c r="F283">
        <f t="shared" si="48"/>
        <v>2</v>
      </c>
      <c r="G283" t="str">
        <f t="shared" si="49"/>
        <v>segunda-feira</v>
      </c>
      <c r="H283">
        <f t="shared" si="50"/>
        <v>41</v>
      </c>
      <c r="I283" s="10" t="str">
        <f t="shared" si="51"/>
        <v>5° Bimestre</v>
      </c>
      <c r="J283" t="str">
        <f t="shared" si="52"/>
        <v>4° Trimestre</v>
      </c>
      <c r="K283" t="str">
        <f t="shared" si="53"/>
        <v>2° Semestre</v>
      </c>
      <c r="L283" s="1">
        <f t="shared" si="54"/>
        <v>43017</v>
      </c>
    </row>
    <row r="284" spans="1:12" x14ac:dyDescent="0.2">
      <c r="A284" s="1">
        <v>43018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2017</v>
      </c>
      <c r="F284">
        <f t="shared" si="48"/>
        <v>3</v>
      </c>
      <c r="G284" t="str">
        <f t="shared" si="49"/>
        <v>terça-feira</v>
      </c>
      <c r="H284">
        <f t="shared" si="50"/>
        <v>41</v>
      </c>
      <c r="I284" s="10" t="str">
        <f t="shared" si="51"/>
        <v>5° Bimestre</v>
      </c>
      <c r="J284" t="str">
        <f t="shared" si="52"/>
        <v>4° Trimestre</v>
      </c>
      <c r="K284" t="str">
        <f t="shared" si="53"/>
        <v>2° Semestre</v>
      </c>
      <c r="L284" s="1">
        <f t="shared" si="54"/>
        <v>43018</v>
      </c>
    </row>
    <row r="285" spans="1:12" x14ac:dyDescent="0.2">
      <c r="A285" s="1">
        <v>43019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2017</v>
      </c>
      <c r="F285">
        <f t="shared" si="48"/>
        <v>4</v>
      </c>
      <c r="G285" t="str">
        <f t="shared" si="49"/>
        <v>quarta-feira</v>
      </c>
      <c r="H285">
        <f t="shared" si="50"/>
        <v>41</v>
      </c>
      <c r="I285" s="10" t="str">
        <f t="shared" si="51"/>
        <v>5° Bimestre</v>
      </c>
      <c r="J285" t="str">
        <f t="shared" si="52"/>
        <v>4° Trimestre</v>
      </c>
      <c r="K285" t="str">
        <f t="shared" si="53"/>
        <v>2° Semestre</v>
      </c>
      <c r="L285" s="1">
        <f t="shared" si="54"/>
        <v>43019</v>
      </c>
    </row>
    <row r="286" spans="1:12" x14ac:dyDescent="0.2">
      <c r="A286" s="1">
        <v>43020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2017</v>
      </c>
      <c r="F286">
        <f t="shared" si="48"/>
        <v>5</v>
      </c>
      <c r="G286" t="str">
        <f t="shared" si="49"/>
        <v>quinta-feira</v>
      </c>
      <c r="H286">
        <f t="shared" si="50"/>
        <v>41</v>
      </c>
      <c r="I286" s="10" t="str">
        <f t="shared" si="51"/>
        <v>5° Bimestre</v>
      </c>
      <c r="J286" t="str">
        <f t="shared" si="52"/>
        <v>4° Trimestre</v>
      </c>
      <c r="K286" t="str">
        <f t="shared" si="53"/>
        <v>2° Semestre</v>
      </c>
      <c r="L286" s="1">
        <f t="shared" si="54"/>
        <v>43020</v>
      </c>
    </row>
    <row r="287" spans="1:12" x14ac:dyDescent="0.2">
      <c r="A287" s="1">
        <v>43021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2017</v>
      </c>
      <c r="F287">
        <f t="shared" si="48"/>
        <v>6</v>
      </c>
      <c r="G287" t="str">
        <f t="shared" si="49"/>
        <v>sexta-feira</v>
      </c>
      <c r="H287">
        <f t="shared" si="50"/>
        <v>41</v>
      </c>
      <c r="I287" s="10" t="str">
        <f t="shared" si="51"/>
        <v>5° Bimestre</v>
      </c>
      <c r="J287" t="str">
        <f t="shared" si="52"/>
        <v>4° Trimestre</v>
      </c>
      <c r="K287" t="str">
        <f t="shared" si="53"/>
        <v>2° Semestre</v>
      </c>
      <c r="L287" s="1">
        <f t="shared" si="54"/>
        <v>43021</v>
      </c>
    </row>
    <row r="288" spans="1:12" x14ac:dyDescent="0.2">
      <c r="A288" s="1">
        <v>43022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2017</v>
      </c>
      <c r="F288">
        <f t="shared" si="48"/>
        <v>7</v>
      </c>
      <c r="G288" t="str">
        <f t="shared" si="49"/>
        <v>sábado</v>
      </c>
      <c r="H288">
        <f t="shared" si="50"/>
        <v>41</v>
      </c>
      <c r="I288" s="10" t="str">
        <f t="shared" si="51"/>
        <v>5° Bimestre</v>
      </c>
      <c r="J288" t="str">
        <f t="shared" si="52"/>
        <v>4° Trimestre</v>
      </c>
      <c r="K288" t="str">
        <f t="shared" si="53"/>
        <v>2° Semestre</v>
      </c>
      <c r="L288" s="1">
        <f t="shared" si="54"/>
        <v>43022</v>
      </c>
    </row>
    <row r="289" spans="1:12" x14ac:dyDescent="0.2">
      <c r="A289" s="1">
        <v>43023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2017</v>
      </c>
      <c r="F289">
        <f t="shared" si="48"/>
        <v>1</v>
      </c>
      <c r="G289" t="str">
        <f t="shared" si="49"/>
        <v>domingo</v>
      </c>
      <c r="H289">
        <f t="shared" si="50"/>
        <v>42</v>
      </c>
      <c r="I289" s="10" t="str">
        <f t="shared" si="51"/>
        <v>5° Bimestre</v>
      </c>
      <c r="J289" t="str">
        <f t="shared" si="52"/>
        <v>4° Trimestre</v>
      </c>
      <c r="K289" t="str">
        <f t="shared" si="53"/>
        <v>2° Semestre</v>
      </c>
      <c r="L289" s="1">
        <f t="shared" si="54"/>
        <v>43023</v>
      </c>
    </row>
    <row r="290" spans="1:12" x14ac:dyDescent="0.2">
      <c r="A290" s="1">
        <v>43024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2017</v>
      </c>
      <c r="F290">
        <f t="shared" si="48"/>
        <v>2</v>
      </c>
      <c r="G290" t="str">
        <f t="shared" si="49"/>
        <v>segunda-feira</v>
      </c>
      <c r="H290">
        <f t="shared" si="50"/>
        <v>42</v>
      </c>
      <c r="I290" s="10" t="str">
        <f t="shared" si="51"/>
        <v>5° Bimestre</v>
      </c>
      <c r="J290" t="str">
        <f t="shared" si="52"/>
        <v>4° Trimestre</v>
      </c>
      <c r="K290" t="str">
        <f t="shared" si="53"/>
        <v>2° Semestre</v>
      </c>
      <c r="L290" s="1">
        <f t="shared" si="54"/>
        <v>43024</v>
      </c>
    </row>
    <row r="291" spans="1:12" x14ac:dyDescent="0.2">
      <c r="A291" s="1">
        <v>43025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2017</v>
      </c>
      <c r="F291">
        <f t="shared" si="48"/>
        <v>3</v>
      </c>
      <c r="G291" t="str">
        <f t="shared" si="49"/>
        <v>terça-feira</v>
      </c>
      <c r="H291">
        <f t="shared" si="50"/>
        <v>42</v>
      </c>
      <c r="I291" s="10" t="str">
        <f t="shared" si="51"/>
        <v>5° Bimestre</v>
      </c>
      <c r="J291" t="str">
        <f t="shared" si="52"/>
        <v>4° Trimestre</v>
      </c>
      <c r="K291" t="str">
        <f t="shared" si="53"/>
        <v>2° Semestre</v>
      </c>
      <c r="L291" s="1">
        <f t="shared" si="54"/>
        <v>43025</v>
      </c>
    </row>
    <row r="292" spans="1:12" x14ac:dyDescent="0.2">
      <c r="A292" s="1">
        <v>43026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2017</v>
      </c>
      <c r="F292">
        <f t="shared" si="48"/>
        <v>4</v>
      </c>
      <c r="G292" t="str">
        <f t="shared" si="49"/>
        <v>quarta-feira</v>
      </c>
      <c r="H292">
        <f t="shared" si="50"/>
        <v>42</v>
      </c>
      <c r="I292" s="10" t="str">
        <f t="shared" si="51"/>
        <v>5° Bimestre</v>
      </c>
      <c r="J292" t="str">
        <f t="shared" si="52"/>
        <v>4° Trimestre</v>
      </c>
      <c r="K292" t="str">
        <f t="shared" si="53"/>
        <v>2° Semestre</v>
      </c>
      <c r="L292" s="1">
        <f t="shared" si="54"/>
        <v>43026</v>
      </c>
    </row>
    <row r="293" spans="1:12" x14ac:dyDescent="0.2">
      <c r="A293" s="1">
        <v>43027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2017</v>
      </c>
      <c r="F293">
        <f t="shared" si="48"/>
        <v>5</v>
      </c>
      <c r="G293" t="str">
        <f t="shared" si="49"/>
        <v>quinta-feira</v>
      </c>
      <c r="H293">
        <f t="shared" si="50"/>
        <v>42</v>
      </c>
      <c r="I293" s="10" t="str">
        <f t="shared" si="51"/>
        <v>5° Bimestre</v>
      </c>
      <c r="J293" t="str">
        <f t="shared" si="52"/>
        <v>4° Trimestre</v>
      </c>
      <c r="K293" t="str">
        <f t="shared" si="53"/>
        <v>2° Semestre</v>
      </c>
      <c r="L293" s="1">
        <f t="shared" si="54"/>
        <v>43027</v>
      </c>
    </row>
    <row r="294" spans="1:12" x14ac:dyDescent="0.2">
      <c r="A294" s="1">
        <v>43028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2017</v>
      </c>
      <c r="F294">
        <f t="shared" si="48"/>
        <v>6</v>
      </c>
      <c r="G294" t="str">
        <f t="shared" si="49"/>
        <v>sexta-feira</v>
      </c>
      <c r="H294">
        <f t="shared" si="50"/>
        <v>42</v>
      </c>
      <c r="I294" s="10" t="str">
        <f t="shared" si="51"/>
        <v>5° Bimestre</v>
      </c>
      <c r="J294" t="str">
        <f t="shared" si="52"/>
        <v>4° Trimestre</v>
      </c>
      <c r="K294" t="str">
        <f t="shared" si="53"/>
        <v>2° Semestre</v>
      </c>
      <c r="L294" s="1">
        <f t="shared" si="54"/>
        <v>43028</v>
      </c>
    </row>
    <row r="295" spans="1:12" x14ac:dyDescent="0.2">
      <c r="A295" s="1">
        <v>43029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2017</v>
      </c>
      <c r="F295">
        <f t="shared" si="48"/>
        <v>7</v>
      </c>
      <c r="G295" t="str">
        <f t="shared" si="49"/>
        <v>sábado</v>
      </c>
      <c r="H295">
        <f t="shared" si="50"/>
        <v>42</v>
      </c>
      <c r="I295" s="10" t="str">
        <f t="shared" si="51"/>
        <v>5° Bimestre</v>
      </c>
      <c r="J295" t="str">
        <f t="shared" si="52"/>
        <v>4° Trimestre</v>
      </c>
      <c r="K295" t="str">
        <f t="shared" si="53"/>
        <v>2° Semestre</v>
      </c>
      <c r="L295" s="1">
        <f t="shared" si="54"/>
        <v>43029</v>
      </c>
    </row>
    <row r="296" spans="1:12" x14ac:dyDescent="0.2">
      <c r="A296" s="1">
        <v>43030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2017</v>
      </c>
      <c r="F296">
        <f t="shared" si="48"/>
        <v>1</v>
      </c>
      <c r="G296" t="str">
        <f t="shared" si="49"/>
        <v>domingo</v>
      </c>
      <c r="H296">
        <f t="shared" si="50"/>
        <v>43</v>
      </c>
      <c r="I296" s="10" t="str">
        <f t="shared" si="51"/>
        <v>5° Bimestre</v>
      </c>
      <c r="J296" t="str">
        <f t="shared" si="52"/>
        <v>4° Trimestre</v>
      </c>
      <c r="K296" t="str">
        <f t="shared" si="53"/>
        <v>2° Semestre</v>
      </c>
      <c r="L296" s="1">
        <f t="shared" si="54"/>
        <v>43030</v>
      </c>
    </row>
    <row r="297" spans="1:12" x14ac:dyDescent="0.2">
      <c r="A297" s="1">
        <v>43031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2017</v>
      </c>
      <c r="F297">
        <f t="shared" si="48"/>
        <v>2</v>
      </c>
      <c r="G297" t="str">
        <f t="shared" si="49"/>
        <v>segunda-feira</v>
      </c>
      <c r="H297">
        <f t="shared" si="50"/>
        <v>43</v>
      </c>
      <c r="I297" s="10" t="str">
        <f t="shared" si="51"/>
        <v>5° Bimestre</v>
      </c>
      <c r="J297" t="str">
        <f t="shared" si="52"/>
        <v>4° Trimestre</v>
      </c>
      <c r="K297" t="str">
        <f t="shared" si="53"/>
        <v>2° Semestre</v>
      </c>
      <c r="L297" s="1">
        <f t="shared" si="54"/>
        <v>43031</v>
      </c>
    </row>
    <row r="298" spans="1:12" x14ac:dyDescent="0.2">
      <c r="A298" s="1">
        <v>43032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2017</v>
      </c>
      <c r="F298">
        <f t="shared" si="48"/>
        <v>3</v>
      </c>
      <c r="G298" t="str">
        <f t="shared" si="49"/>
        <v>terça-feira</v>
      </c>
      <c r="H298">
        <f t="shared" si="50"/>
        <v>43</v>
      </c>
      <c r="I298" s="10" t="str">
        <f t="shared" si="51"/>
        <v>5° Bimestre</v>
      </c>
      <c r="J298" t="str">
        <f t="shared" si="52"/>
        <v>4° Trimestre</v>
      </c>
      <c r="K298" t="str">
        <f t="shared" si="53"/>
        <v>2° Semestre</v>
      </c>
      <c r="L298" s="1">
        <f t="shared" si="54"/>
        <v>43032</v>
      </c>
    </row>
    <row r="299" spans="1:12" x14ac:dyDescent="0.2">
      <c r="A299" s="1">
        <v>43033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2017</v>
      </c>
      <c r="F299">
        <f t="shared" si="48"/>
        <v>4</v>
      </c>
      <c r="G299" t="str">
        <f t="shared" si="49"/>
        <v>quarta-feira</v>
      </c>
      <c r="H299">
        <f t="shared" si="50"/>
        <v>43</v>
      </c>
      <c r="I299" s="10" t="str">
        <f t="shared" si="51"/>
        <v>5° Bimestre</v>
      </c>
      <c r="J299" t="str">
        <f t="shared" si="52"/>
        <v>4° Trimestre</v>
      </c>
      <c r="K299" t="str">
        <f t="shared" si="53"/>
        <v>2° Semestre</v>
      </c>
      <c r="L299" s="1">
        <f t="shared" si="54"/>
        <v>43033</v>
      </c>
    </row>
    <row r="300" spans="1:12" x14ac:dyDescent="0.2">
      <c r="A300" s="1">
        <v>43034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2017</v>
      </c>
      <c r="F300">
        <f t="shared" si="48"/>
        <v>5</v>
      </c>
      <c r="G300" t="str">
        <f t="shared" si="49"/>
        <v>quinta-feira</v>
      </c>
      <c r="H300">
        <f t="shared" si="50"/>
        <v>43</v>
      </c>
      <c r="I300" s="10" t="str">
        <f t="shared" si="51"/>
        <v>5° Bimestre</v>
      </c>
      <c r="J300" t="str">
        <f t="shared" si="52"/>
        <v>4° Trimestre</v>
      </c>
      <c r="K300" t="str">
        <f t="shared" si="53"/>
        <v>2° Semestre</v>
      </c>
      <c r="L300" s="1">
        <f t="shared" si="54"/>
        <v>43034</v>
      </c>
    </row>
    <row r="301" spans="1:12" x14ac:dyDescent="0.2">
      <c r="A301" s="1">
        <v>43035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2017</v>
      </c>
      <c r="F301">
        <f t="shared" si="48"/>
        <v>6</v>
      </c>
      <c r="G301" t="str">
        <f t="shared" si="49"/>
        <v>sexta-feira</v>
      </c>
      <c r="H301">
        <f t="shared" si="50"/>
        <v>43</v>
      </c>
      <c r="I301" s="10" t="str">
        <f t="shared" si="51"/>
        <v>5° Bimestre</v>
      </c>
      <c r="J301" t="str">
        <f t="shared" si="52"/>
        <v>4° Trimestre</v>
      </c>
      <c r="K301" t="str">
        <f t="shared" si="53"/>
        <v>2° Semestre</v>
      </c>
      <c r="L301" s="1">
        <f t="shared" si="54"/>
        <v>43035</v>
      </c>
    </row>
    <row r="302" spans="1:12" x14ac:dyDescent="0.2">
      <c r="A302" s="1">
        <v>43036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2017</v>
      </c>
      <c r="F302">
        <f t="shared" si="48"/>
        <v>7</v>
      </c>
      <c r="G302" t="str">
        <f t="shared" si="49"/>
        <v>sábado</v>
      </c>
      <c r="H302">
        <f t="shared" si="50"/>
        <v>43</v>
      </c>
      <c r="I302" s="10" t="str">
        <f t="shared" si="51"/>
        <v>5° Bimestre</v>
      </c>
      <c r="J302" t="str">
        <f t="shared" si="52"/>
        <v>4° Trimestre</v>
      </c>
      <c r="K302" t="str">
        <f t="shared" si="53"/>
        <v>2° Semestre</v>
      </c>
      <c r="L302" s="1">
        <f t="shared" si="54"/>
        <v>43036</v>
      </c>
    </row>
    <row r="303" spans="1:12" x14ac:dyDescent="0.2">
      <c r="A303" s="1">
        <v>43037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2017</v>
      </c>
      <c r="F303">
        <f t="shared" si="48"/>
        <v>1</v>
      </c>
      <c r="G303" t="str">
        <f t="shared" si="49"/>
        <v>domingo</v>
      </c>
      <c r="H303">
        <f t="shared" si="50"/>
        <v>44</v>
      </c>
      <c r="I303" s="10" t="str">
        <f t="shared" si="51"/>
        <v>5° Bimestre</v>
      </c>
      <c r="J303" t="str">
        <f t="shared" si="52"/>
        <v>4° Trimestre</v>
      </c>
      <c r="K303" t="str">
        <f t="shared" si="53"/>
        <v>2° Semestre</v>
      </c>
      <c r="L303" s="1">
        <f t="shared" si="54"/>
        <v>43037</v>
      </c>
    </row>
    <row r="304" spans="1:12" x14ac:dyDescent="0.2">
      <c r="A304" s="1">
        <v>43038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2017</v>
      </c>
      <c r="F304">
        <f t="shared" si="48"/>
        <v>2</v>
      </c>
      <c r="G304" t="str">
        <f t="shared" si="49"/>
        <v>segunda-feira</v>
      </c>
      <c r="H304">
        <f t="shared" si="50"/>
        <v>44</v>
      </c>
      <c r="I304" s="10" t="str">
        <f t="shared" si="51"/>
        <v>5° Bimestre</v>
      </c>
      <c r="J304" t="str">
        <f t="shared" si="52"/>
        <v>4° Trimestre</v>
      </c>
      <c r="K304" t="str">
        <f t="shared" si="53"/>
        <v>2° Semestre</v>
      </c>
      <c r="L304" s="1">
        <f t="shared" si="54"/>
        <v>43038</v>
      </c>
    </row>
    <row r="305" spans="1:12" x14ac:dyDescent="0.2">
      <c r="A305" s="1">
        <v>43039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2017</v>
      </c>
      <c r="F305">
        <f t="shared" si="48"/>
        <v>3</v>
      </c>
      <c r="G305" t="str">
        <f t="shared" si="49"/>
        <v>terça-feira</v>
      </c>
      <c r="H305">
        <f t="shared" si="50"/>
        <v>44</v>
      </c>
      <c r="I305" s="10" t="str">
        <f t="shared" si="51"/>
        <v>5° Bimestre</v>
      </c>
      <c r="J305" t="str">
        <f t="shared" si="52"/>
        <v>4° Trimestre</v>
      </c>
      <c r="K305" t="str">
        <f t="shared" si="53"/>
        <v>2° Semestre</v>
      </c>
      <c r="L305" s="1">
        <f t="shared" si="54"/>
        <v>43039</v>
      </c>
    </row>
    <row r="306" spans="1:12" x14ac:dyDescent="0.2">
      <c r="A306" s="1">
        <v>43040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2017</v>
      </c>
      <c r="F306">
        <f t="shared" si="48"/>
        <v>4</v>
      </c>
      <c r="G306" t="str">
        <f t="shared" si="49"/>
        <v>quarta-feira</v>
      </c>
      <c r="H306">
        <f t="shared" si="50"/>
        <v>44</v>
      </c>
      <c r="I306" s="10" t="str">
        <f t="shared" si="51"/>
        <v>6° Bimestre</v>
      </c>
      <c r="J306" t="str">
        <f t="shared" si="52"/>
        <v>4° Trimestre</v>
      </c>
      <c r="K306" t="str">
        <f t="shared" si="53"/>
        <v>2° Semestre</v>
      </c>
      <c r="L306" s="1">
        <f t="shared" si="54"/>
        <v>43040</v>
      </c>
    </row>
    <row r="307" spans="1:12" x14ac:dyDescent="0.2">
      <c r="A307" s="1">
        <v>43041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2017</v>
      </c>
      <c r="F307">
        <f t="shared" si="48"/>
        <v>5</v>
      </c>
      <c r="G307" t="str">
        <f t="shared" si="49"/>
        <v>quinta-feira</v>
      </c>
      <c r="H307">
        <f t="shared" si="50"/>
        <v>44</v>
      </c>
      <c r="I307" s="10" t="str">
        <f t="shared" si="51"/>
        <v>6° Bimestre</v>
      </c>
      <c r="J307" t="str">
        <f t="shared" si="52"/>
        <v>4° Trimestre</v>
      </c>
      <c r="K307" t="str">
        <f t="shared" si="53"/>
        <v>2° Semestre</v>
      </c>
      <c r="L307" s="1">
        <f t="shared" si="54"/>
        <v>43041</v>
      </c>
    </row>
    <row r="308" spans="1:12" x14ac:dyDescent="0.2">
      <c r="A308" s="1">
        <v>43042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2017</v>
      </c>
      <c r="F308">
        <f t="shared" si="48"/>
        <v>6</v>
      </c>
      <c r="G308" t="str">
        <f t="shared" si="49"/>
        <v>sexta-feira</v>
      </c>
      <c r="H308">
        <f t="shared" si="50"/>
        <v>44</v>
      </c>
      <c r="I308" s="10" t="str">
        <f t="shared" si="51"/>
        <v>6° Bimestre</v>
      </c>
      <c r="J308" t="str">
        <f t="shared" si="52"/>
        <v>4° Trimestre</v>
      </c>
      <c r="K308" t="str">
        <f t="shared" si="53"/>
        <v>2° Semestre</v>
      </c>
      <c r="L308" s="1">
        <f t="shared" si="54"/>
        <v>43042</v>
      </c>
    </row>
    <row r="309" spans="1:12" x14ac:dyDescent="0.2">
      <c r="A309" s="1">
        <v>43043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2017</v>
      </c>
      <c r="F309">
        <f t="shared" si="48"/>
        <v>7</v>
      </c>
      <c r="G309" t="str">
        <f t="shared" si="49"/>
        <v>sábado</v>
      </c>
      <c r="H309">
        <f t="shared" si="50"/>
        <v>44</v>
      </c>
      <c r="I309" s="10" t="str">
        <f t="shared" si="51"/>
        <v>6° Bimestre</v>
      </c>
      <c r="J309" t="str">
        <f t="shared" si="52"/>
        <v>4° Trimestre</v>
      </c>
      <c r="K309" t="str">
        <f t="shared" si="53"/>
        <v>2° Semestre</v>
      </c>
      <c r="L309" s="1">
        <f t="shared" si="54"/>
        <v>43043</v>
      </c>
    </row>
    <row r="310" spans="1:12" x14ac:dyDescent="0.2">
      <c r="A310" s="1">
        <v>43044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2017</v>
      </c>
      <c r="F310">
        <f t="shared" si="48"/>
        <v>1</v>
      </c>
      <c r="G310" t="str">
        <f t="shared" si="49"/>
        <v>domingo</v>
      </c>
      <c r="H310">
        <f t="shared" si="50"/>
        <v>45</v>
      </c>
      <c r="I310" s="10" t="str">
        <f t="shared" si="51"/>
        <v>6° Bimestre</v>
      </c>
      <c r="J310" t="str">
        <f t="shared" si="52"/>
        <v>4° Trimestre</v>
      </c>
      <c r="K310" t="str">
        <f t="shared" si="53"/>
        <v>2° Semestre</v>
      </c>
      <c r="L310" s="1">
        <f t="shared" si="54"/>
        <v>43044</v>
      </c>
    </row>
    <row r="311" spans="1:12" x14ac:dyDescent="0.2">
      <c r="A311" s="1">
        <v>43045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2017</v>
      </c>
      <c r="F311">
        <f t="shared" si="48"/>
        <v>2</v>
      </c>
      <c r="G311" t="str">
        <f t="shared" si="49"/>
        <v>segunda-feira</v>
      </c>
      <c r="H311">
        <f t="shared" si="50"/>
        <v>45</v>
      </c>
      <c r="I311" s="10" t="str">
        <f t="shared" si="51"/>
        <v>6° Bimestre</v>
      </c>
      <c r="J311" t="str">
        <f t="shared" si="52"/>
        <v>4° Trimestre</v>
      </c>
      <c r="K311" t="str">
        <f t="shared" si="53"/>
        <v>2° Semestre</v>
      </c>
      <c r="L311" s="1">
        <f t="shared" si="54"/>
        <v>43045</v>
      </c>
    </row>
    <row r="312" spans="1:12" x14ac:dyDescent="0.2">
      <c r="A312" s="1">
        <v>43046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2017</v>
      </c>
      <c r="F312">
        <f t="shared" si="48"/>
        <v>3</v>
      </c>
      <c r="G312" t="str">
        <f t="shared" si="49"/>
        <v>terça-feira</v>
      </c>
      <c r="H312">
        <f t="shared" si="50"/>
        <v>45</v>
      </c>
      <c r="I312" s="10" t="str">
        <f t="shared" si="51"/>
        <v>6° Bimestre</v>
      </c>
      <c r="J312" t="str">
        <f t="shared" si="52"/>
        <v>4° Trimestre</v>
      </c>
      <c r="K312" t="str">
        <f t="shared" si="53"/>
        <v>2° Semestre</v>
      </c>
      <c r="L312" s="1">
        <f t="shared" si="54"/>
        <v>43046</v>
      </c>
    </row>
    <row r="313" spans="1:12" x14ac:dyDescent="0.2">
      <c r="A313" s="1">
        <v>43047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2017</v>
      </c>
      <c r="F313">
        <f t="shared" si="48"/>
        <v>4</v>
      </c>
      <c r="G313" t="str">
        <f t="shared" si="49"/>
        <v>quarta-feira</v>
      </c>
      <c r="H313">
        <f t="shared" si="50"/>
        <v>45</v>
      </c>
      <c r="I313" s="10" t="str">
        <f t="shared" si="51"/>
        <v>6° Bimestre</v>
      </c>
      <c r="J313" t="str">
        <f t="shared" si="52"/>
        <v>4° Trimestre</v>
      </c>
      <c r="K313" t="str">
        <f t="shared" si="53"/>
        <v>2° Semestre</v>
      </c>
      <c r="L313" s="1">
        <f t="shared" si="54"/>
        <v>43047</v>
      </c>
    </row>
    <row r="314" spans="1:12" x14ac:dyDescent="0.2">
      <c r="A314" s="1">
        <v>43048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2017</v>
      </c>
      <c r="F314">
        <f t="shared" si="48"/>
        <v>5</v>
      </c>
      <c r="G314" t="str">
        <f t="shared" si="49"/>
        <v>quinta-feira</v>
      </c>
      <c r="H314">
        <f t="shared" si="50"/>
        <v>45</v>
      </c>
      <c r="I314" s="10" t="str">
        <f t="shared" si="51"/>
        <v>6° Bimestre</v>
      </c>
      <c r="J314" t="str">
        <f t="shared" si="52"/>
        <v>4° Trimestre</v>
      </c>
      <c r="K314" t="str">
        <f t="shared" si="53"/>
        <v>2° Semestre</v>
      </c>
      <c r="L314" s="1">
        <f t="shared" si="54"/>
        <v>43048</v>
      </c>
    </row>
    <row r="315" spans="1:12" x14ac:dyDescent="0.2">
      <c r="A315" s="1">
        <v>43049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2017</v>
      </c>
      <c r="F315">
        <f t="shared" si="48"/>
        <v>6</v>
      </c>
      <c r="G315" t="str">
        <f t="shared" si="49"/>
        <v>sexta-feira</v>
      </c>
      <c r="H315">
        <f t="shared" si="50"/>
        <v>45</v>
      </c>
      <c r="I315" s="10" t="str">
        <f t="shared" si="51"/>
        <v>6° Bimestre</v>
      </c>
      <c r="J315" t="str">
        <f t="shared" si="52"/>
        <v>4° Trimestre</v>
      </c>
      <c r="K315" t="str">
        <f t="shared" si="53"/>
        <v>2° Semestre</v>
      </c>
      <c r="L315" s="1">
        <f t="shared" si="54"/>
        <v>43049</v>
      </c>
    </row>
    <row r="316" spans="1:12" x14ac:dyDescent="0.2">
      <c r="A316" s="1">
        <v>43050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2017</v>
      </c>
      <c r="F316">
        <f t="shared" si="48"/>
        <v>7</v>
      </c>
      <c r="G316" t="str">
        <f t="shared" si="49"/>
        <v>sábado</v>
      </c>
      <c r="H316">
        <f t="shared" si="50"/>
        <v>45</v>
      </c>
      <c r="I316" s="10" t="str">
        <f t="shared" si="51"/>
        <v>6° Bimestre</v>
      </c>
      <c r="J316" t="str">
        <f t="shared" si="52"/>
        <v>4° Trimestre</v>
      </c>
      <c r="K316" t="str">
        <f t="shared" si="53"/>
        <v>2° Semestre</v>
      </c>
      <c r="L316" s="1">
        <f t="shared" si="54"/>
        <v>43050</v>
      </c>
    </row>
    <row r="317" spans="1:12" x14ac:dyDescent="0.2">
      <c r="A317" s="1">
        <v>43051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2017</v>
      </c>
      <c r="F317">
        <f t="shared" si="48"/>
        <v>1</v>
      </c>
      <c r="G317" t="str">
        <f t="shared" si="49"/>
        <v>domingo</v>
      </c>
      <c r="H317">
        <f t="shared" si="50"/>
        <v>46</v>
      </c>
      <c r="I317" s="10" t="str">
        <f t="shared" si="51"/>
        <v>6° Bimestre</v>
      </c>
      <c r="J317" t="str">
        <f t="shared" si="52"/>
        <v>4° Trimestre</v>
      </c>
      <c r="K317" t="str">
        <f t="shared" si="53"/>
        <v>2° Semestre</v>
      </c>
      <c r="L317" s="1">
        <f t="shared" si="54"/>
        <v>43051</v>
      </c>
    </row>
    <row r="318" spans="1:12" x14ac:dyDescent="0.2">
      <c r="A318" s="1">
        <v>43052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2017</v>
      </c>
      <c r="F318">
        <f t="shared" si="48"/>
        <v>2</v>
      </c>
      <c r="G318" t="str">
        <f t="shared" si="49"/>
        <v>segunda-feira</v>
      </c>
      <c r="H318">
        <f t="shared" si="50"/>
        <v>46</v>
      </c>
      <c r="I318" s="10" t="str">
        <f t="shared" si="51"/>
        <v>6° Bimestre</v>
      </c>
      <c r="J318" t="str">
        <f t="shared" si="52"/>
        <v>4° Trimestre</v>
      </c>
      <c r="K318" t="str">
        <f t="shared" si="53"/>
        <v>2° Semestre</v>
      </c>
      <c r="L318" s="1">
        <f t="shared" si="54"/>
        <v>43052</v>
      </c>
    </row>
    <row r="319" spans="1:12" x14ac:dyDescent="0.2">
      <c r="A319" s="1">
        <v>43053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2017</v>
      </c>
      <c r="F319">
        <f t="shared" si="48"/>
        <v>3</v>
      </c>
      <c r="G319" t="str">
        <f t="shared" si="49"/>
        <v>terça-feira</v>
      </c>
      <c r="H319">
        <f t="shared" si="50"/>
        <v>46</v>
      </c>
      <c r="I319" s="10" t="str">
        <f t="shared" si="51"/>
        <v>6° Bimestre</v>
      </c>
      <c r="J319" t="str">
        <f t="shared" si="52"/>
        <v>4° Trimestre</v>
      </c>
      <c r="K319" t="str">
        <f t="shared" si="53"/>
        <v>2° Semestre</v>
      </c>
      <c r="L319" s="1">
        <f t="shared" si="54"/>
        <v>43053</v>
      </c>
    </row>
    <row r="320" spans="1:12" x14ac:dyDescent="0.2">
      <c r="A320" s="1">
        <v>43054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2017</v>
      </c>
      <c r="F320">
        <f t="shared" si="48"/>
        <v>4</v>
      </c>
      <c r="G320" t="str">
        <f t="shared" si="49"/>
        <v>quarta-feira</v>
      </c>
      <c r="H320">
        <f t="shared" si="50"/>
        <v>46</v>
      </c>
      <c r="I320" s="10" t="str">
        <f t="shared" si="51"/>
        <v>6° Bimestre</v>
      </c>
      <c r="J320" t="str">
        <f t="shared" si="52"/>
        <v>4° Trimestre</v>
      </c>
      <c r="K320" t="str">
        <f t="shared" si="53"/>
        <v>2° Semestre</v>
      </c>
      <c r="L320" s="1">
        <f t="shared" si="54"/>
        <v>43054</v>
      </c>
    </row>
    <row r="321" spans="1:12" x14ac:dyDescent="0.2">
      <c r="A321" s="1">
        <v>43055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2017</v>
      </c>
      <c r="F321">
        <f t="shared" si="48"/>
        <v>5</v>
      </c>
      <c r="G321" t="str">
        <f t="shared" si="49"/>
        <v>quinta-feira</v>
      </c>
      <c r="H321">
        <f t="shared" si="50"/>
        <v>46</v>
      </c>
      <c r="I321" s="10" t="str">
        <f t="shared" si="51"/>
        <v>6° Bimestre</v>
      </c>
      <c r="J321" t="str">
        <f t="shared" si="52"/>
        <v>4° Trimestre</v>
      </c>
      <c r="K321" t="str">
        <f t="shared" si="53"/>
        <v>2° Semestre</v>
      </c>
      <c r="L321" s="1">
        <f t="shared" si="54"/>
        <v>43055</v>
      </c>
    </row>
    <row r="322" spans="1:12" x14ac:dyDescent="0.2">
      <c r="A322" s="1">
        <v>43056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2017</v>
      </c>
      <c r="F322">
        <f t="shared" si="48"/>
        <v>6</v>
      </c>
      <c r="G322" t="str">
        <f t="shared" si="49"/>
        <v>sexta-feira</v>
      </c>
      <c r="H322">
        <f t="shared" si="50"/>
        <v>46</v>
      </c>
      <c r="I322" s="10" t="str">
        <f t="shared" si="51"/>
        <v>6° Bimestre</v>
      </c>
      <c r="J322" t="str">
        <f t="shared" si="52"/>
        <v>4° Trimestre</v>
      </c>
      <c r="K322" t="str">
        <f t="shared" si="53"/>
        <v>2° Semestre</v>
      </c>
      <c r="L322" s="1">
        <f t="shared" si="54"/>
        <v>43056</v>
      </c>
    </row>
    <row r="323" spans="1:12" x14ac:dyDescent="0.2">
      <c r="A323" s="1">
        <v>43057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TEXT(A323,"mmmm")</f>
        <v>novembro</v>
      </c>
      <c r="E323">
        <f t="shared" ref="E323:E366" si="58">YEAR(A323)</f>
        <v>2017</v>
      </c>
      <c r="F323">
        <f t="shared" ref="F323:F366" si="59">WEEKDAY(A323,1)</f>
        <v>7</v>
      </c>
      <c r="G323" t="str">
        <f t="shared" ref="G323:G366" si="60">TEXT(A323,"dddd")</f>
        <v>sábado</v>
      </c>
      <c r="H323">
        <f t="shared" ref="H323:H366" si="61">WEEKNUM(A323,1)</f>
        <v>46</v>
      </c>
      <c r="I323" s="10" t="str">
        <f t="shared" ref="I323:I366" si="62">INT((MONTH(A323)+1)/2)&amp;"° Bimestre"</f>
        <v>6° Bimestre</v>
      </c>
      <c r="J323" t="str">
        <f t="shared" ref="J323:J366" si="63">INT((MONTH(A323)+2)/3)&amp;"° Trimestre"</f>
        <v>4° Trimestre</v>
      </c>
      <c r="K323" t="str">
        <f t="shared" ref="K323:K366" si="64">INT((MONTH(A323)+5)/6)&amp;"° Semestre"</f>
        <v>2° Semestre</v>
      </c>
      <c r="L323" s="1">
        <f t="shared" ref="L323:L366" si="65">DATE(E323,C323,B323)</f>
        <v>43057</v>
      </c>
    </row>
    <row r="324" spans="1:12" x14ac:dyDescent="0.2">
      <c r="A324" s="1">
        <v>43058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2017</v>
      </c>
      <c r="F324">
        <f t="shared" si="59"/>
        <v>1</v>
      </c>
      <c r="G324" t="str">
        <f t="shared" si="60"/>
        <v>domingo</v>
      </c>
      <c r="H324">
        <f t="shared" si="61"/>
        <v>47</v>
      </c>
      <c r="I324" s="10" t="str">
        <f t="shared" si="62"/>
        <v>6° Bimestre</v>
      </c>
      <c r="J324" t="str">
        <f t="shared" si="63"/>
        <v>4° Trimestre</v>
      </c>
      <c r="K324" t="str">
        <f t="shared" si="64"/>
        <v>2° Semestre</v>
      </c>
      <c r="L324" s="1">
        <f t="shared" si="65"/>
        <v>43058</v>
      </c>
    </row>
    <row r="325" spans="1:12" x14ac:dyDescent="0.2">
      <c r="A325" s="1">
        <v>43059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2017</v>
      </c>
      <c r="F325">
        <f t="shared" si="59"/>
        <v>2</v>
      </c>
      <c r="G325" t="str">
        <f t="shared" si="60"/>
        <v>segunda-feira</v>
      </c>
      <c r="H325">
        <f t="shared" si="61"/>
        <v>47</v>
      </c>
      <c r="I325" s="10" t="str">
        <f t="shared" si="62"/>
        <v>6° Bimestre</v>
      </c>
      <c r="J325" t="str">
        <f t="shared" si="63"/>
        <v>4° Trimestre</v>
      </c>
      <c r="K325" t="str">
        <f t="shared" si="64"/>
        <v>2° Semestre</v>
      </c>
      <c r="L325" s="1">
        <f t="shared" si="65"/>
        <v>43059</v>
      </c>
    </row>
    <row r="326" spans="1:12" x14ac:dyDescent="0.2">
      <c r="A326" s="1">
        <v>43060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2017</v>
      </c>
      <c r="F326">
        <f t="shared" si="59"/>
        <v>3</v>
      </c>
      <c r="G326" t="str">
        <f t="shared" si="60"/>
        <v>terça-feira</v>
      </c>
      <c r="H326">
        <f t="shared" si="61"/>
        <v>47</v>
      </c>
      <c r="I326" s="10" t="str">
        <f t="shared" si="62"/>
        <v>6° Bimestre</v>
      </c>
      <c r="J326" t="str">
        <f t="shared" si="63"/>
        <v>4° Trimestre</v>
      </c>
      <c r="K326" t="str">
        <f t="shared" si="64"/>
        <v>2° Semestre</v>
      </c>
      <c r="L326" s="1">
        <f t="shared" si="65"/>
        <v>43060</v>
      </c>
    </row>
    <row r="327" spans="1:12" x14ac:dyDescent="0.2">
      <c r="A327" s="1">
        <v>43061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2017</v>
      </c>
      <c r="F327">
        <f t="shared" si="59"/>
        <v>4</v>
      </c>
      <c r="G327" t="str">
        <f t="shared" si="60"/>
        <v>quarta-feira</v>
      </c>
      <c r="H327">
        <f t="shared" si="61"/>
        <v>47</v>
      </c>
      <c r="I327" s="10" t="str">
        <f t="shared" si="62"/>
        <v>6° Bimestre</v>
      </c>
      <c r="J327" t="str">
        <f t="shared" si="63"/>
        <v>4° Trimestre</v>
      </c>
      <c r="K327" t="str">
        <f t="shared" si="64"/>
        <v>2° Semestre</v>
      </c>
      <c r="L327" s="1">
        <f t="shared" si="65"/>
        <v>43061</v>
      </c>
    </row>
    <row r="328" spans="1:12" x14ac:dyDescent="0.2">
      <c r="A328" s="1">
        <v>43062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2017</v>
      </c>
      <c r="F328">
        <f t="shared" si="59"/>
        <v>5</v>
      </c>
      <c r="G328" t="str">
        <f t="shared" si="60"/>
        <v>quinta-feira</v>
      </c>
      <c r="H328">
        <f t="shared" si="61"/>
        <v>47</v>
      </c>
      <c r="I328" s="10" t="str">
        <f t="shared" si="62"/>
        <v>6° Bimestre</v>
      </c>
      <c r="J328" t="str">
        <f t="shared" si="63"/>
        <v>4° Trimestre</v>
      </c>
      <c r="K328" t="str">
        <f t="shared" si="64"/>
        <v>2° Semestre</v>
      </c>
      <c r="L328" s="1">
        <f t="shared" si="65"/>
        <v>43062</v>
      </c>
    </row>
    <row r="329" spans="1:12" x14ac:dyDescent="0.2">
      <c r="A329" s="1">
        <v>43063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2017</v>
      </c>
      <c r="F329">
        <f t="shared" si="59"/>
        <v>6</v>
      </c>
      <c r="G329" t="str">
        <f t="shared" si="60"/>
        <v>sexta-feira</v>
      </c>
      <c r="H329">
        <f t="shared" si="61"/>
        <v>47</v>
      </c>
      <c r="I329" s="10" t="str">
        <f t="shared" si="62"/>
        <v>6° Bimestre</v>
      </c>
      <c r="J329" t="str">
        <f t="shared" si="63"/>
        <v>4° Trimestre</v>
      </c>
      <c r="K329" t="str">
        <f t="shared" si="64"/>
        <v>2° Semestre</v>
      </c>
      <c r="L329" s="1">
        <f t="shared" si="65"/>
        <v>43063</v>
      </c>
    </row>
    <row r="330" spans="1:12" x14ac:dyDescent="0.2">
      <c r="A330" s="1">
        <v>43064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2017</v>
      </c>
      <c r="F330">
        <f t="shared" si="59"/>
        <v>7</v>
      </c>
      <c r="G330" t="str">
        <f t="shared" si="60"/>
        <v>sábado</v>
      </c>
      <c r="H330">
        <f t="shared" si="61"/>
        <v>47</v>
      </c>
      <c r="I330" s="10" t="str">
        <f t="shared" si="62"/>
        <v>6° Bimestre</v>
      </c>
      <c r="J330" t="str">
        <f t="shared" si="63"/>
        <v>4° Trimestre</v>
      </c>
      <c r="K330" t="str">
        <f t="shared" si="64"/>
        <v>2° Semestre</v>
      </c>
      <c r="L330" s="1">
        <f t="shared" si="65"/>
        <v>43064</v>
      </c>
    </row>
    <row r="331" spans="1:12" x14ac:dyDescent="0.2">
      <c r="A331" s="1">
        <v>43065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2017</v>
      </c>
      <c r="F331">
        <f t="shared" si="59"/>
        <v>1</v>
      </c>
      <c r="G331" t="str">
        <f t="shared" si="60"/>
        <v>domingo</v>
      </c>
      <c r="H331">
        <f t="shared" si="61"/>
        <v>48</v>
      </c>
      <c r="I331" s="10" t="str">
        <f t="shared" si="62"/>
        <v>6° Bimestre</v>
      </c>
      <c r="J331" t="str">
        <f t="shared" si="63"/>
        <v>4° Trimestre</v>
      </c>
      <c r="K331" t="str">
        <f t="shared" si="64"/>
        <v>2° Semestre</v>
      </c>
      <c r="L331" s="1">
        <f t="shared" si="65"/>
        <v>43065</v>
      </c>
    </row>
    <row r="332" spans="1:12" x14ac:dyDescent="0.2">
      <c r="A332" s="1">
        <v>43066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2017</v>
      </c>
      <c r="F332">
        <f t="shared" si="59"/>
        <v>2</v>
      </c>
      <c r="G332" t="str">
        <f t="shared" si="60"/>
        <v>segunda-feira</v>
      </c>
      <c r="H332">
        <f t="shared" si="61"/>
        <v>48</v>
      </c>
      <c r="I332" s="10" t="str">
        <f t="shared" si="62"/>
        <v>6° Bimestre</v>
      </c>
      <c r="J332" t="str">
        <f t="shared" si="63"/>
        <v>4° Trimestre</v>
      </c>
      <c r="K332" t="str">
        <f t="shared" si="64"/>
        <v>2° Semestre</v>
      </c>
      <c r="L332" s="1">
        <f t="shared" si="65"/>
        <v>43066</v>
      </c>
    </row>
    <row r="333" spans="1:12" x14ac:dyDescent="0.2">
      <c r="A333" s="1">
        <v>43067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2017</v>
      </c>
      <c r="F333">
        <f t="shared" si="59"/>
        <v>3</v>
      </c>
      <c r="G333" t="str">
        <f t="shared" si="60"/>
        <v>terça-feira</v>
      </c>
      <c r="H333">
        <f t="shared" si="61"/>
        <v>48</v>
      </c>
      <c r="I333" s="10" t="str">
        <f t="shared" si="62"/>
        <v>6° Bimestre</v>
      </c>
      <c r="J333" t="str">
        <f t="shared" si="63"/>
        <v>4° Trimestre</v>
      </c>
      <c r="K333" t="str">
        <f t="shared" si="64"/>
        <v>2° Semestre</v>
      </c>
      <c r="L333" s="1">
        <f t="shared" si="65"/>
        <v>43067</v>
      </c>
    </row>
    <row r="334" spans="1:12" x14ac:dyDescent="0.2">
      <c r="A334" s="1">
        <v>43068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2017</v>
      </c>
      <c r="F334">
        <f t="shared" si="59"/>
        <v>4</v>
      </c>
      <c r="G334" t="str">
        <f t="shared" si="60"/>
        <v>quarta-feira</v>
      </c>
      <c r="H334">
        <f t="shared" si="61"/>
        <v>48</v>
      </c>
      <c r="I334" s="10" t="str">
        <f t="shared" si="62"/>
        <v>6° Bimestre</v>
      </c>
      <c r="J334" t="str">
        <f t="shared" si="63"/>
        <v>4° Trimestre</v>
      </c>
      <c r="K334" t="str">
        <f t="shared" si="64"/>
        <v>2° Semestre</v>
      </c>
      <c r="L334" s="1">
        <f t="shared" si="65"/>
        <v>43068</v>
      </c>
    </row>
    <row r="335" spans="1:12" x14ac:dyDescent="0.2">
      <c r="A335" s="1">
        <v>43069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2017</v>
      </c>
      <c r="F335">
        <f t="shared" si="59"/>
        <v>5</v>
      </c>
      <c r="G335" t="str">
        <f t="shared" si="60"/>
        <v>quinta-feira</v>
      </c>
      <c r="H335">
        <f t="shared" si="61"/>
        <v>48</v>
      </c>
      <c r="I335" s="10" t="str">
        <f t="shared" si="62"/>
        <v>6° Bimestre</v>
      </c>
      <c r="J335" t="str">
        <f t="shared" si="63"/>
        <v>4° Trimestre</v>
      </c>
      <c r="K335" t="str">
        <f t="shared" si="64"/>
        <v>2° Semestre</v>
      </c>
      <c r="L335" s="1">
        <f t="shared" si="65"/>
        <v>43069</v>
      </c>
    </row>
    <row r="336" spans="1:12" x14ac:dyDescent="0.2">
      <c r="A336" s="1">
        <v>43070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2017</v>
      </c>
      <c r="F336">
        <f t="shared" si="59"/>
        <v>6</v>
      </c>
      <c r="G336" t="str">
        <f t="shared" si="60"/>
        <v>sexta-feira</v>
      </c>
      <c r="H336">
        <f t="shared" si="61"/>
        <v>48</v>
      </c>
      <c r="I336" s="10" t="str">
        <f t="shared" si="62"/>
        <v>6° Bimestre</v>
      </c>
      <c r="J336" t="str">
        <f t="shared" si="63"/>
        <v>4° Trimestre</v>
      </c>
      <c r="K336" t="str">
        <f t="shared" si="64"/>
        <v>2° Semestre</v>
      </c>
      <c r="L336" s="1">
        <f t="shared" si="65"/>
        <v>43070</v>
      </c>
    </row>
    <row r="337" spans="1:12" x14ac:dyDescent="0.2">
      <c r="A337" s="1">
        <v>43071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2017</v>
      </c>
      <c r="F337">
        <f t="shared" si="59"/>
        <v>7</v>
      </c>
      <c r="G337" t="str">
        <f t="shared" si="60"/>
        <v>sábado</v>
      </c>
      <c r="H337">
        <f t="shared" si="61"/>
        <v>48</v>
      </c>
      <c r="I337" s="10" t="str">
        <f t="shared" si="62"/>
        <v>6° Bimestre</v>
      </c>
      <c r="J337" t="str">
        <f t="shared" si="63"/>
        <v>4° Trimestre</v>
      </c>
      <c r="K337" t="str">
        <f t="shared" si="64"/>
        <v>2° Semestre</v>
      </c>
      <c r="L337" s="1">
        <f t="shared" si="65"/>
        <v>43071</v>
      </c>
    </row>
    <row r="338" spans="1:12" x14ac:dyDescent="0.2">
      <c r="A338" s="1">
        <v>43072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2017</v>
      </c>
      <c r="F338">
        <f t="shared" si="59"/>
        <v>1</v>
      </c>
      <c r="G338" t="str">
        <f t="shared" si="60"/>
        <v>domingo</v>
      </c>
      <c r="H338">
        <f t="shared" si="61"/>
        <v>49</v>
      </c>
      <c r="I338" s="10" t="str">
        <f t="shared" si="62"/>
        <v>6° Bimestre</v>
      </c>
      <c r="J338" t="str">
        <f t="shared" si="63"/>
        <v>4° Trimestre</v>
      </c>
      <c r="K338" t="str">
        <f t="shared" si="64"/>
        <v>2° Semestre</v>
      </c>
      <c r="L338" s="1">
        <f t="shared" si="65"/>
        <v>43072</v>
      </c>
    </row>
    <row r="339" spans="1:12" x14ac:dyDescent="0.2">
      <c r="A339" s="1">
        <v>43073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2017</v>
      </c>
      <c r="F339">
        <f t="shared" si="59"/>
        <v>2</v>
      </c>
      <c r="G339" t="str">
        <f t="shared" si="60"/>
        <v>segunda-feira</v>
      </c>
      <c r="H339">
        <f t="shared" si="61"/>
        <v>49</v>
      </c>
      <c r="I339" s="10" t="str">
        <f t="shared" si="62"/>
        <v>6° Bimestre</v>
      </c>
      <c r="J339" t="str">
        <f t="shared" si="63"/>
        <v>4° Trimestre</v>
      </c>
      <c r="K339" t="str">
        <f t="shared" si="64"/>
        <v>2° Semestre</v>
      </c>
      <c r="L339" s="1">
        <f t="shared" si="65"/>
        <v>43073</v>
      </c>
    </row>
    <row r="340" spans="1:12" x14ac:dyDescent="0.2">
      <c r="A340" s="1">
        <v>43074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2017</v>
      </c>
      <c r="F340">
        <f t="shared" si="59"/>
        <v>3</v>
      </c>
      <c r="G340" t="str">
        <f t="shared" si="60"/>
        <v>terça-feira</v>
      </c>
      <c r="H340">
        <f t="shared" si="61"/>
        <v>49</v>
      </c>
      <c r="I340" s="10" t="str">
        <f t="shared" si="62"/>
        <v>6° Bimestre</v>
      </c>
      <c r="J340" t="str">
        <f t="shared" si="63"/>
        <v>4° Trimestre</v>
      </c>
      <c r="K340" t="str">
        <f t="shared" si="64"/>
        <v>2° Semestre</v>
      </c>
      <c r="L340" s="1">
        <f t="shared" si="65"/>
        <v>43074</v>
      </c>
    </row>
    <row r="341" spans="1:12" x14ac:dyDescent="0.2">
      <c r="A341" s="1">
        <v>43075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2017</v>
      </c>
      <c r="F341">
        <f t="shared" si="59"/>
        <v>4</v>
      </c>
      <c r="G341" t="str">
        <f t="shared" si="60"/>
        <v>quarta-feira</v>
      </c>
      <c r="H341">
        <f t="shared" si="61"/>
        <v>49</v>
      </c>
      <c r="I341" s="10" t="str">
        <f t="shared" si="62"/>
        <v>6° Bimestre</v>
      </c>
      <c r="J341" t="str">
        <f t="shared" si="63"/>
        <v>4° Trimestre</v>
      </c>
      <c r="K341" t="str">
        <f t="shared" si="64"/>
        <v>2° Semestre</v>
      </c>
      <c r="L341" s="1">
        <f t="shared" si="65"/>
        <v>43075</v>
      </c>
    </row>
    <row r="342" spans="1:12" x14ac:dyDescent="0.2">
      <c r="A342" s="1">
        <v>43076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2017</v>
      </c>
      <c r="F342">
        <f t="shared" si="59"/>
        <v>5</v>
      </c>
      <c r="G342" t="str">
        <f t="shared" si="60"/>
        <v>quinta-feira</v>
      </c>
      <c r="H342">
        <f t="shared" si="61"/>
        <v>49</v>
      </c>
      <c r="I342" s="10" t="str">
        <f t="shared" si="62"/>
        <v>6° Bimestre</v>
      </c>
      <c r="J342" t="str">
        <f t="shared" si="63"/>
        <v>4° Trimestre</v>
      </c>
      <c r="K342" t="str">
        <f t="shared" si="64"/>
        <v>2° Semestre</v>
      </c>
      <c r="L342" s="1">
        <f t="shared" si="65"/>
        <v>43076</v>
      </c>
    </row>
    <row r="343" spans="1:12" x14ac:dyDescent="0.2">
      <c r="A343" s="1">
        <v>43077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2017</v>
      </c>
      <c r="F343">
        <f t="shared" si="59"/>
        <v>6</v>
      </c>
      <c r="G343" t="str">
        <f t="shared" si="60"/>
        <v>sexta-feira</v>
      </c>
      <c r="H343">
        <f t="shared" si="61"/>
        <v>49</v>
      </c>
      <c r="I343" s="10" t="str">
        <f t="shared" si="62"/>
        <v>6° Bimestre</v>
      </c>
      <c r="J343" t="str">
        <f t="shared" si="63"/>
        <v>4° Trimestre</v>
      </c>
      <c r="K343" t="str">
        <f t="shared" si="64"/>
        <v>2° Semestre</v>
      </c>
      <c r="L343" s="1">
        <f t="shared" si="65"/>
        <v>43077</v>
      </c>
    </row>
    <row r="344" spans="1:12" x14ac:dyDescent="0.2">
      <c r="A344" s="1">
        <v>43078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2017</v>
      </c>
      <c r="F344">
        <f t="shared" si="59"/>
        <v>7</v>
      </c>
      <c r="G344" t="str">
        <f t="shared" si="60"/>
        <v>sábado</v>
      </c>
      <c r="H344">
        <f t="shared" si="61"/>
        <v>49</v>
      </c>
      <c r="I344" s="10" t="str">
        <f t="shared" si="62"/>
        <v>6° Bimestre</v>
      </c>
      <c r="J344" t="str">
        <f t="shared" si="63"/>
        <v>4° Trimestre</v>
      </c>
      <c r="K344" t="str">
        <f t="shared" si="64"/>
        <v>2° Semestre</v>
      </c>
      <c r="L344" s="1">
        <f t="shared" si="65"/>
        <v>43078</v>
      </c>
    </row>
    <row r="345" spans="1:12" x14ac:dyDescent="0.2">
      <c r="A345" s="1">
        <v>43079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2017</v>
      </c>
      <c r="F345">
        <f t="shared" si="59"/>
        <v>1</v>
      </c>
      <c r="G345" t="str">
        <f t="shared" si="60"/>
        <v>domingo</v>
      </c>
      <c r="H345">
        <f t="shared" si="61"/>
        <v>50</v>
      </c>
      <c r="I345" s="10" t="str">
        <f t="shared" si="62"/>
        <v>6° Bimestre</v>
      </c>
      <c r="J345" t="str">
        <f t="shared" si="63"/>
        <v>4° Trimestre</v>
      </c>
      <c r="K345" t="str">
        <f t="shared" si="64"/>
        <v>2° Semestre</v>
      </c>
      <c r="L345" s="1">
        <f t="shared" si="65"/>
        <v>43079</v>
      </c>
    </row>
    <row r="346" spans="1:12" x14ac:dyDescent="0.2">
      <c r="A346" s="1">
        <v>43080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2017</v>
      </c>
      <c r="F346">
        <f t="shared" si="59"/>
        <v>2</v>
      </c>
      <c r="G346" t="str">
        <f t="shared" si="60"/>
        <v>segunda-feira</v>
      </c>
      <c r="H346">
        <f t="shared" si="61"/>
        <v>50</v>
      </c>
      <c r="I346" s="10" t="str">
        <f t="shared" si="62"/>
        <v>6° Bimestre</v>
      </c>
      <c r="J346" t="str">
        <f t="shared" si="63"/>
        <v>4° Trimestre</v>
      </c>
      <c r="K346" t="str">
        <f t="shared" si="64"/>
        <v>2° Semestre</v>
      </c>
      <c r="L346" s="1">
        <f t="shared" si="65"/>
        <v>43080</v>
      </c>
    </row>
    <row r="347" spans="1:12" x14ac:dyDescent="0.2">
      <c r="A347" s="1">
        <v>43081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2017</v>
      </c>
      <c r="F347">
        <f t="shared" si="59"/>
        <v>3</v>
      </c>
      <c r="G347" t="str">
        <f t="shared" si="60"/>
        <v>terça-feira</v>
      </c>
      <c r="H347">
        <f t="shared" si="61"/>
        <v>50</v>
      </c>
      <c r="I347" s="10" t="str">
        <f t="shared" si="62"/>
        <v>6° Bimestre</v>
      </c>
      <c r="J347" t="str">
        <f t="shared" si="63"/>
        <v>4° Trimestre</v>
      </c>
      <c r="K347" t="str">
        <f t="shared" si="64"/>
        <v>2° Semestre</v>
      </c>
      <c r="L347" s="1">
        <f t="shared" si="65"/>
        <v>43081</v>
      </c>
    </row>
    <row r="348" spans="1:12" x14ac:dyDescent="0.2">
      <c r="A348" s="1">
        <v>43082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2017</v>
      </c>
      <c r="F348">
        <f t="shared" si="59"/>
        <v>4</v>
      </c>
      <c r="G348" t="str">
        <f t="shared" si="60"/>
        <v>quarta-feira</v>
      </c>
      <c r="H348">
        <f t="shared" si="61"/>
        <v>50</v>
      </c>
      <c r="I348" s="10" t="str">
        <f t="shared" si="62"/>
        <v>6° Bimestre</v>
      </c>
      <c r="J348" t="str">
        <f t="shared" si="63"/>
        <v>4° Trimestre</v>
      </c>
      <c r="K348" t="str">
        <f t="shared" si="64"/>
        <v>2° Semestre</v>
      </c>
      <c r="L348" s="1">
        <f t="shared" si="65"/>
        <v>43082</v>
      </c>
    </row>
    <row r="349" spans="1:12" x14ac:dyDescent="0.2">
      <c r="A349" s="1">
        <v>43083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2017</v>
      </c>
      <c r="F349">
        <f t="shared" si="59"/>
        <v>5</v>
      </c>
      <c r="G349" t="str">
        <f t="shared" si="60"/>
        <v>quinta-feira</v>
      </c>
      <c r="H349">
        <f t="shared" si="61"/>
        <v>50</v>
      </c>
      <c r="I349" s="10" t="str">
        <f t="shared" si="62"/>
        <v>6° Bimestre</v>
      </c>
      <c r="J349" t="str">
        <f t="shared" si="63"/>
        <v>4° Trimestre</v>
      </c>
      <c r="K349" t="str">
        <f t="shared" si="64"/>
        <v>2° Semestre</v>
      </c>
      <c r="L349" s="1">
        <f t="shared" si="65"/>
        <v>43083</v>
      </c>
    </row>
    <row r="350" spans="1:12" x14ac:dyDescent="0.2">
      <c r="A350" s="1">
        <v>43084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2017</v>
      </c>
      <c r="F350">
        <f t="shared" si="59"/>
        <v>6</v>
      </c>
      <c r="G350" t="str">
        <f t="shared" si="60"/>
        <v>sexta-feira</v>
      </c>
      <c r="H350">
        <f t="shared" si="61"/>
        <v>50</v>
      </c>
      <c r="I350" s="10" t="str">
        <f t="shared" si="62"/>
        <v>6° Bimestre</v>
      </c>
      <c r="J350" t="str">
        <f t="shared" si="63"/>
        <v>4° Trimestre</v>
      </c>
      <c r="K350" t="str">
        <f t="shared" si="64"/>
        <v>2° Semestre</v>
      </c>
      <c r="L350" s="1">
        <f t="shared" si="65"/>
        <v>43084</v>
      </c>
    </row>
    <row r="351" spans="1:12" x14ac:dyDescent="0.2">
      <c r="A351" s="1">
        <v>43085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2017</v>
      </c>
      <c r="F351">
        <f t="shared" si="59"/>
        <v>7</v>
      </c>
      <c r="G351" t="str">
        <f t="shared" si="60"/>
        <v>sábado</v>
      </c>
      <c r="H351">
        <f t="shared" si="61"/>
        <v>50</v>
      </c>
      <c r="I351" s="10" t="str">
        <f t="shared" si="62"/>
        <v>6° Bimestre</v>
      </c>
      <c r="J351" t="str">
        <f t="shared" si="63"/>
        <v>4° Trimestre</v>
      </c>
      <c r="K351" t="str">
        <f t="shared" si="64"/>
        <v>2° Semestre</v>
      </c>
      <c r="L351" s="1">
        <f t="shared" si="65"/>
        <v>43085</v>
      </c>
    </row>
    <row r="352" spans="1:12" x14ac:dyDescent="0.2">
      <c r="A352" s="1">
        <v>43086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2017</v>
      </c>
      <c r="F352">
        <f t="shared" si="59"/>
        <v>1</v>
      </c>
      <c r="G352" t="str">
        <f t="shared" si="60"/>
        <v>domingo</v>
      </c>
      <c r="H352">
        <f t="shared" si="61"/>
        <v>51</v>
      </c>
      <c r="I352" s="10" t="str">
        <f t="shared" si="62"/>
        <v>6° Bimestre</v>
      </c>
      <c r="J352" t="str">
        <f t="shared" si="63"/>
        <v>4° Trimestre</v>
      </c>
      <c r="K352" t="str">
        <f t="shared" si="64"/>
        <v>2° Semestre</v>
      </c>
      <c r="L352" s="1">
        <f t="shared" si="65"/>
        <v>43086</v>
      </c>
    </row>
    <row r="353" spans="1:12" x14ac:dyDescent="0.2">
      <c r="A353" s="1">
        <v>43087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2017</v>
      </c>
      <c r="F353">
        <f t="shared" si="59"/>
        <v>2</v>
      </c>
      <c r="G353" t="str">
        <f t="shared" si="60"/>
        <v>segunda-feira</v>
      </c>
      <c r="H353">
        <f t="shared" si="61"/>
        <v>51</v>
      </c>
      <c r="I353" s="10" t="str">
        <f t="shared" si="62"/>
        <v>6° Bimestre</v>
      </c>
      <c r="J353" t="str">
        <f t="shared" si="63"/>
        <v>4° Trimestre</v>
      </c>
      <c r="K353" t="str">
        <f t="shared" si="64"/>
        <v>2° Semestre</v>
      </c>
      <c r="L353" s="1">
        <f t="shared" si="65"/>
        <v>43087</v>
      </c>
    </row>
    <row r="354" spans="1:12" x14ac:dyDescent="0.2">
      <c r="A354" s="1">
        <v>43088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2017</v>
      </c>
      <c r="F354">
        <f t="shared" si="59"/>
        <v>3</v>
      </c>
      <c r="G354" t="str">
        <f t="shared" si="60"/>
        <v>terça-feira</v>
      </c>
      <c r="H354">
        <f t="shared" si="61"/>
        <v>51</v>
      </c>
      <c r="I354" s="10" t="str">
        <f t="shared" si="62"/>
        <v>6° Bimestre</v>
      </c>
      <c r="J354" t="str">
        <f t="shared" si="63"/>
        <v>4° Trimestre</v>
      </c>
      <c r="K354" t="str">
        <f t="shared" si="64"/>
        <v>2° Semestre</v>
      </c>
      <c r="L354" s="1">
        <f t="shared" si="65"/>
        <v>43088</v>
      </c>
    </row>
    <row r="355" spans="1:12" x14ac:dyDescent="0.2">
      <c r="A355" s="1">
        <v>43089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2017</v>
      </c>
      <c r="F355">
        <f t="shared" si="59"/>
        <v>4</v>
      </c>
      <c r="G355" t="str">
        <f t="shared" si="60"/>
        <v>quarta-feira</v>
      </c>
      <c r="H355">
        <f t="shared" si="61"/>
        <v>51</v>
      </c>
      <c r="I355" s="10" t="str">
        <f t="shared" si="62"/>
        <v>6° Bimestre</v>
      </c>
      <c r="J355" t="str">
        <f t="shared" si="63"/>
        <v>4° Trimestre</v>
      </c>
      <c r="K355" t="str">
        <f t="shared" si="64"/>
        <v>2° Semestre</v>
      </c>
      <c r="L355" s="1">
        <f t="shared" si="65"/>
        <v>43089</v>
      </c>
    </row>
    <row r="356" spans="1:12" x14ac:dyDescent="0.2">
      <c r="A356" s="1">
        <v>43090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2017</v>
      </c>
      <c r="F356">
        <f t="shared" si="59"/>
        <v>5</v>
      </c>
      <c r="G356" t="str">
        <f t="shared" si="60"/>
        <v>quinta-feira</v>
      </c>
      <c r="H356">
        <f t="shared" si="61"/>
        <v>51</v>
      </c>
      <c r="I356" s="10" t="str">
        <f t="shared" si="62"/>
        <v>6° Bimestre</v>
      </c>
      <c r="J356" t="str">
        <f t="shared" si="63"/>
        <v>4° Trimestre</v>
      </c>
      <c r="K356" t="str">
        <f t="shared" si="64"/>
        <v>2° Semestre</v>
      </c>
      <c r="L356" s="1">
        <f t="shared" si="65"/>
        <v>43090</v>
      </c>
    </row>
    <row r="357" spans="1:12" x14ac:dyDescent="0.2">
      <c r="A357" s="1">
        <v>43091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2017</v>
      </c>
      <c r="F357">
        <f t="shared" si="59"/>
        <v>6</v>
      </c>
      <c r="G357" t="str">
        <f t="shared" si="60"/>
        <v>sexta-feira</v>
      </c>
      <c r="H357">
        <f t="shared" si="61"/>
        <v>51</v>
      </c>
      <c r="I357" s="10" t="str">
        <f t="shared" si="62"/>
        <v>6° Bimestre</v>
      </c>
      <c r="J357" t="str">
        <f t="shared" si="63"/>
        <v>4° Trimestre</v>
      </c>
      <c r="K357" t="str">
        <f t="shared" si="64"/>
        <v>2° Semestre</v>
      </c>
      <c r="L357" s="1">
        <f t="shared" si="65"/>
        <v>43091</v>
      </c>
    </row>
    <row r="358" spans="1:12" x14ac:dyDescent="0.2">
      <c r="A358" s="1">
        <v>43092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2017</v>
      </c>
      <c r="F358">
        <f t="shared" si="59"/>
        <v>7</v>
      </c>
      <c r="G358" t="str">
        <f t="shared" si="60"/>
        <v>sábado</v>
      </c>
      <c r="H358">
        <f t="shared" si="61"/>
        <v>51</v>
      </c>
      <c r="I358" s="10" t="str">
        <f t="shared" si="62"/>
        <v>6° Bimestre</v>
      </c>
      <c r="J358" t="str">
        <f t="shared" si="63"/>
        <v>4° Trimestre</v>
      </c>
      <c r="K358" t="str">
        <f t="shared" si="64"/>
        <v>2° Semestre</v>
      </c>
      <c r="L358" s="1">
        <f t="shared" si="65"/>
        <v>43092</v>
      </c>
    </row>
    <row r="359" spans="1:12" x14ac:dyDescent="0.2">
      <c r="A359" s="1">
        <v>43093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2017</v>
      </c>
      <c r="F359">
        <f t="shared" si="59"/>
        <v>1</v>
      </c>
      <c r="G359" t="str">
        <f t="shared" si="60"/>
        <v>domingo</v>
      </c>
      <c r="H359">
        <f t="shared" si="61"/>
        <v>52</v>
      </c>
      <c r="I359" s="10" t="str">
        <f t="shared" si="62"/>
        <v>6° Bimestre</v>
      </c>
      <c r="J359" t="str">
        <f t="shared" si="63"/>
        <v>4° Trimestre</v>
      </c>
      <c r="K359" t="str">
        <f t="shared" si="64"/>
        <v>2° Semestre</v>
      </c>
      <c r="L359" s="1">
        <f t="shared" si="65"/>
        <v>43093</v>
      </c>
    </row>
    <row r="360" spans="1:12" x14ac:dyDescent="0.2">
      <c r="A360" s="1">
        <v>43094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2017</v>
      </c>
      <c r="F360">
        <f t="shared" si="59"/>
        <v>2</v>
      </c>
      <c r="G360" t="str">
        <f t="shared" si="60"/>
        <v>segunda-feira</v>
      </c>
      <c r="H360">
        <f t="shared" si="61"/>
        <v>52</v>
      </c>
      <c r="I360" s="10" t="str">
        <f t="shared" si="62"/>
        <v>6° Bimestre</v>
      </c>
      <c r="J360" t="str">
        <f t="shared" si="63"/>
        <v>4° Trimestre</v>
      </c>
      <c r="K360" t="str">
        <f t="shared" si="64"/>
        <v>2° Semestre</v>
      </c>
      <c r="L360" s="1">
        <f t="shared" si="65"/>
        <v>43094</v>
      </c>
    </row>
    <row r="361" spans="1:12" x14ac:dyDescent="0.2">
      <c r="A361" s="1">
        <v>43095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2017</v>
      </c>
      <c r="F361">
        <f t="shared" si="59"/>
        <v>3</v>
      </c>
      <c r="G361" t="str">
        <f t="shared" si="60"/>
        <v>terça-feira</v>
      </c>
      <c r="H361">
        <f t="shared" si="61"/>
        <v>52</v>
      </c>
      <c r="I361" s="10" t="str">
        <f t="shared" si="62"/>
        <v>6° Bimestre</v>
      </c>
      <c r="J361" t="str">
        <f t="shared" si="63"/>
        <v>4° Trimestre</v>
      </c>
      <c r="K361" t="str">
        <f t="shared" si="64"/>
        <v>2° Semestre</v>
      </c>
      <c r="L361" s="1">
        <f t="shared" si="65"/>
        <v>43095</v>
      </c>
    </row>
    <row r="362" spans="1:12" x14ac:dyDescent="0.2">
      <c r="A362" s="1">
        <v>43096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2017</v>
      </c>
      <c r="F362">
        <f t="shared" si="59"/>
        <v>4</v>
      </c>
      <c r="G362" t="str">
        <f t="shared" si="60"/>
        <v>quarta-feira</v>
      </c>
      <c r="H362">
        <f t="shared" si="61"/>
        <v>52</v>
      </c>
      <c r="I362" s="10" t="str">
        <f t="shared" si="62"/>
        <v>6° Bimestre</v>
      </c>
      <c r="J362" t="str">
        <f t="shared" si="63"/>
        <v>4° Trimestre</v>
      </c>
      <c r="K362" t="str">
        <f t="shared" si="64"/>
        <v>2° Semestre</v>
      </c>
      <c r="L362" s="1">
        <f t="shared" si="65"/>
        <v>43096</v>
      </c>
    </row>
    <row r="363" spans="1:12" x14ac:dyDescent="0.2">
      <c r="A363" s="1">
        <v>43097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2017</v>
      </c>
      <c r="F363">
        <f t="shared" si="59"/>
        <v>5</v>
      </c>
      <c r="G363" t="str">
        <f t="shared" si="60"/>
        <v>quinta-feira</v>
      </c>
      <c r="H363">
        <f t="shared" si="61"/>
        <v>52</v>
      </c>
      <c r="I363" s="10" t="str">
        <f t="shared" si="62"/>
        <v>6° Bimestre</v>
      </c>
      <c r="J363" t="str">
        <f t="shared" si="63"/>
        <v>4° Trimestre</v>
      </c>
      <c r="K363" t="str">
        <f t="shared" si="64"/>
        <v>2° Semestre</v>
      </c>
      <c r="L363" s="1">
        <f t="shared" si="65"/>
        <v>43097</v>
      </c>
    </row>
    <row r="364" spans="1:12" x14ac:dyDescent="0.2">
      <c r="A364" s="1">
        <v>43098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2017</v>
      </c>
      <c r="F364">
        <f t="shared" si="59"/>
        <v>6</v>
      </c>
      <c r="G364" t="str">
        <f t="shared" si="60"/>
        <v>sexta-feira</v>
      </c>
      <c r="H364">
        <f t="shared" si="61"/>
        <v>52</v>
      </c>
      <c r="I364" s="10" t="str">
        <f t="shared" si="62"/>
        <v>6° Bimestre</v>
      </c>
      <c r="J364" t="str">
        <f t="shared" si="63"/>
        <v>4° Trimestre</v>
      </c>
      <c r="K364" t="str">
        <f t="shared" si="64"/>
        <v>2° Semestre</v>
      </c>
      <c r="L364" s="1">
        <f t="shared" si="65"/>
        <v>43098</v>
      </c>
    </row>
    <row r="365" spans="1:12" x14ac:dyDescent="0.2">
      <c r="A365" s="1">
        <v>43099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2017</v>
      </c>
      <c r="F365">
        <f t="shared" si="59"/>
        <v>7</v>
      </c>
      <c r="G365" t="str">
        <f t="shared" si="60"/>
        <v>sábado</v>
      </c>
      <c r="H365">
        <f t="shared" si="61"/>
        <v>52</v>
      </c>
      <c r="I365" s="10" t="str">
        <f t="shared" si="62"/>
        <v>6° Bimestre</v>
      </c>
      <c r="J365" t="str">
        <f t="shared" si="63"/>
        <v>4° Trimestre</v>
      </c>
      <c r="K365" t="str">
        <f t="shared" si="64"/>
        <v>2° Semestre</v>
      </c>
      <c r="L365" s="1">
        <f t="shared" si="65"/>
        <v>43099</v>
      </c>
    </row>
    <row r="366" spans="1:12" x14ac:dyDescent="0.2">
      <c r="A366" s="1">
        <v>43100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2017</v>
      </c>
      <c r="F366">
        <f t="shared" si="59"/>
        <v>1</v>
      </c>
      <c r="G366" t="str">
        <f t="shared" si="60"/>
        <v>domingo</v>
      </c>
      <c r="H366">
        <f t="shared" si="61"/>
        <v>53</v>
      </c>
      <c r="I366" s="10" t="str">
        <f t="shared" si="62"/>
        <v>6° Bimestre</v>
      </c>
      <c r="J366" t="str">
        <f t="shared" si="63"/>
        <v>4° Trimestre</v>
      </c>
      <c r="K366" t="str">
        <f t="shared" si="64"/>
        <v>2° Semestre</v>
      </c>
      <c r="L366" s="1">
        <f t="shared" si="65"/>
        <v>43100</v>
      </c>
    </row>
  </sheetData>
  <autoFilter ref="A1:K366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"/>
  <sheetViews>
    <sheetView zoomScale="160" zoomScaleNormal="160" workbookViewId="0">
      <selection activeCell="D3" sqref="D3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17.625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TEXT(B2,"dddd")</f>
        <v>quinta-feira</v>
      </c>
      <c r="D2" s="10" t="str">
        <f ca="1">INT((TODAY()-B2)/365)&amp;" Anos de Idade"</f>
        <v>30 Anos de Idade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200" zoomScaleNormal="200" workbookViewId="0">
      <selection activeCell="B5" sqref="B5"/>
    </sheetView>
  </sheetViews>
  <sheetFormatPr defaultRowHeight="14.25" x14ac:dyDescent="0.2"/>
  <cols>
    <col min="1" max="1" width="15.125" bestFit="1" customWidth="1"/>
    <col min="2" max="2" width="25.37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0" t="str">
        <f ca="1">TODAY()-A2 &amp; " Dias de vida"</f>
        <v>11178 Dias de vida</v>
      </c>
    </row>
    <row r="4" spans="1:2" x14ac:dyDescent="0.2">
      <c r="B4" t="str">
        <f ca="1">_xlfn.FORMULATEXT(B2)</f>
        <v>=HOJE()-A2 &amp; " Dias de vida"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7"/>
  <sheetViews>
    <sheetView topLeftCell="A4" zoomScale="150" zoomScaleNormal="150" workbookViewId="0">
      <selection activeCell="D18" sqref="D18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1" t="s">
        <v>21</v>
      </c>
      <c r="B1" s="11"/>
      <c r="C1" s="11"/>
      <c r="D1" s="11"/>
      <c r="E1" s="11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D8" s="12">
        <f>C8-B8</f>
        <v>0.26041666666424135</v>
      </c>
      <c r="E8" s="13">
        <f>D8*$B$3*24</f>
        <v>24.999999999767169</v>
      </c>
      <c r="G8" s="9"/>
      <c r="I8" s="9"/>
    </row>
    <row r="9" spans="1:9" ht="15" x14ac:dyDescent="0.25">
      <c r="A9" s="4" t="s">
        <v>18</v>
      </c>
      <c r="B9" s="8">
        <v>42906.895833333336</v>
      </c>
      <c r="C9" s="8">
        <v>42906.989583333336</v>
      </c>
      <c r="D9" s="12">
        <f t="shared" ref="D9:D13" si="0">C9-B9</f>
        <v>9.375E-2</v>
      </c>
      <c r="E9" s="13">
        <f t="shared" ref="E9:E13" si="1">D9*$B$3*24</f>
        <v>9</v>
      </c>
      <c r="G9" s="9"/>
    </row>
    <row r="10" spans="1:9" x14ac:dyDescent="0.2">
      <c r="A10" t="s">
        <v>19</v>
      </c>
      <c r="B10" s="8">
        <v>42907.25</v>
      </c>
      <c r="C10" s="8">
        <v>42908.350694444445</v>
      </c>
      <c r="D10" s="12">
        <f t="shared" si="0"/>
        <v>1.1006944444452529</v>
      </c>
      <c r="E10" s="13">
        <f t="shared" si="1"/>
        <v>105.66666666674428</v>
      </c>
      <c r="G10" s="1"/>
    </row>
    <row r="11" spans="1:9" ht="15" x14ac:dyDescent="0.25">
      <c r="A11" s="4" t="s">
        <v>20</v>
      </c>
      <c r="B11" s="8">
        <v>42908.5</v>
      </c>
      <c r="C11" s="8">
        <v>42908.635416666664</v>
      </c>
      <c r="D11" s="12">
        <f t="shared" si="0"/>
        <v>0.13541666666424135</v>
      </c>
      <c r="E11" s="13">
        <f t="shared" si="1"/>
        <v>12.999999999767169</v>
      </c>
      <c r="G11" s="8"/>
    </row>
    <row r="12" spans="1:9" ht="15" x14ac:dyDescent="0.25">
      <c r="A12" s="4" t="s">
        <v>24</v>
      </c>
      <c r="B12" s="8">
        <v>42924.572916666664</v>
      </c>
      <c r="C12" s="8">
        <v>42924.661111111112</v>
      </c>
      <c r="D12" s="12">
        <f t="shared" si="0"/>
        <v>8.8194444448163267E-2</v>
      </c>
      <c r="E12" s="13">
        <f t="shared" si="1"/>
        <v>8.4666666670236737</v>
      </c>
    </row>
    <row r="13" spans="1:9" ht="15" x14ac:dyDescent="0.25">
      <c r="A13" s="4" t="s">
        <v>31</v>
      </c>
      <c r="B13" s="8">
        <v>42942.375</v>
      </c>
      <c r="C13" s="8">
        <v>42942.403108101855</v>
      </c>
      <c r="D13" s="12">
        <f t="shared" si="0"/>
        <v>2.8108101854741108E-2</v>
      </c>
      <c r="E13" s="13">
        <f t="shared" si="1"/>
        <v>2.6983777780551463</v>
      </c>
    </row>
    <row r="16" spans="1:9" ht="15" x14ac:dyDescent="0.25">
      <c r="C16" s="4" t="s">
        <v>22</v>
      </c>
      <c r="D16" s="6">
        <f>SUM(D8:D13)</f>
        <v>1.70658032407664</v>
      </c>
    </row>
    <row r="17" spans="3:4" ht="15" x14ac:dyDescent="0.25">
      <c r="C17" s="4" t="s">
        <v>23</v>
      </c>
      <c r="D17" s="7">
        <f>SUM(E8:E13)</f>
        <v>163.83171111135744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4294967292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0"/>
  <sheetViews>
    <sheetView tabSelected="1" workbookViewId="0">
      <selection activeCell="F8" sqref="F8:G10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31764</v>
      </c>
      <c r="D5" s="1">
        <f ca="1">TODAY()</f>
        <v>42942</v>
      </c>
      <c r="F5" t="s">
        <v>3</v>
      </c>
      <c r="G5">
        <f ca="1">DATEDIF($C$5,$D$5,"m")</f>
        <v>367</v>
      </c>
    </row>
    <row r="6" spans="3:7" x14ac:dyDescent="0.2">
      <c r="F6" t="s">
        <v>25</v>
      </c>
      <c r="G6">
        <f ca="1">DATEDIF($C$5,$D$5,"d")</f>
        <v>11178</v>
      </c>
    </row>
    <row r="7" spans="3:7" x14ac:dyDescent="0.2">
      <c r="F7" t="s">
        <v>26</v>
      </c>
      <c r="G7">
        <f ca="1">DATEDIF($C$5,$D$5,"y")</f>
        <v>30</v>
      </c>
    </row>
    <row r="8" spans="3:7" x14ac:dyDescent="0.2">
      <c r="F8" t="s">
        <v>32</v>
      </c>
      <c r="G8">
        <f ca="1">DATEDIF($C$5,$D$5,"MD")</f>
        <v>8</v>
      </c>
    </row>
    <row r="9" spans="3:7" x14ac:dyDescent="0.2">
      <c r="F9" t="s">
        <v>33</v>
      </c>
      <c r="G9">
        <f ca="1">DATEDIF($C$5,$D$5,"yM")</f>
        <v>7</v>
      </c>
    </row>
    <row r="10" spans="3:7" x14ac:dyDescent="0.2">
      <c r="F10" t="s">
        <v>34</v>
      </c>
      <c r="G10">
        <f ca="1">DATEDIF($C$5,$D$5,"yd")</f>
        <v>220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2017-07-26T12:58:34Z</dcterms:modified>
</cp:coreProperties>
</file>