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filterPrivacy="1" defaultThemeVersion="124226"/>
  <xr:revisionPtr revIDLastSave="0" documentId="8_{2E537DF9-8CD6-4D15-BE7C-ADDBEF7ABA82}" xr6:coauthVersionLast="28" xr6:coauthVersionMax="28" xr10:uidLastSave="{00000000-0000-0000-0000-000000000000}"/>
  <bookViews>
    <workbookView xWindow="240" yWindow="108" windowWidth="14808" windowHeight="8016" xr2:uid="{00000000-000D-0000-FFFF-FFFF00000000}"/>
  </bookViews>
  <sheets>
    <sheet name="Task Model" sheetId="1" r:id="rId1"/>
    <sheet name="Data" sheetId="3" r:id="rId2"/>
    <sheet name="KLM Operator Times" sheetId="2" r:id="rId3"/>
  </sheets>
  <calcPr calcId="171027"/>
</workbook>
</file>

<file path=xl/calcChain.xml><?xml version="1.0" encoding="utf-8"?>
<calcChain xmlns="http://schemas.openxmlformats.org/spreadsheetml/2006/main">
  <c r="D37" i="1" l="1"/>
  <c r="D33" i="1"/>
  <c r="D26" i="1"/>
  <c r="D19" i="1"/>
  <c r="D12" i="1"/>
  <c r="D5" i="1"/>
  <c r="D36" i="1" l="1"/>
  <c r="D29" i="1"/>
  <c r="D22" i="1"/>
  <c r="D15" i="1"/>
  <c r="D8" i="1"/>
  <c r="H8" i="3" l="1"/>
  <c r="D18" i="1"/>
  <c r="D20" i="1"/>
  <c r="D21" i="1"/>
  <c r="D23" i="1"/>
  <c r="D24" i="1"/>
  <c r="D25" i="1"/>
  <c r="D27" i="1"/>
  <c r="D28" i="1"/>
  <c r="D30" i="1"/>
  <c r="D31" i="1"/>
  <c r="D32" i="1"/>
  <c r="D34" i="1"/>
  <c r="D35" i="1"/>
  <c r="D38" i="1"/>
  <c r="D39" i="1"/>
  <c r="D3" i="1"/>
  <c r="D4" i="1"/>
  <c r="D6" i="1"/>
  <c r="D7" i="1"/>
  <c r="D9" i="1"/>
  <c r="D10" i="1"/>
  <c r="D11" i="1"/>
  <c r="D13" i="1"/>
  <c r="D14" i="1"/>
  <c r="D16" i="1"/>
  <c r="D17" i="1"/>
  <c r="D2" i="1"/>
  <c r="D41" i="1" l="1"/>
  <c r="H10" i="3"/>
</calcChain>
</file>

<file path=xl/sharedStrings.xml><?xml version="1.0" encoding="utf-8"?>
<sst xmlns="http://schemas.openxmlformats.org/spreadsheetml/2006/main" count="110" uniqueCount="43">
  <si>
    <t>Task Step</t>
  </si>
  <si>
    <t>Operator</t>
  </si>
  <si>
    <t>K</t>
  </si>
  <si>
    <t>H</t>
  </si>
  <si>
    <t>BB</t>
  </si>
  <si>
    <t>P</t>
  </si>
  <si>
    <t>M</t>
  </si>
  <si>
    <t>B</t>
  </si>
  <si>
    <t>Type "1"</t>
  </si>
  <si>
    <t>Home to mouse</t>
  </si>
  <si>
    <t>Right click</t>
  </si>
  <si>
    <t>Point at square to right</t>
  </si>
  <si>
    <t>Home to keyboard</t>
  </si>
  <si>
    <t>Type "2"</t>
  </si>
  <si>
    <t>Point at square to to left</t>
  </si>
  <si>
    <t>TOTAL:</t>
  </si>
  <si>
    <t>Time (sec)</t>
  </si>
  <si>
    <t>Comment</t>
  </si>
  <si>
    <t>Partciipant #</t>
  </si>
  <si>
    <t>Age</t>
  </si>
  <si>
    <t>Gender</t>
  </si>
  <si>
    <t>F</t>
  </si>
  <si>
    <t>Trial #1</t>
  </si>
  <si>
    <t>Trial #2</t>
  </si>
  <si>
    <t>Trial #3</t>
  </si>
  <si>
    <t>Trial #4</t>
  </si>
  <si>
    <t>Best</t>
  </si>
  <si>
    <t>Average:</t>
  </si>
  <si>
    <t>% Error:</t>
  </si>
  <si>
    <t>Create first gray block</t>
  </si>
  <si>
    <t>Create second red block</t>
  </si>
  <si>
    <t>Create third gray block</t>
  </si>
  <si>
    <t>Create fourth red block</t>
  </si>
  <si>
    <t>Create fifth gray block</t>
  </si>
  <si>
    <t>Create sixth red block</t>
  </si>
  <si>
    <t>KLM Operator</t>
  </si>
  <si>
    <t>Point at square below</t>
  </si>
  <si>
    <t>Remember to switch to clay</t>
  </si>
  <si>
    <t>Remember to add next block below</t>
  </si>
  <si>
    <t>Remember to add next block on right</t>
  </si>
  <si>
    <t>Remember to add next square on right</t>
  </si>
  <si>
    <t>Remember to add next square on left</t>
  </si>
  <si>
    <t>Remember to switch to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</si>
</sst>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1" fillId="0" borderId="0" xfId="0" applyNumberFormat="1" applyFon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zoomScale="145" zoomScaleNormal="145" workbookViewId="0">
      <selection activeCell="B4" sqref="B4"/>
    </sheetView>
  </sheetViews>
  <sheetFormatPr defaultRowHeight="14.4" x14ac:dyDescent="0.3"/>
  <cols>
    <col min="1" max="1" width="27.44140625" customWidth="1"/>
    <col min="2" max="2" width="34.33203125" customWidth="1"/>
    <col min="3" max="3" width="13.5546875" customWidth="1"/>
    <col min="4" max="4" width="11.109375" customWidth="1"/>
  </cols>
  <sheetData>
    <row r="1" spans="1:4" x14ac:dyDescent="0.3">
      <c r="A1" s="4" t="s">
        <v>17</v>
      </c>
      <c r="B1" s="4" t="s">
        <v>0</v>
      </c>
      <c r="C1" s="4" t="s">
        <v>35</v>
      </c>
      <c r="D1" s="4" t="s">
        <v>16</v>
      </c>
    </row>
    <row r="2" spans="1:4" x14ac:dyDescent="0.3">
      <c r="A2" t="s">
        <v>29</v>
      </c>
      <c r="B2" t="s">
        <v>8</v>
      </c>
      <c r="C2" t="s">
        <v>2</v>
      </c>
      <c r="D2" s="1">
        <f>VLOOKUP(C2,'KLM Operator Times'!$A$2:$B$7,2,FALSE)</f>
        <v>0.28000000000000003</v>
      </c>
    </row>
    <row r="3" spans="1:4" x14ac:dyDescent="0.3">
      <c r="B3" t="s">
        <v>9</v>
      </c>
      <c r="C3" t="s">
        <v>3</v>
      </c>
      <c r="D3" s="1">
        <f>VLOOKUP(C3,'KLM Operator Times'!$A$2:$B$7,2,FALSE)</f>
        <v>0.4</v>
      </c>
    </row>
    <row r="4" spans="1:4" x14ac:dyDescent="0.3">
      <c r="B4" t="s">
        <v>10</v>
      </c>
      <c r="C4" t="s">
        <v>4</v>
      </c>
      <c r="D4" s="1">
        <f>VLOOKUP(C4,'KLM Operator Times'!$A$2:$B$7,2,FALSE)</f>
        <v>0.2</v>
      </c>
    </row>
    <row r="5" spans="1:4" x14ac:dyDescent="0.3">
      <c r="A5" t="s">
        <v>30</v>
      </c>
      <c r="B5" t="s">
        <v>40</v>
      </c>
      <c r="C5" t="s">
        <v>6</v>
      </c>
      <c r="D5" s="1">
        <f>VLOOKUP(C5,'KLM Operator Times'!$A$2:$B$7,2,FALSE)</f>
        <v>1.2</v>
      </c>
    </row>
    <row r="6" spans="1:4" x14ac:dyDescent="0.3">
      <c r="B6" t="s">
        <v>11</v>
      </c>
      <c r="C6" t="s">
        <v>5</v>
      </c>
      <c r="D6" s="1">
        <f>VLOOKUP(C6,'KLM Operator Times'!$A$2:$B$7,2,FALSE)</f>
        <v>1.1000000000000001</v>
      </c>
    </row>
    <row r="7" spans="1:4" x14ac:dyDescent="0.3">
      <c r="B7" t="s">
        <v>12</v>
      </c>
      <c r="C7" t="s">
        <v>3</v>
      </c>
      <c r="D7" s="1">
        <f>VLOOKUP(C7,'KLM Operator Times'!$A$2:$B$7,2,FALSE)</f>
        <v>0.4</v>
      </c>
    </row>
    <row r="8" spans="1:4" x14ac:dyDescent="0.3">
      <c r="B8" t="s">
        <v>37</v>
      </c>
      <c r="C8" t="s">
        <v>6</v>
      </c>
      <c r="D8" s="1">
        <f>VLOOKUP(C8,'KLM Operator Times'!$A$2:$B$7,2,FALSE)</f>
        <v>1.2</v>
      </c>
    </row>
    <row r="9" spans="1:4" x14ac:dyDescent="0.3">
      <c r="B9" t="s">
        <v>13</v>
      </c>
      <c r="C9" t="s">
        <v>4</v>
      </c>
      <c r="D9" s="1">
        <f>VLOOKUP(C9,'KLM Operator Times'!$A$2:$B$7,2,FALSE)</f>
        <v>0.2</v>
      </c>
    </row>
    <row r="10" spans="1:4" x14ac:dyDescent="0.3">
      <c r="B10" t="s">
        <v>9</v>
      </c>
      <c r="C10" t="s">
        <v>3</v>
      </c>
      <c r="D10" s="1">
        <f>VLOOKUP(C10,'KLM Operator Times'!$A$2:$B$7,2,FALSE)</f>
        <v>0.4</v>
      </c>
    </row>
    <row r="11" spans="1:4" x14ac:dyDescent="0.3">
      <c r="B11" t="s">
        <v>10</v>
      </c>
      <c r="C11" t="s">
        <v>4</v>
      </c>
      <c r="D11" s="1">
        <f>VLOOKUP(C11,'KLM Operator Times'!$A$2:$B$7,2,FALSE)</f>
        <v>0.2</v>
      </c>
    </row>
    <row r="12" spans="1:4" x14ac:dyDescent="0.3">
      <c r="A12" t="s">
        <v>31</v>
      </c>
      <c r="B12" t="s">
        <v>39</v>
      </c>
      <c r="C12" t="s">
        <v>6</v>
      </c>
      <c r="D12" s="1">
        <f>VLOOKUP(C12,'KLM Operator Times'!$A$2:$B$7,2,FALSE)</f>
        <v>1.2</v>
      </c>
    </row>
    <row r="13" spans="1:4" x14ac:dyDescent="0.3">
      <c r="B13" t="s">
        <v>11</v>
      </c>
      <c r="C13" t="s">
        <v>5</v>
      </c>
      <c r="D13" s="1">
        <f>VLOOKUP(C13,'KLM Operator Times'!$A$2:$B$7,2,FALSE)</f>
        <v>1.1000000000000001</v>
      </c>
    </row>
    <row r="14" spans="1:4" x14ac:dyDescent="0.3">
      <c r="B14" t="s">
        <v>12</v>
      </c>
      <c r="C14" t="s">
        <v>3</v>
      </c>
      <c r="D14" s="1">
        <f>VLOOKUP(C14,'KLM Operator Times'!$A$2:$B$7,2,FALSE)</f>
        <v>0.4</v>
      </c>
    </row>
    <row r="15" spans="1:4" x14ac:dyDescent="0.3">
      <c r="B15" t="s">
        <v>42</v>
      </c>
      <c r="C15" t="s">
        <v>6</v>
      </c>
      <c r="D15" s="1">
        <f>VLOOKUP(C15,'KLM Operator Times'!$A$2:$B$7,2,FALSE)</f>
        <v>1.2</v>
      </c>
    </row>
    <row r="16" spans="1:4" x14ac:dyDescent="0.3">
      <c r="B16" t="s">
        <v>8</v>
      </c>
      <c r="C16" t="s">
        <v>4</v>
      </c>
      <c r="D16" s="1">
        <f>VLOOKUP(C16,'KLM Operator Times'!$A$2:$B$7,2,FALSE)</f>
        <v>0.2</v>
      </c>
    </row>
    <row r="17" spans="1:4" x14ac:dyDescent="0.3">
      <c r="B17" t="s">
        <v>9</v>
      </c>
      <c r="C17" t="s">
        <v>3</v>
      </c>
      <c r="D17" s="1">
        <f>VLOOKUP(C17,'KLM Operator Times'!$A$2:$B$7,2,FALSE)</f>
        <v>0.4</v>
      </c>
    </row>
    <row r="18" spans="1:4" x14ac:dyDescent="0.3">
      <c r="B18" t="s">
        <v>10</v>
      </c>
      <c r="C18" t="s">
        <v>4</v>
      </c>
      <c r="D18" s="1">
        <f>VLOOKUP(C18,'KLM Operator Times'!$A$2:$B$7,2,FALSE)</f>
        <v>0.2</v>
      </c>
    </row>
    <row r="19" spans="1:4" x14ac:dyDescent="0.3">
      <c r="A19" t="s">
        <v>32</v>
      </c>
      <c r="B19" t="s">
        <v>38</v>
      </c>
      <c r="C19" t="s">
        <v>6</v>
      </c>
      <c r="D19" s="1">
        <f>VLOOKUP(C19,'KLM Operator Times'!$A$2:$B$7,2,FALSE)</f>
        <v>1.2</v>
      </c>
    </row>
    <row r="20" spans="1:4" x14ac:dyDescent="0.3">
      <c r="B20" t="s">
        <v>36</v>
      </c>
      <c r="C20" t="s">
        <v>5</v>
      </c>
      <c r="D20" s="1">
        <f>VLOOKUP(C20,'KLM Operator Times'!$A$2:$B$7,2,FALSE)</f>
        <v>1.1000000000000001</v>
      </c>
    </row>
    <row r="21" spans="1:4" x14ac:dyDescent="0.3">
      <c r="B21" t="s">
        <v>12</v>
      </c>
      <c r="C21" t="s">
        <v>3</v>
      </c>
      <c r="D21" s="1">
        <f>VLOOKUP(C21,'KLM Operator Times'!$A$2:$B$7,2,FALSE)</f>
        <v>0.4</v>
      </c>
    </row>
    <row r="22" spans="1:4" x14ac:dyDescent="0.3">
      <c r="B22" t="s">
        <v>37</v>
      </c>
      <c r="C22" t="s">
        <v>6</v>
      </c>
      <c r="D22" s="1">
        <f>VLOOKUP(C22,'KLM Operator Times'!$A$2:$B$7,2,FALSE)</f>
        <v>1.2</v>
      </c>
    </row>
    <row r="23" spans="1:4" x14ac:dyDescent="0.3">
      <c r="B23" t="s">
        <v>13</v>
      </c>
      <c r="C23" t="s">
        <v>4</v>
      </c>
      <c r="D23" s="1">
        <f>VLOOKUP(C23,'KLM Operator Times'!$A$2:$B$7,2,FALSE)</f>
        <v>0.2</v>
      </c>
    </row>
    <row r="24" spans="1:4" x14ac:dyDescent="0.3">
      <c r="B24" t="s">
        <v>9</v>
      </c>
      <c r="C24" t="s">
        <v>3</v>
      </c>
      <c r="D24" s="1">
        <f>VLOOKUP(C24,'KLM Operator Times'!$A$2:$B$7,2,FALSE)</f>
        <v>0.4</v>
      </c>
    </row>
    <row r="25" spans="1:4" x14ac:dyDescent="0.3">
      <c r="B25" t="s">
        <v>10</v>
      </c>
      <c r="C25" t="s">
        <v>4</v>
      </c>
      <c r="D25" s="1">
        <f>VLOOKUP(C25,'KLM Operator Times'!$A$2:$B$7,2,FALSE)</f>
        <v>0.2</v>
      </c>
    </row>
    <row r="26" spans="1:4" x14ac:dyDescent="0.3">
      <c r="A26" t="s">
        <v>33</v>
      </c>
      <c r="B26" t="s">
        <v>41</v>
      </c>
      <c r="C26" t="s">
        <v>6</v>
      </c>
      <c r="D26" s="1">
        <f>VLOOKUP(C26,'KLM Operator Times'!$A$2:$B$7,2,FALSE)</f>
        <v>1.2</v>
      </c>
    </row>
    <row r="27" spans="1:4" x14ac:dyDescent="0.3">
      <c r="B27" t="s">
        <v>14</v>
      </c>
      <c r="C27" t="s">
        <v>5</v>
      </c>
      <c r="D27" s="1">
        <f>VLOOKUP(C27,'KLM Operator Times'!$A$2:$B$7,2,FALSE)</f>
        <v>1.1000000000000001</v>
      </c>
    </row>
    <row r="28" spans="1:4" x14ac:dyDescent="0.3">
      <c r="B28" t="s">
        <v>12</v>
      </c>
      <c r="C28" t="s">
        <v>3</v>
      </c>
      <c r="D28" s="1">
        <f>VLOOKUP(C28,'KLM Operator Times'!$A$2:$B$7,2,FALSE)</f>
        <v>0.4</v>
      </c>
    </row>
    <row r="29" spans="1:4" x14ac:dyDescent="0.3">
      <c r="B29" t="s">
        <v>42</v>
      </c>
      <c r="C29" t="s">
        <v>6</v>
      </c>
      <c r="D29" s="1">
        <f>VLOOKUP(C29,'KLM Operator Times'!$A$2:$B$7,2,FALSE)</f>
        <v>1.2</v>
      </c>
    </row>
    <row r="30" spans="1:4" x14ac:dyDescent="0.3">
      <c r="B30" t="s">
        <v>8</v>
      </c>
      <c r="C30" t="s">
        <v>4</v>
      </c>
      <c r="D30" s="1">
        <f>VLOOKUP(C30,'KLM Operator Times'!$A$2:$B$7,2,FALSE)</f>
        <v>0.2</v>
      </c>
    </row>
    <row r="31" spans="1:4" x14ac:dyDescent="0.3">
      <c r="B31" t="s">
        <v>9</v>
      </c>
      <c r="C31" t="s">
        <v>3</v>
      </c>
      <c r="D31" s="1">
        <f>VLOOKUP(C31,'KLM Operator Times'!$A$2:$B$7,2,FALSE)</f>
        <v>0.4</v>
      </c>
    </row>
    <row r="32" spans="1:4" x14ac:dyDescent="0.3">
      <c r="B32" t="s">
        <v>10</v>
      </c>
      <c r="C32" t="s">
        <v>4</v>
      </c>
      <c r="D32" s="1">
        <f>VLOOKUP(C32,'KLM Operator Times'!$A$2:$B$7,2,FALSE)</f>
        <v>0.2</v>
      </c>
    </row>
    <row r="33" spans="1:4" x14ac:dyDescent="0.3">
      <c r="A33" t="s">
        <v>34</v>
      </c>
      <c r="B33" t="s">
        <v>41</v>
      </c>
      <c r="C33" t="s">
        <v>6</v>
      </c>
      <c r="D33" s="1">
        <f>VLOOKUP(C33,'KLM Operator Times'!$A$2:$B$7,2,FALSE)</f>
        <v>1.2</v>
      </c>
    </row>
    <row r="34" spans="1:4" x14ac:dyDescent="0.3">
      <c r="B34" t="s">
        <v>14</v>
      </c>
      <c r="C34" t="s">
        <v>5</v>
      </c>
      <c r="D34" s="1">
        <f>VLOOKUP(C34,'KLM Operator Times'!$A$2:$B$7,2,FALSE)</f>
        <v>1.1000000000000001</v>
      </c>
    </row>
    <row r="35" spans="1:4" x14ac:dyDescent="0.3">
      <c r="B35" t="s">
        <v>12</v>
      </c>
      <c r="C35" t="s">
        <v>3</v>
      </c>
      <c r="D35" s="1">
        <f>VLOOKUP(C35,'KLM Operator Times'!$A$2:$B$7,2,FALSE)</f>
        <v>0.4</v>
      </c>
    </row>
    <row r="36" spans="1:4" x14ac:dyDescent="0.3">
      <c r="B36" t="s">
        <v>37</v>
      </c>
      <c r="C36" t="s">
        <v>6</v>
      </c>
      <c r="D36" s="1">
        <f>VLOOKUP(C36,'KLM Operator Times'!$A$2:$B$7,2,FALSE)</f>
        <v>1.2</v>
      </c>
    </row>
    <row r="37" spans="1:4" x14ac:dyDescent="0.3">
      <c r="B37" t="s">
        <v>13</v>
      </c>
      <c r="C37" t="s">
        <v>2</v>
      </c>
      <c r="D37" s="1">
        <f>VLOOKUP(C37,'KLM Operator Times'!$A$2:$B$7,2,FALSE)</f>
        <v>0.28000000000000003</v>
      </c>
    </row>
    <row r="38" spans="1:4" x14ac:dyDescent="0.3">
      <c r="B38" t="s">
        <v>9</v>
      </c>
      <c r="C38" t="s">
        <v>3</v>
      </c>
      <c r="D38" s="1">
        <f>VLOOKUP(C38,'KLM Operator Times'!$A$2:$B$7,2,FALSE)</f>
        <v>0.4</v>
      </c>
    </row>
    <row r="39" spans="1:4" x14ac:dyDescent="0.3">
      <c r="B39" t="s">
        <v>10</v>
      </c>
      <c r="C39" t="s">
        <v>4</v>
      </c>
      <c r="D39" s="1">
        <f>VLOOKUP(C39,'KLM Operator Times'!$A$2:$B$7,2,FALSE)</f>
        <v>0.2</v>
      </c>
    </row>
    <row r="40" spans="1:4" x14ac:dyDescent="0.3">
      <c r="D40" s="1"/>
    </row>
    <row r="41" spans="1:4" x14ac:dyDescent="0.3">
      <c r="C41" s="4" t="s">
        <v>15</v>
      </c>
      <c r="D41" s="3">
        <f>SUM(D2:D39)</f>
        <v>24.45999999999999</v>
      </c>
    </row>
    <row r="42" spans="1:4" x14ac:dyDescent="0.3">
      <c r="D42" s="1"/>
    </row>
    <row r="43" spans="1:4" x14ac:dyDescent="0.3">
      <c r="D43" s="1"/>
    </row>
    <row r="44" spans="1:4" x14ac:dyDescent="0.3">
      <c r="D44" s="1"/>
    </row>
    <row r="45" spans="1:4" x14ac:dyDescent="0.3">
      <c r="D45" s="1"/>
    </row>
    <row r="46" spans="1:4" x14ac:dyDescent="0.3">
      <c r="D46" s="1"/>
    </row>
    <row r="47" spans="1:4" x14ac:dyDescent="0.3">
      <c r="D47" s="1"/>
    </row>
    <row r="48" spans="1:4" x14ac:dyDescent="0.3">
      <c r="D4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zoomScale="160" zoomScaleNormal="160" workbookViewId="0">
      <selection activeCell="H10" sqref="H10"/>
    </sheetView>
  </sheetViews>
  <sheetFormatPr defaultRowHeight="14.4" x14ac:dyDescent="0.3"/>
  <cols>
    <col min="1" max="1" width="15.109375" customWidth="1"/>
    <col min="2" max="2" width="13.5546875" customWidth="1"/>
  </cols>
  <sheetData>
    <row r="1" spans="1:8" x14ac:dyDescent="0.3">
      <c r="A1" t="s">
        <v>18</v>
      </c>
      <c r="B1" t="s">
        <v>19</v>
      </c>
      <c r="C1" t="s">
        <v>20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>
        <v>1</v>
      </c>
      <c r="B2">
        <v>46</v>
      </c>
      <c r="C2" t="s">
        <v>6</v>
      </c>
      <c r="D2">
        <v>23</v>
      </c>
      <c r="E2">
        <v>21</v>
      </c>
      <c r="F2">
        <v>20</v>
      </c>
      <c r="G2">
        <v>17</v>
      </c>
      <c r="H2">
        <v>17</v>
      </c>
    </row>
    <row r="3" spans="1:8" x14ac:dyDescent="0.3">
      <c r="A3">
        <v>2</v>
      </c>
      <c r="B3">
        <v>76</v>
      </c>
      <c r="C3" t="s">
        <v>6</v>
      </c>
      <c r="D3">
        <v>34</v>
      </c>
      <c r="E3">
        <v>27</v>
      </c>
      <c r="F3">
        <v>29</v>
      </c>
      <c r="G3">
        <v>25</v>
      </c>
      <c r="H3">
        <v>25</v>
      </c>
    </row>
    <row r="4" spans="1:8" x14ac:dyDescent="0.3">
      <c r="A4">
        <v>3</v>
      </c>
      <c r="B4">
        <v>75</v>
      </c>
      <c r="C4" t="s">
        <v>21</v>
      </c>
      <c r="D4">
        <v>30</v>
      </c>
      <c r="E4">
        <v>29</v>
      </c>
      <c r="F4">
        <v>34</v>
      </c>
      <c r="G4">
        <v>32</v>
      </c>
      <c r="H4">
        <v>29</v>
      </c>
    </row>
    <row r="5" spans="1:8" x14ac:dyDescent="0.3">
      <c r="A5">
        <v>4</v>
      </c>
      <c r="B5">
        <v>41</v>
      </c>
      <c r="C5" t="s">
        <v>21</v>
      </c>
      <c r="D5">
        <v>27</v>
      </c>
      <c r="E5">
        <v>17</v>
      </c>
      <c r="F5">
        <v>16</v>
      </c>
      <c r="G5">
        <v>16</v>
      </c>
      <c r="H5">
        <v>16</v>
      </c>
    </row>
    <row r="6" spans="1:8" x14ac:dyDescent="0.3">
      <c r="A6">
        <v>5</v>
      </c>
      <c r="B6">
        <v>8</v>
      </c>
      <c r="C6" t="s">
        <v>21</v>
      </c>
      <c r="D6">
        <v>34</v>
      </c>
      <c r="E6">
        <v>26</v>
      </c>
      <c r="F6">
        <v>23</v>
      </c>
      <c r="G6">
        <v>30</v>
      </c>
      <c r="H6">
        <v>23</v>
      </c>
    </row>
    <row r="8" spans="1:8" x14ac:dyDescent="0.3">
      <c r="G8" t="s">
        <v>27</v>
      </c>
      <c r="H8">
        <f>AVERAGE(H2:H6)</f>
        <v>22</v>
      </c>
    </row>
    <row r="10" spans="1:8" x14ac:dyDescent="0.3">
      <c r="G10" t="s">
        <v>28</v>
      </c>
      <c r="H10" s="2">
        <f>ABS(H8-'Task Model'!D41)/'Task Model'!D41</f>
        <v>0.10057236304170038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C17" sqref="C17"/>
    </sheetView>
  </sheetViews>
  <sheetFormatPr defaultRowHeight="14.4" x14ac:dyDescent="0.3"/>
  <cols>
    <col min="2" max="2" width="10.5546875" customWidth="1"/>
  </cols>
  <sheetData>
    <row r="1" spans="1:2" x14ac:dyDescent="0.3">
      <c r="A1" t="s">
        <v>1</v>
      </c>
      <c r="B1" t="s">
        <v>16</v>
      </c>
    </row>
    <row r="2" spans="1:2" x14ac:dyDescent="0.3">
      <c r="A2" t="s">
        <v>2</v>
      </c>
      <c r="B2">
        <v>0.28000000000000003</v>
      </c>
    </row>
    <row r="3" spans="1:2" x14ac:dyDescent="0.3">
      <c r="A3" t="s">
        <v>3</v>
      </c>
      <c r="B3">
        <v>0.4</v>
      </c>
    </row>
    <row r="4" spans="1:2" x14ac:dyDescent="0.3">
      <c r="A4" t="s">
        <v>4</v>
      </c>
      <c r="B4">
        <v>0.2</v>
      </c>
    </row>
    <row r="5" spans="1:2" x14ac:dyDescent="0.3">
      <c r="A5" t="s">
        <v>5</v>
      </c>
      <c r="B5">
        <v>1.1000000000000001</v>
      </c>
    </row>
    <row r="6" spans="1:2" x14ac:dyDescent="0.3">
      <c r="A6" t="s">
        <v>6</v>
      </c>
      <c r="B6">
        <v>1.2</v>
      </c>
    </row>
    <row r="7" spans="1:2" x14ac:dyDescent="0.3">
      <c r="A7" t="s">
        <v>7</v>
      </c>
      <c r="B7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Model</vt:lpstr>
      <vt:lpstr>Data</vt:lpstr>
      <vt:lpstr>KLM Operator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2018-03-20T16:18:52Z</dcterms:modified>
</cp:coreProperties>
</file>