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0C18E3A3-E151-4FE2-B228-907CCD634801}" xr6:coauthVersionLast="47" xr6:coauthVersionMax="47" xr10:uidLastSave="{00000000-0000-0000-0000-000000000000}"/>
  <bookViews>
    <workbookView xWindow="-120" yWindow="-120" windowWidth="29040" windowHeight="15990" tabRatio="859" activeTab="9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  <definedName name="tabela">'Aluno Exemplo 2'!$A$5:$C$17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5" l="1"/>
  <c r="E17" i="25"/>
  <c r="E18" i="25"/>
  <c r="E19" i="25"/>
  <c r="E20" i="25"/>
  <c r="E21" i="25"/>
  <c r="E22" i="25"/>
  <c r="E23" i="25"/>
  <c r="E15" i="25"/>
  <c r="F23" i="25"/>
  <c r="F22" i="25"/>
  <c r="F21" i="25"/>
  <c r="F20" i="25"/>
  <c r="F19" i="25"/>
  <c r="F18" i="25"/>
  <c r="F17" i="25"/>
  <c r="F16" i="25"/>
  <c r="F15" i="25"/>
  <c r="G11" i="24"/>
  <c r="I11" i="24" s="1"/>
  <c r="G12" i="24"/>
  <c r="I12" i="24" s="1"/>
  <c r="G13" i="24"/>
  <c r="H13" i="24" s="1"/>
  <c r="G14" i="24"/>
  <c r="H14" i="24" s="1"/>
  <c r="G15" i="24"/>
  <c r="I15" i="24" s="1"/>
  <c r="G16" i="24"/>
  <c r="I16" i="24" s="1"/>
  <c r="G17" i="24"/>
  <c r="H17" i="24" s="1"/>
  <c r="G10" i="24"/>
  <c r="I10" i="24" s="1"/>
  <c r="G9" i="24"/>
  <c r="H9" i="24" s="1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9" i="24"/>
  <c r="G7" i="23"/>
  <c r="G8" i="23"/>
  <c r="G9" i="23"/>
  <c r="G10" i="23"/>
  <c r="G11" i="23"/>
  <c r="G12" i="23"/>
  <c r="G13" i="23"/>
  <c r="G14" i="23"/>
  <c r="G15" i="23"/>
  <c r="G16" i="23"/>
  <c r="G17" i="23"/>
  <c r="G6" i="23"/>
  <c r="F7" i="23"/>
  <c r="F8" i="23"/>
  <c r="F9" i="23"/>
  <c r="F10" i="23"/>
  <c r="F11" i="23"/>
  <c r="F12" i="23"/>
  <c r="F13" i="23"/>
  <c r="F14" i="23"/>
  <c r="F15" i="23"/>
  <c r="F16" i="23"/>
  <c r="F17" i="23"/>
  <c r="F6" i="23"/>
  <c r="H10" i="22"/>
  <c r="H11" i="22"/>
  <c r="H12" i="22"/>
  <c r="H13" i="22"/>
  <c r="H14" i="22"/>
  <c r="H15" i="22"/>
  <c r="H16" i="22"/>
  <c r="H17" i="22"/>
  <c r="H18" i="22"/>
  <c r="H19" i="22"/>
  <c r="H20" i="22"/>
  <c r="H9" i="22"/>
  <c r="G10" i="22"/>
  <c r="G11" i="22"/>
  <c r="G12" i="22"/>
  <c r="G13" i="22"/>
  <c r="G14" i="22"/>
  <c r="G15" i="22"/>
  <c r="G16" i="22"/>
  <c r="G17" i="22"/>
  <c r="G18" i="22"/>
  <c r="G19" i="22"/>
  <c r="G20" i="22"/>
  <c r="G9" i="22"/>
  <c r="E19" i="20"/>
  <c r="F9" i="20"/>
  <c r="F8" i="17"/>
  <c r="G11" i="1"/>
  <c r="G10" i="1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A15" i="19"/>
  <c r="F22" i="19" s="1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G16" i="18"/>
  <c r="G15" i="18"/>
  <c r="I15" i="18" s="1"/>
  <c r="G14" i="18"/>
  <c r="G13" i="18"/>
  <c r="G12" i="18"/>
  <c r="G11" i="18"/>
  <c r="I11" i="18" s="1"/>
  <c r="G10" i="18"/>
  <c r="G9" i="18"/>
  <c r="H9" i="18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9" i="24" l="1"/>
  <c r="I14" i="24"/>
  <c r="H16" i="24"/>
  <c r="H12" i="24"/>
  <c r="I17" i="24"/>
  <c r="I13" i="24"/>
  <c r="H15" i="24"/>
  <c r="H11" i="24"/>
  <c r="H10" i="24"/>
  <c r="E17" i="19"/>
  <c r="E19" i="19"/>
  <c r="E21" i="19"/>
  <c r="E23" i="19"/>
  <c r="H12" i="18"/>
  <c r="I16" i="18"/>
  <c r="F15" i="19"/>
  <c r="F17" i="19"/>
  <c r="F19" i="19"/>
  <c r="F21" i="19"/>
  <c r="F23" i="19"/>
  <c r="I13" i="18"/>
  <c r="I17" i="18"/>
  <c r="E16" i="19"/>
  <c r="E18" i="19"/>
  <c r="E20" i="19"/>
  <c r="E22" i="19"/>
  <c r="E15" i="19"/>
  <c r="H10" i="18"/>
  <c r="I14" i="18"/>
  <c r="F16" i="19"/>
  <c r="F18" i="19"/>
  <c r="F20" i="19"/>
  <c r="I10" i="18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<sst xmlns="http://schemas.openxmlformats.org/spreadsheetml/2006/main" count="666" uniqueCount="93">
  <si>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</si>
  <si>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</si>
  <si>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</si>
  <si>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</si>
  <si>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</si>
  <si>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</si>
  <si>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</si>
  <si>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</si>
  <si>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</si>
  <si>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</si>
  <si>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</si>
  <si>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</si>
  <si>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</si>
  <si>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</si>
  <si>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</si>
  <si>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</si>
  <si>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</si>
  <si>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</si>
  <si>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</si>
  <si>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</si>
  <si>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</si>
  <si>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</si>
  <si>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</si>
  <si>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</si>
  <si>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</si>
  <si>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</si>
  <si>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</si>
  <si>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</si>
  <si>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</si>
  <si>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</si>
  <si>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</si>
  <si>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</si>
  <si>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</si>
  <si>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</si>
  <si>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</si>
  <si>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</si>
  <si>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</si>
  <si>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</si>
  <si>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</si>
  <si>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</si>
  <si>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</si>
  <si>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</si>
  <si>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</si>
  <si>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</si>
  <si>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</si>
  <si>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</si>
  <si>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</si>
  <si>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</si>
  <si>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</si>
  <si>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</si>
  <si>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</si>
  <si>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</si>
  <si>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</si>
  <si>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</si>
  <si>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</si>
  <si>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</si>
  <si>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</si>
  <si>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</si>
  <si>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</si>
  <si>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</si>
  <si>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</si>
  <si>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</si>
  <si>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</si>
  <si>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</si>
  <si>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</si>
  <si>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</si>
  <si>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</si>
  <si>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</si>
  <si>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</si>
  <si>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</si>
  <si>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</si>
  <si>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</si>
  <si>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</si>
  <si>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</si>
  <si>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</si>
  <si>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</si>
  <si>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</si>
  <si>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</si>
  <si>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</si>
  <si>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</si>
  <si>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</si>
  <si>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</si>
  <si>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</si>
  <si>
    <t xml:space="preserve">Chave </t>
  </si>
  <si>
    <t>Código</t>
  </si>
  <si>
    <t>Leonardo Almeida1</t>
  </si>
  <si>
    <t>Eliane Moreira1</t>
  </si>
  <si>
    <t>Nicolas Pereira1</t>
  </si>
  <si>
    <t>Amanda Martins1</t>
  </si>
  <si>
    <t>Paulo Santos1</t>
  </si>
  <si>
    <t>Aline Rosa1</t>
  </si>
  <si>
    <t>Angela Maria1</t>
  </si>
  <si>
    <t>Carlos Moreira1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</si>
</sst>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A2" zoomScale="94" workbookViewId="0">
      <selection activeCell="I4" sqref="I4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F51"/>
  <sheetViews>
    <sheetView showGridLines="0" tabSelected="1" zoomScale="94" workbookViewId="0">
      <selection activeCell="E15" sqref="E15"/>
    </sheetView>
  </sheetViews>
  <sheetFormatPr defaultRowHeight="15" x14ac:dyDescent="0.25"/>
  <cols>
    <col min="1" max="1" width="25.42578125" customWidth="1"/>
    <col min="2" max="2" width="26.7109375" customWidth="1"/>
    <col min="3" max="3" width="34.28515625" customWidth="1"/>
    <col min="5" max="5" width="22.7109375" customWidth="1"/>
    <col min="6" max="6" width="31.42578125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30</v>
      </c>
    </row>
    <row r="14" spans="1:6" ht="18.75" x14ac:dyDescent="0.3">
      <c r="A14" s="4" t="s">
        <v>84</v>
      </c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75" x14ac:dyDescent="0.3">
      <c r="A15" s="6" t="s">
        <v>85</v>
      </c>
      <c r="B15" s="6" t="s">
        <v>30</v>
      </c>
      <c r="C15" s="6" t="s">
        <v>31</v>
      </c>
      <c r="E15" s="12" t="str">
        <f>VLOOKUP(E$11&amp;ROW(A1),$A:$C,COLUMN(B1),0)</f>
        <v>Leonardo Almeida</v>
      </c>
      <c r="F15" s="12" t="str">
        <f t="shared" ref="F15:F23" si="0">VLOOKUP($E$11&amp;ROW(B1),$A:$C,COLUMN(C1),0)</f>
        <v>Tênis Feminino</v>
      </c>
    </row>
    <row r="16" spans="1:6" ht="18.75" x14ac:dyDescent="0.3">
      <c r="A16" s="6" t="s">
        <v>86</v>
      </c>
      <c r="B16" s="6" t="s">
        <v>32</v>
      </c>
      <c r="C16" s="6" t="s">
        <v>33</v>
      </c>
      <c r="E16" s="12" t="e">
        <f t="shared" ref="E16:E23" si="1">VLOOKUP(E$11&amp;ROW(A2),$A:$C,COLUMN(B2),0)</f>
        <v>#N/A</v>
      </c>
      <c r="F16" s="12" t="e">
        <f t="shared" si="0"/>
        <v>#N/A</v>
      </c>
    </row>
    <row r="17" spans="1:6" ht="18.75" x14ac:dyDescent="0.3">
      <c r="A17" s="6" t="s">
        <v>87</v>
      </c>
      <c r="B17" s="6" t="s">
        <v>34</v>
      </c>
      <c r="C17" s="6" t="s">
        <v>35</v>
      </c>
      <c r="E17" s="12" t="e">
        <f t="shared" si="1"/>
        <v>#N/A</v>
      </c>
      <c r="F17" s="12" t="e">
        <f t="shared" si="0"/>
        <v>#N/A</v>
      </c>
    </row>
    <row r="18" spans="1:6" ht="18.75" x14ac:dyDescent="0.3">
      <c r="A18" s="6" t="s">
        <v>88</v>
      </c>
      <c r="B18" s="6" t="s">
        <v>36</v>
      </c>
      <c r="C18" s="6" t="s">
        <v>37</v>
      </c>
      <c r="E18" s="12" t="e">
        <f t="shared" si="1"/>
        <v>#N/A</v>
      </c>
      <c r="F18" s="12" t="e">
        <f t="shared" si="0"/>
        <v>#N/A</v>
      </c>
    </row>
    <row r="19" spans="1:6" ht="18.75" x14ac:dyDescent="0.3">
      <c r="A19" s="6" t="s">
        <v>89</v>
      </c>
      <c r="B19" s="6" t="s">
        <v>38</v>
      </c>
      <c r="C19" s="6" t="s">
        <v>39</v>
      </c>
      <c r="E19" s="12" t="e">
        <f t="shared" si="1"/>
        <v>#N/A</v>
      </c>
      <c r="F19" s="12" t="e">
        <f t="shared" si="0"/>
        <v>#N/A</v>
      </c>
    </row>
    <row r="20" spans="1:6" ht="18.75" x14ac:dyDescent="0.3">
      <c r="A20" s="6" t="s">
        <v>90</v>
      </c>
      <c r="B20" s="6" t="s">
        <v>40</v>
      </c>
      <c r="C20" s="6" t="s">
        <v>41</v>
      </c>
      <c r="E20" s="12" t="e">
        <f t="shared" si="1"/>
        <v>#N/A</v>
      </c>
      <c r="F20" s="12" t="e">
        <f t="shared" si="0"/>
        <v>#N/A</v>
      </c>
    </row>
    <row r="21" spans="1:6" ht="18.75" x14ac:dyDescent="0.3">
      <c r="A21" s="6" t="s">
        <v>85</v>
      </c>
      <c r="B21" s="6" t="s">
        <v>30</v>
      </c>
      <c r="C21" s="6" t="s">
        <v>42</v>
      </c>
      <c r="E21" s="12" t="e">
        <f t="shared" si="1"/>
        <v>#N/A</v>
      </c>
      <c r="F21" s="12" t="e">
        <f t="shared" si="0"/>
        <v>#N/A</v>
      </c>
    </row>
    <row r="22" spans="1:6" ht="18.75" x14ac:dyDescent="0.3">
      <c r="A22" s="6" t="s">
        <v>86</v>
      </c>
      <c r="B22" s="6" t="s">
        <v>32</v>
      </c>
      <c r="C22" s="6" t="s">
        <v>43</v>
      </c>
      <c r="E22" s="12" t="e">
        <f t="shared" si="1"/>
        <v>#N/A</v>
      </c>
      <c r="F22" s="12" t="e">
        <f t="shared" si="0"/>
        <v>#N/A</v>
      </c>
    </row>
    <row r="23" spans="1:6" ht="18.75" x14ac:dyDescent="0.3">
      <c r="A23" s="6" t="s">
        <v>87</v>
      </c>
      <c r="B23" s="6" t="s">
        <v>34</v>
      </c>
      <c r="C23" s="6" t="s">
        <v>44</v>
      </c>
      <c r="E23" s="12" t="e">
        <f t="shared" si="1"/>
        <v>#N/A</v>
      </c>
      <c r="F23" s="12" t="e">
        <f t="shared" si="0"/>
        <v>#N/A</v>
      </c>
    </row>
    <row r="24" spans="1:6" ht="18.75" x14ac:dyDescent="0.3">
      <c r="A24" s="6" t="s">
        <v>88</v>
      </c>
      <c r="B24" s="6" t="s">
        <v>36</v>
      </c>
      <c r="C24" s="6" t="s">
        <v>45</v>
      </c>
    </row>
    <row r="25" spans="1:6" ht="18.75" x14ac:dyDescent="0.3">
      <c r="A25" s="6" t="s">
        <v>85</v>
      </c>
      <c r="B25" s="6" t="s">
        <v>30</v>
      </c>
      <c r="C25" s="6" t="s">
        <v>46</v>
      </c>
    </row>
    <row r="26" spans="1:6" ht="18.75" x14ac:dyDescent="0.3">
      <c r="A26" s="6" t="s">
        <v>86</v>
      </c>
      <c r="B26" s="6" t="s">
        <v>32</v>
      </c>
      <c r="C26" s="6" t="s">
        <v>47</v>
      </c>
    </row>
    <row r="27" spans="1:6" ht="18.75" x14ac:dyDescent="0.3">
      <c r="A27" s="6" t="s">
        <v>87</v>
      </c>
      <c r="B27" s="6" t="s">
        <v>34</v>
      </c>
      <c r="C27" s="6" t="s">
        <v>48</v>
      </c>
    </row>
    <row r="28" spans="1:6" ht="18.75" x14ac:dyDescent="0.3">
      <c r="A28" s="6" t="s">
        <v>88</v>
      </c>
      <c r="B28" s="6" t="s">
        <v>36</v>
      </c>
      <c r="C28" s="6" t="s">
        <v>49</v>
      </c>
    </row>
    <row r="29" spans="1:6" ht="18.75" x14ac:dyDescent="0.3">
      <c r="A29" s="6" t="s">
        <v>86</v>
      </c>
      <c r="B29" s="6" t="s">
        <v>32</v>
      </c>
      <c r="C29" s="6" t="s">
        <v>50</v>
      </c>
    </row>
    <row r="30" spans="1:6" ht="18.75" x14ac:dyDescent="0.3">
      <c r="A30" s="6" t="s">
        <v>91</v>
      </c>
      <c r="B30" s="6" t="s">
        <v>51</v>
      </c>
      <c r="C30" s="6" t="s">
        <v>31</v>
      </c>
    </row>
    <row r="31" spans="1:6" ht="18.75" x14ac:dyDescent="0.3">
      <c r="A31" s="6" t="s">
        <v>92</v>
      </c>
      <c r="B31" s="6" t="s">
        <v>52</v>
      </c>
      <c r="C31" s="6" t="s">
        <v>33</v>
      </c>
    </row>
    <row r="32" spans="1:6" ht="18.75" x14ac:dyDescent="0.3">
      <c r="A32" s="6" t="s">
        <v>86</v>
      </c>
      <c r="B32" s="6" t="s">
        <v>32</v>
      </c>
      <c r="C32" s="6" t="s">
        <v>35</v>
      </c>
    </row>
    <row r="33" spans="1:3" ht="18.75" x14ac:dyDescent="0.3">
      <c r="A33" s="6" t="s">
        <v>87</v>
      </c>
      <c r="B33" s="6" t="s">
        <v>34</v>
      </c>
      <c r="C33" s="6" t="s">
        <v>37</v>
      </c>
    </row>
    <row r="34" spans="1:3" ht="18.75" x14ac:dyDescent="0.3">
      <c r="A34" s="6" t="s">
        <v>85</v>
      </c>
      <c r="B34" s="6" t="s">
        <v>30</v>
      </c>
      <c r="C34" s="6" t="s">
        <v>39</v>
      </c>
    </row>
    <row r="35" spans="1:3" ht="18.75" x14ac:dyDescent="0.3">
      <c r="A35" s="6" t="s">
        <v>90</v>
      </c>
      <c r="B35" s="6" t="s">
        <v>40</v>
      </c>
      <c r="C35" s="6" t="s">
        <v>41</v>
      </c>
    </row>
    <row r="36" spans="1:3" ht="18.75" x14ac:dyDescent="0.3">
      <c r="A36" s="6" t="s">
        <v>85</v>
      </c>
      <c r="B36" s="6" t="s">
        <v>30</v>
      </c>
      <c r="C36" s="6" t="s">
        <v>42</v>
      </c>
    </row>
    <row r="37" spans="1:3" ht="18.75" x14ac:dyDescent="0.3">
      <c r="A37" s="6" t="s">
        <v>86</v>
      </c>
      <c r="B37" s="6" t="s">
        <v>32</v>
      </c>
      <c r="C37" s="6" t="s">
        <v>43</v>
      </c>
    </row>
    <row r="38" spans="1:3" ht="18.75" x14ac:dyDescent="0.3">
      <c r="A38" s="6" t="s">
        <v>87</v>
      </c>
      <c r="B38" s="6" t="s">
        <v>34</v>
      </c>
      <c r="C38" s="6" t="s">
        <v>44</v>
      </c>
    </row>
    <row r="39" spans="1:3" ht="18.75" x14ac:dyDescent="0.3">
      <c r="A39" s="6" t="s">
        <v>88</v>
      </c>
      <c r="B39" s="6" t="s">
        <v>36</v>
      </c>
      <c r="C39" s="6" t="s">
        <v>45</v>
      </c>
    </row>
    <row r="40" spans="1:3" ht="18.75" x14ac:dyDescent="0.3">
      <c r="A40" s="6" t="s">
        <v>86</v>
      </c>
      <c r="B40" s="6" t="s">
        <v>32</v>
      </c>
      <c r="C40" s="6" t="s">
        <v>46</v>
      </c>
    </row>
    <row r="41" spans="1:3" ht="18.75" x14ac:dyDescent="0.3">
      <c r="A41" s="6" t="s">
        <v>87</v>
      </c>
      <c r="B41" s="6" t="s">
        <v>34</v>
      </c>
      <c r="C41" s="6" t="s">
        <v>47</v>
      </c>
    </row>
    <row r="42" spans="1:3" ht="18.75" x14ac:dyDescent="0.3">
      <c r="A42" s="6" t="s">
        <v>88</v>
      </c>
      <c r="B42" s="6" t="s">
        <v>36</v>
      </c>
      <c r="C42" s="6" t="s">
        <v>48</v>
      </c>
    </row>
    <row r="43" spans="1:3" ht="18.75" x14ac:dyDescent="0.3">
      <c r="A43" s="6" t="s">
        <v>91</v>
      </c>
      <c r="B43" s="6" t="s">
        <v>51</v>
      </c>
      <c r="C43" s="6" t="s">
        <v>44</v>
      </c>
    </row>
    <row r="44" spans="1:3" ht="18.75" x14ac:dyDescent="0.3">
      <c r="A44" s="6" t="s">
        <v>91</v>
      </c>
      <c r="B44" s="6" t="s">
        <v>51</v>
      </c>
      <c r="C44" s="6" t="s">
        <v>45</v>
      </c>
    </row>
    <row r="45" spans="1:3" ht="18.75" x14ac:dyDescent="0.3">
      <c r="A45" s="6" t="s">
        <v>92</v>
      </c>
      <c r="B45" s="6" t="s">
        <v>52</v>
      </c>
      <c r="C45" s="6" t="s">
        <v>53</v>
      </c>
    </row>
    <row r="46" spans="1:3" ht="18.75" x14ac:dyDescent="0.3">
      <c r="A46" s="6" t="s">
        <v>92</v>
      </c>
      <c r="B46" s="6" t="s">
        <v>52</v>
      </c>
      <c r="C46" s="6" t="s">
        <v>54</v>
      </c>
    </row>
    <row r="47" spans="1:3" ht="18.75" x14ac:dyDescent="0.3">
      <c r="A47" s="6" t="s">
        <v>90</v>
      </c>
      <c r="B47" s="6" t="s">
        <v>40</v>
      </c>
      <c r="C47" s="6" t="s">
        <v>37</v>
      </c>
    </row>
    <row r="48" spans="1:3" ht="18.75" x14ac:dyDescent="0.3">
      <c r="A48" s="6" t="s">
        <v>90</v>
      </c>
      <c r="B48" s="6" t="s">
        <v>40</v>
      </c>
      <c r="C48" s="6" t="s">
        <v>35</v>
      </c>
    </row>
    <row r="49" spans="1:3" ht="18.75" x14ac:dyDescent="0.3">
      <c r="A49" s="6" t="s">
        <v>90</v>
      </c>
      <c r="B49" s="6" t="s">
        <v>40</v>
      </c>
      <c r="C49" s="6" t="s">
        <v>55</v>
      </c>
    </row>
    <row r="50" spans="1:3" ht="18.75" x14ac:dyDescent="0.3">
      <c r="A50" s="6" t="s">
        <v>89</v>
      </c>
      <c r="B50" s="6" t="s">
        <v>38</v>
      </c>
      <c r="C50" s="6" t="s">
        <v>48</v>
      </c>
    </row>
    <row r="51" spans="1:3" ht="18.75" x14ac:dyDescent="0.3">
      <c r="A51" s="6" t="s">
        <v>89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zoomScale="94" workbookViewId="0">
      <selection activeCell="A8" sqref="A8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5" width="31.42578125" customWidth="1"/>
    <col min="6" max="6" width="33.14062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/>
      <c r="F9" s="12"/>
    </row>
    <row r="10" spans="1:7" ht="18.75" x14ac:dyDescent="0.3">
      <c r="A10" s="6" t="s">
        <v>60</v>
      </c>
      <c r="B10" s="6" t="s">
        <v>33</v>
      </c>
      <c r="D10" s="6" t="s">
        <v>32</v>
      </c>
      <c r="E10" s="12"/>
      <c r="F10" s="12"/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/>
      <c r="F11" s="12"/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/>
      <c r="F12" s="12"/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/>
      <c r="F13" s="12"/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/>
      <c r="F14" s="12"/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.75" x14ac:dyDescent="0.3">
      <c r="A19" s="6" t="s">
        <v>30</v>
      </c>
      <c r="B19" s="6" t="s">
        <v>59</v>
      </c>
      <c r="D19" s="6" t="s">
        <v>30</v>
      </c>
      <c r="E19" s="12"/>
    </row>
    <row r="20" spans="1:5" ht="18.75" x14ac:dyDescent="0.3">
      <c r="A20" s="6" t="s">
        <v>32</v>
      </c>
      <c r="B20" s="6" t="s">
        <v>60</v>
      </c>
      <c r="D20" s="6" t="s">
        <v>32</v>
      </c>
      <c r="E20" s="12"/>
    </row>
    <row r="21" spans="1:5" ht="18.75" x14ac:dyDescent="0.3">
      <c r="A21" s="6" t="s">
        <v>34</v>
      </c>
      <c r="B21" s="6" t="s">
        <v>61</v>
      </c>
      <c r="D21" s="6" t="s">
        <v>34</v>
      </c>
      <c r="E21" s="12"/>
    </row>
    <row r="22" spans="1:5" ht="18.75" x14ac:dyDescent="0.3">
      <c r="A22" s="6" t="s">
        <v>36</v>
      </c>
      <c r="B22" s="6" t="s">
        <v>62</v>
      </c>
      <c r="D22" s="6" t="s">
        <v>36</v>
      </c>
      <c r="E22" s="12"/>
    </row>
    <row r="23" spans="1:5" ht="18.75" x14ac:dyDescent="0.3">
      <c r="A23" s="6" t="s">
        <v>38</v>
      </c>
      <c r="B23" s="6" t="s">
        <v>63</v>
      </c>
      <c r="D23" s="6" t="s">
        <v>38</v>
      </c>
      <c r="E23" s="12"/>
    </row>
    <row r="24" spans="1:5" ht="18.75" x14ac:dyDescent="0.3">
      <c r="A24" s="6" t="s">
        <v>40</v>
      </c>
      <c r="B24" s="6" t="s">
        <v>64</v>
      </c>
      <c r="D24" s="6" t="s">
        <v>40</v>
      </c>
      <c r="E24" s="12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A5" sqref="A5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31.8554687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zoomScale="94"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29.42578125" customWidth="1"/>
    <col min="3" max="3" width="31.42578125" customWidth="1"/>
    <col min="4" max="4" width="8.7109375" bestFit="1" customWidth="1"/>
    <col min="7" max="7" width="26.7109375" customWidth="1"/>
    <col min="8" max="8" width="30.42578125" customWidth="1"/>
    <col min="9" max="9" width="42.28515625" customWidth="1"/>
  </cols>
  <sheetData>
    <row r="1" spans="1:18" ht="28.5" x14ac:dyDescent="0.45">
      <c r="H1" s="14" t="s">
        <v>67</v>
      </c>
    </row>
    <row r="2" spans="1:18" ht="28.5" x14ac:dyDescent="0.45">
      <c r="H2" s="14" t="s">
        <v>68</v>
      </c>
    </row>
    <row r="4" spans="1:18" ht="21" x14ac:dyDescent="0.35">
      <c r="B4" s="8" t="s">
        <v>66</v>
      </c>
      <c r="H4" s="4" t="s">
        <v>29</v>
      </c>
    </row>
    <row r="5" spans="1:18" ht="21" x14ac:dyDescent="0.35">
      <c r="B5" s="8" t="s">
        <v>75</v>
      </c>
      <c r="H5" s="6" t="s">
        <v>32</v>
      </c>
    </row>
    <row r="6" spans="1:18" ht="31.5" x14ac:dyDescent="0.5">
      <c r="B6" s="21" t="s">
        <v>80</v>
      </c>
    </row>
    <row r="7" spans="1:18" ht="31.5" x14ac:dyDescent="0.5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.75" x14ac:dyDescent="0.3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1" x14ac:dyDescent="0.35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1" x14ac:dyDescent="0.35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1" x14ac:dyDescent="0.35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1" x14ac:dyDescent="0.35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1" x14ac:dyDescent="0.35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1" x14ac:dyDescent="0.35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1" x14ac:dyDescent="0.35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1" x14ac:dyDescent="0.35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1" x14ac:dyDescent="0.35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5" x14ac:dyDescent="0.25"/>
  <cols>
    <col min="1" max="1" width="21.7109375" customWidth="1"/>
  </cols>
  <sheetData>
    <row r="1" spans="1:1" ht="18.75" x14ac:dyDescent="0.3">
      <c r="A1" s="4" t="s">
        <v>29</v>
      </c>
    </row>
    <row r="2" spans="1:1" ht="18.75" x14ac:dyDescent="0.3">
      <c r="A2" s="6" t="s">
        <v>40</v>
      </c>
    </row>
    <row r="3" spans="1:1" ht="18.75" x14ac:dyDescent="0.3">
      <c r="A3" s="6" t="s">
        <v>36</v>
      </c>
    </row>
    <row r="4" spans="1:1" ht="18.75" x14ac:dyDescent="0.3">
      <c r="A4" s="6" t="s">
        <v>51</v>
      </c>
    </row>
    <row r="5" spans="1:1" ht="18.75" x14ac:dyDescent="0.3">
      <c r="A5" s="6" t="s">
        <v>52</v>
      </c>
    </row>
    <row r="6" spans="1:1" ht="18.75" x14ac:dyDescent="0.3">
      <c r="A6" s="6" t="s">
        <v>32</v>
      </c>
    </row>
    <row r="7" spans="1:1" ht="18.75" x14ac:dyDescent="0.3">
      <c r="A7" s="6" t="s">
        <v>30</v>
      </c>
    </row>
    <row r="8" spans="1:1" ht="18.75" x14ac:dyDescent="0.3">
      <c r="A8" s="6" t="s">
        <v>34</v>
      </c>
    </row>
    <row r="9" spans="1:1" ht="18.75" x14ac:dyDescent="0.3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zoomScale="94" workbookViewId="0">
      <selection activeCell="E14" sqref="E14"/>
    </sheetView>
  </sheetViews>
  <sheetFormatPr defaultRowHeight="15" x14ac:dyDescent="0.25"/>
  <cols>
    <col min="1" max="1" width="27.28515625" customWidth="1"/>
    <col min="2" max="2" width="26.7109375" customWidth="1"/>
    <col min="3" max="3" width="34.28515625" customWidth="1"/>
    <col min="5" max="5" width="47.140625" customWidth="1"/>
    <col min="6" max="6" width="47.85546875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38</v>
      </c>
    </row>
    <row r="13" spans="1:6" ht="33.75" x14ac:dyDescent="0.5">
      <c r="E13" s="23" t="s">
        <v>81</v>
      </c>
    </row>
    <row r="14" spans="1:6" ht="18.75" x14ac:dyDescent="0.3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75" x14ac:dyDescent="0.3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.75" x14ac:dyDescent="0.3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.75" x14ac:dyDescent="0.3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.75" x14ac:dyDescent="0.3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.75" x14ac:dyDescent="0.3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.75" x14ac:dyDescent="0.3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.75" x14ac:dyDescent="0.3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.75" x14ac:dyDescent="0.3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.75" x14ac:dyDescent="0.3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.75" x14ac:dyDescent="0.3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.75" x14ac:dyDescent="0.3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.75" x14ac:dyDescent="0.3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.75" x14ac:dyDescent="0.3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.75" x14ac:dyDescent="0.3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.75" x14ac:dyDescent="0.3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.75" x14ac:dyDescent="0.3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.75" x14ac:dyDescent="0.3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.75" x14ac:dyDescent="0.3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.75" x14ac:dyDescent="0.3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.75" x14ac:dyDescent="0.3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.75" x14ac:dyDescent="0.3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.75" x14ac:dyDescent="0.3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.75" x14ac:dyDescent="0.3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.75" x14ac:dyDescent="0.3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.75" x14ac:dyDescent="0.3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.75" x14ac:dyDescent="0.3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.75" x14ac:dyDescent="0.3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.75" x14ac:dyDescent="0.3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.75" x14ac:dyDescent="0.3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.75" x14ac:dyDescent="0.3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.75" x14ac:dyDescent="0.3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.75" x14ac:dyDescent="0.3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.75" x14ac:dyDescent="0.3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.75" x14ac:dyDescent="0.3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.75" x14ac:dyDescent="0.3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.75" x14ac:dyDescent="0.3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.75" x14ac:dyDescent="0.3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A8" sqref="A8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5" width="35.42578125" customWidth="1"/>
    <col min="6" max="6" width="33.14062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6" spans="1:7" ht="36" x14ac:dyDescent="0.55000000000000004">
      <c r="D6" s="24" t="s">
        <v>82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75" x14ac:dyDescent="0.3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6" x14ac:dyDescent="0.55000000000000004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6" x14ac:dyDescent="0.55000000000000004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6" x14ac:dyDescent="0.55000000000000004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6" x14ac:dyDescent="0.55000000000000004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6" x14ac:dyDescent="0.55000000000000004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6" x14ac:dyDescent="0.55000000000000004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zoomScale="94" workbookViewId="0">
      <selection activeCell="K8" sqref="K8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VLOOKUP(F9,B9:D20,2,0)</f>
        <v>Bruna Alves</v>
      </c>
      <c r="H9" s="13">
        <f>VLOOKUP(F9,B9:D20,3,0)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 t="shared" ref="G10:G20" si="0">VLOOKUP(F10,B10:D21,2,0)</f>
        <v>Afonso Alves</v>
      </c>
      <c r="H10" s="13">
        <f t="shared" ref="H10:H20" si="1">VLOOKUP(F10,B10:D21,3,0)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 t="shared" si="0"/>
        <v>Caroline Gois Abreu</v>
      </c>
      <c r="H11" s="13">
        <f t="shared" si="1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 t="shared" si="0"/>
        <v>Henrique Oliveira Silva</v>
      </c>
      <c r="H12" s="13">
        <f t="shared" si="1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si="0"/>
        <v>Kaliane Almeida Abreu</v>
      </c>
      <c r="H13" s="13">
        <f t="shared" si="1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0"/>
        <v>Ryan Merryman</v>
      </c>
      <c r="H14" s="13">
        <f t="shared" si="1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0"/>
        <v>Robson Martins</v>
      </c>
      <c r="H15" s="13">
        <f t="shared" si="1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0"/>
        <v>Thiago Santana Gomes</v>
      </c>
      <c r="H16" s="13">
        <f t="shared" si="1"/>
        <v>5000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 t="shared" si="0"/>
        <v>Erika Souza Aguiar</v>
      </c>
      <c r="H17" s="13">
        <f t="shared" si="1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0"/>
        <v>Felipe Borges Aguiar</v>
      </c>
      <c r="H18" s="13">
        <f t="shared" si="1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0"/>
        <v>Tiago de Oliveira</v>
      </c>
      <c r="H19" s="13">
        <f t="shared" si="1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0"/>
        <v>Frederico Rubens</v>
      </c>
      <c r="H20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zoomScale="94" workbookViewId="0">
      <selection activeCell="C33" sqref="C33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22.4257812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VLOOKUP(E6,A:C,2,0)</f>
        <v>Bruna Alves</v>
      </c>
      <c r="G6" s="13">
        <f>VLOOKUP(E6,tabela,3,0)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VLOOKUP(E7,A:C,2,0)</f>
        <v>Afonso Alves</v>
      </c>
      <c r="G7" s="13">
        <f>VLOOKUP(E7,tabela,3,0)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 t="shared" si="0"/>
        <v>Caroline Gois Abreu</v>
      </c>
      <c r="G8" s="13">
        <f>VLOOKUP(E8,tabela,3,0)</f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>VLOOKUP(E9,tabela,3,0)</f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>VLOOKUP(E10,tabela,3,0)</f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>VLOOKUP(E11,tabela,3,0)</f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>VLOOKUP(E12,tabela,3,0)</f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>VLOOKUP(E13,tabela,3,0)</f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>VLOOKUP(E14,tabela,3,0)</f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>VLOOKUP(E15,tabela,3,0)</f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>VLOOKUP(E16,tabela,3,0)</f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>VLOOKUP(E17,tabela,3,0)</f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zoomScale="94" workbookViewId="0">
      <selection activeCell="H5" sqref="H5"/>
    </sheetView>
  </sheetViews>
  <sheetFormatPr defaultRowHeight="15" x14ac:dyDescent="0.25"/>
  <cols>
    <col min="1" max="1" width="26.5703125" bestFit="1" customWidth="1"/>
    <col min="2" max="2" width="22.7109375" customWidth="1"/>
    <col min="3" max="3" width="42.140625" bestFit="1" customWidth="1"/>
    <col min="4" max="4" width="12.28515625" bestFit="1" customWidth="1"/>
    <col min="7" max="7" width="26.5703125" bestFit="1" customWidth="1"/>
    <col min="8" max="8" width="30.42578125" customWidth="1"/>
    <col min="9" max="9" width="42.28515625" customWidth="1"/>
  </cols>
  <sheetData>
    <row r="1" spans="1:9" ht="28.5" x14ac:dyDescent="0.45">
      <c r="H1" s="14" t="s">
        <v>67</v>
      </c>
    </row>
    <row r="2" spans="1:9" ht="28.5" x14ac:dyDescent="0.45">
      <c r="H2" s="14" t="s">
        <v>68</v>
      </c>
    </row>
    <row r="4" spans="1:9" ht="21" x14ac:dyDescent="0.35">
      <c r="B4" s="8" t="s">
        <v>66</v>
      </c>
      <c r="H4" s="4" t="s">
        <v>29</v>
      </c>
    </row>
    <row r="5" spans="1:9" ht="21" x14ac:dyDescent="0.35">
      <c r="B5" s="8" t="s">
        <v>75</v>
      </c>
      <c r="H5" s="6" t="s">
        <v>51</v>
      </c>
    </row>
    <row r="8" spans="1:9" ht="18.75" x14ac:dyDescent="0.3">
      <c r="A8" s="4" t="s">
        <v>83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Angela Maria1</v>
      </c>
      <c r="H9" s="18" t="str">
        <f>IFERROR(VLOOKUP(G9,A:C,2,0),"-")</f>
        <v>Angela Maria</v>
      </c>
      <c r="I9" s="18" t="str">
        <f>IFERROR(VLOOKUP(G9,A:C,3,0),"-")</f>
        <v>Tênis Feminino</v>
      </c>
    </row>
    <row r="10" spans="1:9" ht="21" x14ac:dyDescent="0.35">
      <c r="A10" s="8" t="str">
        <f t="shared" ref="A10:A45" si="0"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>$H$5&amp;F10</f>
        <v>Angela Maria2</v>
      </c>
      <c r="H10" s="18" t="str">
        <f t="shared" ref="H10:H17" si="1">IFERROR(VLOOKUP(G10,A:C,2,0),"-")</f>
        <v>Angela Maria</v>
      </c>
      <c r="I10" s="18" t="str">
        <f t="shared" ref="I10:I17" si="2">IFERROR(VLOOKUP(G10,A:C,3,0),"-")</f>
        <v>Kit de Pinceis de Maquiagem</v>
      </c>
    </row>
    <row r="11" spans="1:9" ht="21" x14ac:dyDescent="0.35">
      <c r="A11" s="8" t="str">
        <f t="shared" si="0"/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ref="G11:G17" si="3">$H$5&amp;F11</f>
        <v>Angela Maria3</v>
      </c>
      <c r="H11" s="18" t="str">
        <f t="shared" si="1"/>
        <v>Angela Maria</v>
      </c>
      <c r="I11" s="18" t="str">
        <f t="shared" si="2"/>
        <v>Vestido Infantil</v>
      </c>
    </row>
    <row r="12" spans="1:9" ht="21" x14ac:dyDescent="0.35">
      <c r="A12" s="8" t="str">
        <f t="shared" si="0"/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3"/>
        <v>Angela Maria4</v>
      </c>
      <c r="H12" s="18" t="str">
        <f t="shared" si="1"/>
        <v>-</v>
      </c>
      <c r="I12" s="18" t="str">
        <f t="shared" si="2"/>
        <v>-</v>
      </c>
    </row>
    <row r="13" spans="1:9" ht="21" x14ac:dyDescent="0.35">
      <c r="A13" s="8" t="str">
        <f t="shared" si="0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3"/>
        <v>Angela Maria5</v>
      </c>
      <c r="H13" s="18" t="str">
        <f t="shared" si="1"/>
        <v>-</v>
      </c>
      <c r="I13" s="18" t="str">
        <f t="shared" si="2"/>
        <v>-</v>
      </c>
    </row>
    <row r="14" spans="1:9" ht="21" x14ac:dyDescent="0.35">
      <c r="A14" s="8" t="str">
        <f t="shared" si="0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3"/>
        <v>Angela Maria6</v>
      </c>
      <c r="H14" s="18" t="str">
        <f t="shared" si="1"/>
        <v>-</v>
      </c>
      <c r="I14" s="18" t="str">
        <f t="shared" si="2"/>
        <v>-</v>
      </c>
    </row>
    <row r="15" spans="1:9" ht="21" x14ac:dyDescent="0.35">
      <c r="A15" s="8" t="str">
        <f t="shared" si="0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3"/>
        <v>Angela Maria7</v>
      </c>
      <c r="H15" s="18" t="str">
        <f t="shared" si="1"/>
        <v>-</v>
      </c>
      <c r="I15" s="18" t="str">
        <f t="shared" si="2"/>
        <v>-</v>
      </c>
    </row>
    <row r="16" spans="1:9" ht="21" x14ac:dyDescent="0.35">
      <c r="A16" s="8" t="str">
        <f t="shared" si="0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3"/>
        <v>Angela Maria8</v>
      </c>
      <c r="H16" s="18" t="str">
        <f t="shared" si="1"/>
        <v>-</v>
      </c>
      <c r="I16" s="18" t="str">
        <f t="shared" si="2"/>
        <v>-</v>
      </c>
    </row>
    <row r="17" spans="1:9" ht="21" x14ac:dyDescent="0.35">
      <c r="A17" s="8" t="str">
        <f t="shared" si="0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3"/>
        <v>Angela Maria9</v>
      </c>
      <c r="H17" s="18" t="str">
        <f t="shared" si="1"/>
        <v>-</v>
      </c>
      <c r="I17" s="18" t="str">
        <f t="shared" si="2"/>
        <v>-</v>
      </c>
    </row>
    <row r="18" spans="1:9" ht="21" x14ac:dyDescent="0.35">
      <c r="A18" s="8" t="str">
        <f t="shared" si="0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0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0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0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0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0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0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0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0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0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0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0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0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0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0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0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0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0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0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0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0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0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0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0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0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0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0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0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2020-07-22T00:11:39Z</dcterms:created>
  <dcterms:modified xsi:type="dcterms:W3CDTF">2023-08-30T18:13:54Z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2023-08-30T18:13:54Z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3082a2b3-5b05-4bbb-8ef8-cdd2a9ab4186</vt:lpwstr>
  </property>
  <property fmtid="{D5CDD505-2E9C-101B-9397-08002B2CF9AE}" pid="8" name="MSIP_Label_defa4170-0d19-0005-0004-bc88714345d2_ActionId">
    <vt:lpwstr>714e6825-1ae7-43d9-9dd6-8a46fcaaefd7</vt:lpwstr>
  </property>
  <property fmtid="{D5CDD505-2E9C-101B-9397-08002B2CF9AE}" pid="9" name="MSIP_Label_defa4170-0d19-0005-0004-bc88714345d2_ContentBits">
    <vt:lpwstr>0</vt:lpwstr>
  </property>
</Properties>
</file>