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3" documentId="13_ncr:1_{E27EA025-9A5D-BF4A-944A-8FE7003B8462}" xr6:coauthVersionLast="45" xr6:coauthVersionMax="45" xr10:uidLastSave="{2793571C-0972-264C-95FA-407813047EB6}"/>
  <bookViews>
    <workbookView xWindow="2000" yWindow="460" windowWidth="34260" windowHeight="23540" firstSheet="1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0" i="2" l="1"/>
  <c r="CZ100" i="2"/>
  <c r="AC99" i="2"/>
  <c r="CZ99" i="2"/>
  <c r="AC98" i="2"/>
  <c r="CZ98" i="2"/>
  <c r="AC97" i="2"/>
  <c r="CZ97" i="2"/>
  <c r="AC96" i="2"/>
  <c r="CZ96" i="2"/>
  <c r="AC95" i="2"/>
  <c r="CZ95" i="2"/>
  <c r="AC94" i="2"/>
  <c r="CZ94" i="2"/>
  <c r="AC93" i="2"/>
  <c r="CZ93" i="2"/>
  <c r="AC92" i="2"/>
  <c r="CZ92" i="2"/>
  <c r="AC91" i="2"/>
  <c r="CZ91" i="2"/>
  <c r="AC90" i="2"/>
  <c r="CZ90" i="2"/>
  <c r="AC89" i="2"/>
  <c r="CZ89" i="2"/>
  <c r="AC88" i="2"/>
  <c r="CZ88" i="2"/>
  <c r="AC87" i="2"/>
  <c r="CZ87" i="2"/>
  <c r="AC86" i="2"/>
  <c r="CZ86" i="2"/>
  <c r="AC85" i="2"/>
  <c r="CZ85" i="2"/>
  <c r="AC84" i="2"/>
  <c r="CZ84" i="2"/>
  <c r="AC83" i="2"/>
  <c r="CZ83" i="2"/>
  <c r="AC82" i="2"/>
  <c r="CZ82" i="2"/>
  <c r="AC81" i="2"/>
  <c r="CZ81" i="2"/>
  <c r="AC80" i="2"/>
  <c r="CZ80" i="2"/>
  <c r="AC79" i="2"/>
  <c r="CZ79" i="2"/>
  <c r="AC78" i="2"/>
  <c r="CZ78" i="2"/>
  <c r="AC77" i="2"/>
  <c r="CZ77" i="2"/>
  <c r="AC76" i="2"/>
  <c r="CZ76" i="2"/>
  <c r="AC75" i="2"/>
  <c r="CZ75" i="2"/>
  <c r="AC74" i="2"/>
  <c r="CZ74" i="2"/>
  <c r="AC73" i="2"/>
  <c r="CZ73" i="2"/>
  <c r="AC72" i="2"/>
  <c r="CZ72" i="2"/>
  <c r="AC71" i="2"/>
  <c r="CZ71" i="2"/>
  <c r="AC70" i="2"/>
  <c r="CZ70" i="2"/>
  <c r="AC69" i="2"/>
  <c r="CZ69" i="2"/>
  <c r="A68" i="2"/>
  <c r="Z68" i="2"/>
  <c r="AC68" i="2"/>
  <c r="BR68" i="2"/>
  <c r="CX68" i="2" a="1"/>
  <c r="CX68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49" i="2" a="1"/>
  <c r="CX50" i="2" a="1"/>
  <c r="CX51" i="2" a="1"/>
  <c r="CX52" i="2" a="1"/>
  <c r="CX53" i="2" a="1"/>
  <c r="CX54" i="2" a="1"/>
  <c r="CX55" i="2" a="1"/>
  <c r="CX56" i="2" a="1"/>
  <c r="CX57" i="2" a="1"/>
  <c r="CX58" i="2" a="1"/>
  <c r="CX59" i="2" a="1"/>
  <c r="CX60" i="2" a="1"/>
  <c r="CX61" i="2" a="1"/>
  <c r="CX62" i="2" a="1"/>
  <c r="CX63" i="2" a="1"/>
  <c r="CX64" i="2" a="1"/>
  <c r="CX65" i="2" a="1"/>
  <c r="CX66" i="2" a="1"/>
  <c r="CX67" i="2" a="1"/>
  <c r="CX69" i="2" a="1"/>
  <c r="CX70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3" i="2" a="1"/>
  <c r="CX84" i="2" a="1"/>
  <c r="CX85" i="2" a="1"/>
  <c r="CX86" i="2" a="1"/>
  <c r="CX87" i="2" a="1"/>
  <c r="CX88" i="2" a="1"/>
  <c r="CX89" i="2" a="1"/>
  <c r="CX90" i="2" a="1"/>
  <c r="CX91" i="2" a="1"/>
  <c r="CX92" i="2" a="1"/>
  <c r="CX93" i="2" a="1"/>
  <c r="CX94" i="2" a="1"/>
  <c r="CX95" i="2" a="1"/>
  <c r="CX96" i="2" a="1"/>
  <c r="CX97" i="2" a="1"/>
  <c r="CX98" i="2" a="1"/>
  <c r="CX99" i="2" a="1"/>
  <c r="CX100" i="2" a="1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Z68" i="2"/>
  <c r="CZ67" i="2"/>
  <c r="CZ66" i="2"/>
  <c r="CZ65" i="2"/>
  <c r="CZ64" i="2"/>
  <c r="CZ63" i="2"/>
  <c r="CZ62" i="2"/>
  <c r="CZ61" i="2"/>
  <c r="CZ60" i="2"/>
  <c r="CZ59" i="2"/>
  <c r="CZ58" i="2"/>
  <c r="CZ57" i="2"/>
  <c r="CZ56" i="2"/>
  <c r="CZ55" i="2"/>
  <c r="CZ54" i="2"/>
  <c r="CZ53" i="2"/>
  <c r="CZ52" i="2"/>
  <c r="CZ51" i="2"/>
  <c r="CZ50" i="2"/>
  <c r="CZ49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B68" i="2" a="1"/>
  <c r="DB68" i="2"/>
  <c r="DC68" i="2" a="1"/>
  <c r="DC68" i="2"/>
  <c r="DD68" i="2" a="1"/>
  <c r="DD68" i="2"/>
  <c r="DE68" i="2" a="1"/>
  <c r="DE68" i="2"/>
  <c r="DF68" i="2" a="1"/>
  <c r="DF68" i="2"/>
  <c r="DG68" i="2" a="1"/>
  <c r="DG68" i="2"/>
  <c r="DH68" i="2" a="1"/>
  <c r="DH68" i="2"/>
  <c r="DI68" i="2" a="1"/>
  <c r="DI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O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K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K72" i="2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M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A76" i="2"/>
  <c r="AK76" i="2"/>
  <c r="AL76" i="2"/>
  <c r="AM76" i="2"/>
  <c r="AF68" i="2"/>
  <c r="AN68" i="2"/>
  <c r="AV68" i="2"/>
  <c r="AG68" i="2"/>
  <c r="AO68" i="2"/>
  <c r="AW68" i="2"/>
  <c r="AH68" i="2"/>
  <c r="AP68" i="2"/>
  <c r="AX68" i="2"/>
  <c r="AI68" i="2"/>
  <c r="AQ68" i="2"/>
  <c r="AJ68" i="2"/>
  <c r="AR68" i="2"/>
  <c r="BA68" i="2"/>
  <c r="BG68" i="2"/>
  <c r="AK68" i="2"/>
  <c r="AS68" i="2"/>
  <c r="AL68" i="2"/>
  <c r="AT68" i="2"/>
  <c r="AM68" i="2"/>
  <c r="AU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K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G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K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M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BE97" i="2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J69" i="2"/>
  <c r="BX69" i="2"/>
  <c r="BP69" i="2"/>
  <c r="CV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/>
  <c r="AB19" i="2"/>
  <c r="Z32" i="2"/>
  <c r="AB51" i="2"/>
  <c r="Z64" i="2"/>
  <c r="DB97" i="2" a="1"/>
  <c r="DB97" i="2"/>
  <c r="Z92" i="2"/>
  <c r="CB87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CB91" i="2"/>
  <c r="CB86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/>
  <c r="Z9" i="2"/>
  <c r="Z15" i="2"/>
  <c r="Z21" i="2"/>
  <c r="AF22" i="2"/>
  <c r="AA28" i="2"/>
  <c r="Z53" i="2"/>
  <c r="AX53" i="2"/>
  <c r="AB60" i="2"/>
  <c r="CV88" i="2"/>
  <c r="Z84" i="2"/>
  <c r="BY78" i="2"/>
  <c r="CB70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/>
  <c r="Z16" i="2"/>
  <c r="Z22" i="2"/>
  <c r="AF23" i="2"/>
  <c r="Z29" i="2"/>
  <c r="AF30" i="2"/>
  <c r="AA35" i="2"/>
  <c r="Z48" i="2"/>
  <c r="Z54" i="2"/>
  <c r="Z61" i="2"/>
  <c r="AF62" i="2"/>
  <c r="CS88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Z69" i="2"/>
  <c r="AB20" i="2"/>
  <c r="DE99" i="2" a="1"/>
  <c r="DE99" i="2"/>
  <c r="Z11" i="2"/>
  <c r="AX12" i="2"/>
  <c r="AB24" i="2"/>
  <c r="Z37" i="2"/>
  <c r="AX38" i="2"/>
  <c r="Z43" i="2"/>
  <c r="AF43" i="2"/>
  <c r="AB56" i="2"/>
  <c r="BX90" i="2"/>
  <c r="CJ88" i="2"/>
  <c r="CB94" i="2"/>
  <c r="Z81" i="2"/>
  <c r="DD99" i="2" a="1"/>
  <c r="DD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CJ90" i="2"/>
  <c r="CG88" i="2"/>
  <c r="Z93" i="2"/>
  <c r="CM80" i="2"/>
  <c r="Z67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Z90" i="2"/>
  <c r="BY77" i="2"/>
  <c r="CB71" i="2"/>
  <c r="AB34" i="2"/>
  <c r="AA34" i="2"/>
  <c r="Z91" i="2"/>
  <c r="Z87" i="2"/>
  <c r="AW98" i="2"/>
  <c r="O95" i="2"/>
  <c r="AM95" i="2"/>
  <c r="AT95" i="2"/>
  <c r="AS95" i="2"/>
  <c r="BA95" i="2"/>
  <c r="BM95" i="2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/>
  <c r="B3" i="2"/>
  <c r="CM88" i="2"/>
  <c r="CG90" i="2"/>
  <c r="CG85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/>
  <c r="DG95" i="2" a="1"/>
  <c r="DG95" i="2"/>
  <c r="CV90" i="2"/>
  <c r="CB93" i="2"/>
  <c r="CD79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/>
  <c r="DD97" i="2" a="1"/>
  <c r="DD9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/>
  <c r="DC97" i="2" a="1"/>
  <c r="DC9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/>
  <c r="Z24" i="2"/>
  <c r="Z47" i="2"/>
  <c r="Z56" i="2"/>
  <c r="DH97" i="2" a="1"/>
  <c r="DH97" i="2"/>
  <c r="V97" i="2"/>
  <c r="S97" i="2"/>
  <c r="AG97" i="2"/>
  <c r="D97" i="2"/>
  <c r="CJ8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/>
  <c r="DG97" i="2" a="1"/>
  <c r="DG97" i="2"/>
  <c r="Z57" i="2"/>
  <c r="Z66" i="2"/>
  <c r="Z97" i="2"/>
  <c r="AD97" i="2"/>
  <c r="AM97" i="2"/>
  <c r="AV97" i="2"/>
  <c r="AJ4" i="2"/>
  <c r="AA66" i="2"/>
  <c r="AL98" i="2"/>
  <c r="BA98" i="2"/>
  <c r="BG98" i="2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/>
  <c r="DE97" i="2" a="1"/>
  <c r="DE97" i="2"/>
  <c r="K3" i="2"/>
  <c r="AE3" i="2"/>
  <c r="AJ3" i="2"/>
  <c r="M3" i="2"/>
  <c r="X3" i="2"/>
  <c r="T3" i="2"/>
  <c r="Z8" i="2"/>
  <c r="AX50" i="2"/>
  <c r="Z63" i="2"/>
  <c r="Z90" i="2"/>
  <c r="CJ82" i="2"/>
  <c r="CP74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CS90" i="2"/>
  <c r="CJ86" i="2"/>
  <c r="CG69" i="2"/>
  <c r="CG86" i="2"/>
  <c r="CG70" i="2"/>
  <c r="CD69" i="2"/>
  <c r="Z83" i="2"/>
  <c r="Z75" i="2"/>
  <c r="BO97" i="2"/>
  <c r="AE5" i="2"/>
  <c r="AD5" i="2"/>
  <c r="CS98" i="2"/>
  <c r="CG96" i="2"/>
  <c r="AC3" i="2"/>
  <c r="CB3" i="2"/>
  <c r="CY99" i="2"/>
  <c r="CY100" i="2"/>
  <c r="BX97" i="2"/>
  <c r="AC4" i="2"/>
  <c r="CJ4" i="2"/>
  <c r="Z94" i="2"/>
  <c r="Z86" i="2"/>
  <c r="Z78" i="2"/>
  <c r="Z70" i="2"/>
  <c r="CA70" i="2"/>
  <c r="CA92" i="2"/>
  <c r="CB84" i="2"/>
  <c r="CB76" i="2"/>
  <c r="BZ68" i="2"/>
  <c r="CB68" i="2"/>
  <c r="CA86" i="2"/>
  <c r="BZ78" i="2"/>
  <c r="BY81" i="2"/>
  <c r="BQ76" i="2"/>
  <c r="BQ100" i="2"/>
  <c r="BQ87" i="2"/>
  <c r="BQ93" i="2"/>
  <c r="BO73" i="2"/>
  <c r="BO92" i="2"/>
  <c r="BO95" i="2"/>
  <c r="BO69" i="2"/>
  <c r="BM85" i="2"/>
  <c r="BK99" i="2"/>
  <c r="BI74" i="2"/>
  <c r="BI90" i="2"/>
  <c r="BI91" i="2"/>
  <c r="BI77" i="2"/>
  <c r="BI71" i="2"/>
  <c r="BE88" i="2"/>
  <c r="BE70" i="2"/>
  <c r="BE75" i="2"/>
  <c r="BI68" i="2"/>
  <c r="BK68" i="2"/>
  <c r="BQ68" i="2"/>
  <c r="BO76" i="2"/>
  <c r="BC68" i="2"/>
  <c r="BC87" i="2"/>
  <c r="BG87" i="2"/>
  <c r="BG79" i="2"/>
  <c r="BE81" i="2"/>
  <c r="BI96" i="2"/>
  <c r="BG91" i="2"/>
  <c r="BC74" i="2"/>
  <c r="BM68" i="2"/>
  <c r="BE96" i="2"/>
  <c r="BQ99" i="2"/>
  <c r="CA83" i="2"/>
  <c r="BI99" i="2"/>
  <c r="BG94" i="2"/>
  <c r="BZ83" i="2"/>
  <c r="BC99" i="2"/>
  <c r="BI97" i="2"/>
  <c r="BC73" i="2"/>
  <c r="BM83" i="2"/>
  <c r="BI83" i="2"/>
  <c r="BE78" i="2"/>
  <c r="BE73" i="2"/>
  <c r="BE76" i="2"/>
  <c r="BI78" i="2"/>
  <c r="BG78" i="2"/>
  <c r="BG83" i="2"/>
  <c r="BO74" i="2"/>
  <c r="BG76" i="2"/>
  <c r="BG73" i="2"/>
  <c r="BC83" i="2"/>
  <c r="BQ83" i="2"/>
  <c r="CA87" i="2"/>
  <c r="BI76" i="2"/>
  <c r="BZ87" i="2"/>
  <c r="BI73" i="2"/>
  <c r="BG97" i="2"/>
  <c r="BG96" i="2"/>
  <c r="BC75" i="2"/>
  <c r="BM97" i="2"/>
  <c r="BK98" i="2"/>
  <c r="BO98" i="2"/>
  <c r="BE72" i="2"/>
  <c r="BE92" i="2"/>
  <c r="BI95" i="2"/>
  <c r="BE84" i="2"/>
  <c r="BK92" i="2"/>
  <c r="BO99" i="2"/>
  <c r="BI86" i="2"/>
  <c r="BC81" i="2"/>
  <c r="BG69" i="2"/>
  <c r="BE98" i="2"/>
  <c r="BI94" i="2"/>
  <c r="BK93" i="2"/>
  <c r="CA90" i="2"/>
  <c r="BQ95" i="2"/>
  <c r="BK85" i="2"/>
  <c r="BQ84" i="2"/>
  <c r="BO84" i="2"/>
  <c r="BI92" i="2"/>
  <c r="BI84" i="2"/>
  <c r="BC92" i="2"/>
  <c r="BQ72" i="2"/>
  <c r="BQ92" i="2"/>
  <c r="BM92" i="2"/>
  <c r="BE69" i="2"/>
  <c r="BI79" i="2"/>
  <c r="BI100" i="2"/>
  <c r="BI87" i="2"/>
  <c r="BG72" i="2"/>
  <c r="BC86" i="2"/>
  <c r="BC84" i="2"/>
  <c r="BC72" i="2"/>
  <c r="BG92" i="2"/>
  <c r="BG95" i="2"/>
  <c r="BC95" i="2"/>
  <c r="BE83" i="2"/>
  <c r="BE100" i="2"/>
  <c r="BE86" i="2"/>
  <c r="BI69" i="2"/>
  <c r="BC97" i="2"/>
  <c r="BC70" i="2"/>
  <c r="BC76" i="2"/>
  <c r="BM78" i="2"/>
  <c r="BM72" i="2"/>
  <c r="BK76" i="2"/>
  <c r="BO78" i="2"/>
  <c r="BO72" i="2"/>
  <c r="BO83" i="2"/>
  <c r="BO100" i="2"/>
  <c r="BI72" i="2"/>
  <c r="BE95" i="2"/>
  <c r="BG86" i="2"/>
  <c r="BG84" i="2"/>
  <c r="BC96" i="2"/>
  <c r="BC69" i="2"/>
  <c r="BQ97" i="2"/>
  <c r="BK86" i="2"/>
  <c r="BM80" i="2"/>
  <c r="BM76" i="2"/>
  <c r="BQ78" i="2"/>
  <c r="BM84" i="2"/>
  <c r="CA93" i="2"/>
  <c r="CA85" i="2"/>
  <c r="CA77" i="2"/>
  <c r="CA69" i="2"/>
  <c r="CA88" i="2"/>
  <c r="CA72" i="2"/>
  <c r="BZ88" i="2"/>
  <c r="BZ80" i="2"/>
  <c r="BZ72" i="2"/>
  <c r="BC80" i="2"/>
  <c r="BQ85" i="2"/>
  <c r="BQ94" i="2"/>
  <c r="BO85" i="2"/>
  <c r="BO82" i="2"/>
  <c r="BK82" i="2"/>
  <c r="BE82" i="2"/>
  <c r="BC82" i="2"/>
  <c r="BI82" i="2"/>
  <c r="BQ75" i="2"/>
  <c r="BG75" i="2"/>
  <c r="BI75" i="2"/>
  <c r="BO75" i="2"/>
  <c r="BQ91" i="2"/>
  <c r="BE91" i="2"/>
  <c r="BC91" i="2"/>
  <c r="BK77" i="2"/>
  <c r="BC77" i="2"/>
  <c r="BE77" i="2"/>
  <c r="BG77" i="2"/>
  <c r="BQ71" i="2"/>
  <c r="BC71" i="2"/>
  <c r="BE71" i="2"/>
  <c r="BG71" i="2"/>
  <c r="BQ88" i="2"/>
  <c r="BM88" i="2"/>
  <c r="BC88" i="2"/>
  <c r="BG88" i="2"/>
  <c r="BI88" i="2"/>
  <c r="BO88" i="2"/>
  <c r="BI93" i="2"/>
  <c r="BG85" i="2"/>
  <c r="BG80" i="2"/>
  <c r="BQ74" i="2"/>
  <c r="BK74" i="2"/>
  <c r="BG74" i="2"/>
  <c r="BM74" i="2"/>
  <c r="BE74" i="2"/>
  <c r="BC90" i="2"/>
  <c r="BG90" i="2"/>
  <c r="BE90" i="2"/>
  <c r="BM93" i="2"/>
  <c r="BC93" i="2"/>
  <c r="BE93" i="2"/>
  <c r="BO93" i="2"/>
  <c r="BG93" i="2"/>
  <c r="BO70" i="2"/>
  <c r="BQ70" i="2"/>
  <c r="BG70" i="2"/>
  <c r="BI70" i="2"/>
  <c r="BO94" i="2"/>
  <c r="BM94" i="2"/>
  <c r="BC94" i="2"/>
  <c r="BE94" i="2"/>
  <c r="BC89" i="2"/>
  <c r="BO89" i="2"/>
  <c r="BI89" i="2"/>
  <c r="BE89" i="2"/>
  <c r="BG89" i="2"/>
  <c r="BQ81" i="2"/>
  <c r="BG81" i="2"/>
  <c r="BI81" i="2"/>
  <c r="BK81" i="2"/>
  <c r="BI85" i="2"/>
  <c r="BE85" i="2"/>
  <c r="BC85" i="2"/>
  <c r="BQ80" i="2"/>
  <c r="BE80" i="2"/>
  <c r="BI80" i="2"/>
  <c r="BO80" i="2"/>
  <c r="BE87" i="2"/>
  <c r="BE79" i="2"/>
  <c r="BC100" i="2"/>
  <c r="BK79" i="2"/>
  <c r="BO68" i="2"/>
  <c r="BE68" i="2"/>
  <c r="BG100" i="2"/>
  <c r="BC78" i="2"/>
  <c r="BC79" i="2"/>
  <c r="BQ79" i="2"/>
  <c r="BM99" i="2"/>
  <c r="BE99" i="2"/>
  <c r="BG99" i="2"/>
  <c r="BQ69" i="2"/>
  <c r="BM77" i="2"/>
  <c r="BK71" i="2"/>
  <c r="BO71" i="2"/>
  <c r="BO91" i="2"/>
  <c r="BQ73" i="2"/>
  <c r="BM87" i="2"/>
  <c r="BM75" i="2"/>
  <c r="BK100" i="2"/>
  <c r="BO86" i="2"/>
  <c r="BO79" i="2"/>
  <c r="BQ90" i="2"/>
  <c r="BO90" i="2"/>
  <c r="BK90" i="2"/>
  <c r="BQ89" i="2"/>
  <c r="BM89" i="2"/>
  <c r="BK87" i="2"/>
  <c r="BK88" i="2"/>
  <c r="BM82" i="2"/>
  <c r="BK75" i="2"/>
  <c r="BM100" i="2"/>
  <c r="BQ86" i="2"/>
  <c r="BO87" i="2"/>
  <c r="BM73" i="2"/>
  <c r="BK69" i="2"/>
  <c r="BM70" i="2"/>
  <c r="BK95" i="2"/>
  <c r="BK96" i="2"/>
  <c r="BM90" i="2"/>
  <c r="BQ77" i="2"/>
  <c r="BQ96" i="2"/>
  <c r="BQ82" i="2"/>
  <c r="BK73" i="2"/>
  <c r="BO81" i="2"/>
  <c r="BM69" i="2"/>
  <c r="BK70" i="2"/>
  <c r="BM96" i="2"/>
  <c r="BK89" i="2"/>
  <c r="BM91" i="2"/>
  <c r="BO77" i="2"/>
  <c r="BM71" i="2"/>
  <c r="BK91" i="2"/>
  <c r="AV3" i="2"/>
  <c r="AV18" i="2"/>
  <c r="AV38" i="2"/>
  <c r="AV15" i="2"/>
  <c r="AV39" i="2"/>
  <c r="AV40" i="2"/>
  <c r="AV37" i="2"/>
  <c r="AV36" i="2"/>
  <c r="AV35" i="2"/>
  <c r="AV16" i="2"/>
  <c r="AV17" i="2"/>
  <c r="AV4" i="2"/>
  <c r="AV56" i="2"/>
  <c r="AV57" i="2"/>
  <c r="AV54" i="2"/>
  <c r="AV55" i="2"/>
  <c r="AV64" i="2"/>
  <c r="AV65" i="2"/>
  <c r="AV66" i="2"/>
  <c r="AV63" i="2"/>
  <c r="AV41" i="2"/>
  <c r="AV45" i="2"/>
  <c r="AV44" i="2"/>
  <c r="AV46" i="2"/>
  <c r="AV43" i="2"/>
  <c r="AV47" i="2"/>
  <c r="AV42" i="2"/>
  <c r="AV58" i="2"/>
  <c r="AV60" i="2"/>
  <c r="AV59" i="2"/>
  <c r="AV61" i="2"/>
  <c r="AV11" i="2"/>
  <c r="AV5" i="2"/>
  <c r="AV6" i="2"/>
  <c r="AV9" i="2"/>
  <c r="AV10" i="2"/>
  <c r="AV7" i="2"/>
  <c r="AV8" i="2"/>
  <c r="AV12" i="2"/>
  <c r="AV14" i="2"/>
  <c r="AV13" i="2"/>
  <c r="AV25" i="2"/>
  <c r="AV20" i="2"/>
  <c r="AV19" i="2"/>
  <c r="AV22" i="2"/>
  <c r="AV23" i="2"/>
  <c r="AV21" i="2"/>
  <c r="AV24" i="2"/>
  <c r="AV30" i="2"/>
  <c r="AV26" i="2"/>
  <c r="AV29" i="2"/>
  <c r="AV28" i="2"/>
  <c r="AV27" i="2"/>
  <c r="AV32" i="2"/>
  <c r="AV31" i="2"/>
  <c r="AV33" i="2"/>
  <c r="AV34" i="2"/>
  <c r="AV52" i="2"/>
  <c r="AV48" i="2"/>
  <c r="AV49" i="2"/>
  <c r="AV53" i="2"/>
  <c r="AV50" i="2"/>
  <c r="AV51" i="2"/>
  <c r="AV62" i="2"/>
  <c r="AV67" i="2"/>
  <c r="CH88" i="2"/>
  <c r="CW91" i="2"/>
  <c r="CW77" i="2"/>
  <c r="CW71" i="2"/>
  <c r="CW73" i="2"/>
  <c r="CW97" i="2"/>
  <c r="CW4" i="2"/>
  <c r="CW85" i="2"/>
  <c r="CW79" i="2"/>
  <c r="CW81" i="2"/>
  <c r="CY88" i="2"/>
  <c r="CU68" i="2" a="1"/>
  <c r="CU68" i="2"/>
  <c r="CU49" i="2" a="1"/>
  <c r="CU49" i="2"/>
  <c r="CW68" i="2"/>
  <c r="CW93" i="2"/>
  <c r="CW87" i="2"/>
  <c r="CW89" i="2"/>
  <c r="BB88" i="2"/>
  <c r="CW76" i="2"/>
  <c r="CW70" i="2"/>
  <c r="CW95" i="2"/>
  <c r="CW99" i="2"/>
  <c r="CT69" i="2"/>
  <c r="CW84" i="2"/>
  <c r="CW78" i="2"/>
  <c r="CW72" i="2"/>
  <c r="CW74" i="2"/>
  <c r="BF88" i="2"/>
  <c r="CW92" i="2"/>
  <c r="CW86" i="2"/>
  <c r="CW80" i="2"/>
  <c r="CW82" i="2"/>
  <c r="AY69" i="2"/>
  <c r="CE88" i="2"/>
  <c r="CW75" i="2"/>
  <c r="CW96" i="2"/>
  <c r="CW3" i="2"/>
  <c r="CW94" i="2"/>
  <c r="CW88" i="2"/>
  <c r="CW90" i="2"/>
  <c r="BS69" i="2"/>
  <c r="CD88" i="2"/>
  <c r="CK88" i="2"/>
  <c r="CW83" i="2"/>
  <c r="CW69" i="2"/>
  <c r="CW100" i="2"/>
  <c r="CW98" i="2"/>
  <c r="BW87" i="2"/>
  <c r="CP86" i="2"/>
  <c r="CD90" i="2"/>
  <c r="CT91" i="2"/>
  <c r="CT71" i="2"/>
  <c r="CT73" i="2"/>
  <c r="CT97" i="2"/>
  <c r="CT4" i="2"/>
  <c r="CT77" i="2"/>
  <c r="CT79" i="2"/>
  <c r="CT81" i="2"/>
  <c r="CD83" i="2"/>
  <c r="CM87" i="2"/>
  <c r="CT85" i="2"/>
  <c r="CT87" i="2"/>
  <c r="CT89" i="2"/>
  <c r="CR68" i="2" a="1"/>
  <c r="CR68" i="2"/>
  <c r="CR49" i="2" a="1"/>
  <c r="CR49" i="2"/>
  <c r="CT68" i="2"/>
  <c r="CT93" i="2"/>
  <c r="CT95" i="2"/>
  <c r="CT99" i="2"/>
  <c r="CU87" i="2" a="1"/>
  <c r="CU87" i="2"/>
  <c r="BY88" i="2"/>
  <c r="BV88" i="2"/>
  <c r="BS88" i="2"/>
  <c r="CQ69" i="2"/>
  <c r="CT76" i="2"/>
  <c r="CT70" i="2"/>
  <c r="CT72" i="2"/>
  <c r="CT74" i="2"/>
  <c r="CS70" i="2"/>
  <c r="CD87" i="2"/>
  <c r="BL88" i="2"/>
  <c r="BT88" i="2"/>
  <c r="CT84" i="2"/>
  <c r="CT78" i="2"/>
  <c r="CT80" i="2"/>
  <c r="CT82" i="2"/>
  <c r="CV87" i="2"/>
  <c r="AX14" i="2"/>
  <c r="BD88" i="2"/>
  <c r="CT75" i="2"/>
  <c r="CT92" i="2"/>
  <c r="CT86" i="2"/>
  <c r="CT88" i="2"/>
  <c r="CT90" i="2"/>
  <c r="BZ70" i="2"/>
  <c r="BZ94" i="2"/>
  <c r="CP87" i="2"/>
  <c r="BN88" i="2"/>
  <c r="CT83" i="2"/>
  <c r="CT96" i="2"/>
  <c r="CT3" i="2"/>
  <c r="CT94" i="2"/>
  <c r="CT100" i="2"/>
  <c r="CT98" i="2"/>
  <c r="CQ83" i="2"/>
  <c r="CQ71" i="2"/>
  <c r="CQ73" i="2"/>
  <c r="CQ91" i="2"/>
  <c r="CQ77" i="2"/>
  <c r="CQ79" i="2"/>
  <c r="CQ81" i="2"/>
  <c r="CS86" i="2"/>
  <c r="CQ97" i="2"/>
  <c r="CQ4" i="2"/>
  <c r="CQ85" i="2"/>
  <c r="CQ87" i="2"/>
  <c r="CQ89" i="2"/>
  <c r="CO68" i="2" a="1"/>
  <c r="CO68" i="2"/>
  <c r="CO49" i="2" a="1"/>
  <c r="CO49" i="2"/>
  <c r="CQ68" i="2"/>
  <c r="CQ93" i="2"/>
  <c r="CQ95" i="2"/>
  <c r="CQ99" i="2"/>
  <c r="AY90" i="2"/>
  <c r="CQ76" i="2"/>
  <c r="CQ70" i="2"/>
  <c r="CQ72" i="2"/>
  <c r="CQ74" i="2"/>
  <c r="AX66" i="2"/>
  <c r="BU90" i="2"/>
  <c r="CQ84" i="2"/>
  <c r="CQ78" i="2"/>
  <c r="CQ80" i="2"/>
  <c r="CQ82" i="2"/>
  <c r="CS71" i="2"/>
  <c r="AF53" i="2"/>
  <c r="CY90" i="2"/>
  <c r="CQ92" i="2"/>
  <c r="CQ86" i="2"/>
  <c r="CQ88" i="2"/>
  <c r="CQ90" i="2"/>
  <c r="CM90" i="2"/>
  <c r="BN90" i="2"/>
  <c r="BL69" i="2"/>
  <c r="BW88" i="2"/>
  <c r="BH88" i="2"/>
  <c r="CQ75" i="2"/>
  <c r="CQ96" i="2"/>
  <c r="CQ3" i="2"/>
  <c r="CQ94" i="2"/>
  <c r="CQ100" i="2"/>
  <c r="CQ98" i="2"/>
  <c r="CC87" i="2" a="1"/>
  <c r="CC87" i="2"/>
  <c r="AF32" i="2"/>
  <c r="CB69" i="2"/>
  <c r="CN97" i="2"/>
  <c r="CN4" i="2"/>
  <c r="CN69" i="2"/>
  <c r="CN71" i="2"/>
  <c r="CN73" i="2"/>
  <c r="CN77" i="2"/>
  <c r="CN79" i="2"/>
  <c r="CN81" i="2"/>
  <c r="BF69" i="2"/>
  <c r="BU69" i="2"/>
  <c r="BD69" i="2"/>
  <c r="CN85" i="2"/>
  <c r="CN87" i="2"/>
  <c r="CN89" i="2"/>
  <c r="DG3" i="2" a="1"/>
  <c r="DG3" i="2"/>
  <c r="BB69" i="2"/>
  <c r="CY69" i="2"/>
  <c r="BT69" i="2"/>
  <c r="CL68" i="2" a="1"/>
  <c r="CL68" i="2"/>
  <c r="CL49" i="2" a="1"/>
  <c r="CL49" i="2"/>
  <c r="CN68" i="2"/>
  <c r="CN93" i="2"/>
  <c r="CN95" i="2"/>
  <c r="CN99" i="2"/>
  <c r="CA91" i="2"/>
  <c r="AF11" i="2"/>
  <c r="CS69" i="2"/>
  <c r="CM69" i="2"/>
  <c r="BV69" i="2"/>
  <c r="CN76" i="2"/>
  <c r="CN70" i="2"/>
  <c r="CN72" i="2"/>
  <c r="CN74" i="2"/>
  <c r="CM86" i="2"/>
  <c r="BW69" i="2"/>
  <c r="BH69" i="2"/>
  <c r="BZ69" i="2"/>
  <c r="CN75" i="2"/>
  <c r="CN84" i="2"/>
  <c r="CN78" i="2"/>
  <c r="CN80" i="2"/>
  <c r="CN82" i="2"/>
  <c r="CP69" i="2"/>
  <c r="BJ69" i="2"/>
  <c r="CN83" i="2"/>
  <c r="CN92" i="2"/>
  <c r="CN86" i="2"/>
  <c r="CN88" i="2"/>
  <c r="CN90" i="2"/>
  <c r="CP88" i="2"/>
  <c r="BP88" i="2"/>
  <c r="CN91" i="2"/>
  <c r="CN96" i="2"/>
  <c r="CN3" i="2"/>
  <c r="CN94" i="2"/>
  <c r="CN100" i="2"/>
  <c r="CN9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CP78" i="2"/>
  <c r="AX34" i="2"/>
  <c r="CK76" i="2"/>
  <c r="CK93" i="2"/>
  <c r="CK79" i="2"/>
  <c r="CK81" i="2"/>
  <c r="CK84" i="2"/>
  <c r="CK70" i="2"/>
  <c r="CK87" i="2"/>
  <c r="CK89" i="2"/>
  <c r="DI3" i="2" a="1"/>
  <c r="DI3" i="2"/>
  <c r="CK75" i="2"/>
  <c r="CK92" i="2"/>
  <c r="CK78" i="2"/>
  <c r="CK95" i="2"/>
  <c r="CK99" i="2"/>
  <c r="BZ82" i="2"/>
  <c r="CV86" i="2"/>
  <c r="CG87" i="2"/>
  <c r="BP90" i="2"/>
  <c r="CK83" i="2"/>
  <c r="CK96" i="2"/>
  <c r="CK3" i="2"/>
  <c r="CK86" i="2"/>
  <c r="CK72" i="2"/>
  <c r="CA74" i="2"/>
  <c r="BI98" i="2"/>
  <c r="CA96" i="2"/>
  <c r="CK91" i="2"/>
  <c r="CK94" i="2"/>
  <c r="CK80" i="2"/>
  <c r="CK74" i="2"/>
  <c r="CS72" i="2"/>
  <c r="AX49" i="2"/>
  <c r="CK97" i="2"/>
  <c r="CK4" i="2"/>
  <c r="CK69" i="2"/>
  <c r="CK82" i="2"/>
  <c r="CV72" i="2"/>
  <c r="AX23" i="2"/>
  <c r="CP70" i="2"/>
  <c r="CK77" i="2"/>
  <c r="CK100" i="2"/>
  <c r="CK90" i="2"/>
  <c r="BF90" i="2"/>
  <c r="BV90" i="2"/>
  <c r="BY90" i="2"/>
  <c r="CE69" i="2"/>
  <c r="CI68" i="2" a="1"/>
  <c r="CI68" i="2"/>
  <c r="CI49" i="2" a="1"/>
  <c r="CI49" i="2"/>
  <c r="CK68" i="2"/>
  <c r="CK85" i="2"/>
  <c r="CK71" i="2"/>
  <c r="CK73" i="2"/>
  <c r="CK98" i="2"/>
  <c r="CS77" i="2"/>
  <c r="CJ77" i="2"/>
  <c r="CD75" i="2"/>
  <c r="CF68" i="2" a="1"/>
  <c r="CF68" i="2"/>
  <c r="CF49" i="2" a="1"/>
  <c r="CF49" i="2"/>
  <c r="CH68" i="2"/>
  <c r="CH85" i="2"/>
  <c r="CH79" i="2"/>
  <c r="CH73" i="2"/>
  <c r="CH98" i="2"/>
  <c r="CA75" i="2"/>
  <c r="CF87" i="2" a="1"/>
  <c r="CF87" i="2"/>
  <c r="DH3" i="2" a="1"/>
  <c r="DH3" i="2"/>
  <c r="CP77" i="2"/>
  <c r="CM70" i="2"/>
  <c r="BW90" i="2"/>
  <c r="BL90" i="2"/>
  <c r="CH76" i="2"/>
  <c r="CH93" i="2"/>
  <c r="CH87" i="2"/>
  <c r="CH81" i="2"/>
  <c r="CV75" i="2"/>
  <c r="AF27" i="2"/>
  <c r="CH84" i="2"/>
  <c r="CH3" i="2"/>
  <c r="CH95" i="2"/>
  <c r="CH89" i="2"/>
  <c r="AZ90" i="2"/>
  <c r="BD90" i="2"/>
  <c r="CB90" i="2"/>
  <c r="CH75" i="2"/>
  <c r="CH92" i="2"/>
  <c r="CH70" i="2"/>
  <c r="CH72" i="2"/>
  <c r="CH99" i="2"/>
  <c r="CV83" i="2"/>
  <c r="AF16" i="2"/>
  <c r="CH83" i="2"/>
  <c r="CH96" i="2"/>
  <c r="CH4" i="2"/>
  <c r="CH78" i="2"/>
  <c r="CH80" i="2"/>
  <c r="BZ95" i="2"/>
  <c r="CP75" i="2"/>
  <c r="CH91" i="2"/>
  <c r="CH86" i="2"/>
  <c r="CH74" i="2"/>
  <c r="CH97" i="2"/>
  <c r="CH69" i="2"/>
  <c r="CH94" i="2"/>
  <c r="CH82" i="2"/>
  <c r="CM75" i="2"/>
  <c r="BJ90" i="2"/>
  <c r="BT90" i="2"/>
  <c r="CH77" i="2"/>
  <c r="CH71" i="2"/>
  <c r="CH100" i="2"/>
  <c r="CH90" i="2"/>
  <c r="AF49" i="2"/>
  <c r="AF45" i="2"/>
  <c r="CE100" i="2"/>
  <c r="CE99" i="2"/>
  <c r="CE92" i="2"/>
  <c r="CE87" i="2"/>
  <c r="AX46" i="2"/>
  <c r="AX4" i="2"/>
  <c r="CE98" i="2"/>
  <c r="CE94" i="2"/>
  <c r="CE4" i="2"/>
  <c r="AF17" i="2"/>
  <c r="AX16" i="2"/>
  <c r="AF15" i="2"/>
  <c r="CE70" i="2"/>
  <c r="CE96" i="2"/>
  <c r="CE72" i="2"/>
  <c r="CE74" i="2"/>
  <c r="BZ74" i="2"/>
  <c r="CP71" i="2"/>
  <c r="CV77" i="2"/>
  <c r="BZ71" i="2"/>
  <c r="AX33" i="2"/>
  <c r="AF61" i="2"/>
  <c r="CD70" i="2"/>
  <c r="CE78" i="2"/>
  <c r="CE80" i="2"/>
  <c r="CE82" i="2"/>
  <c r="CC68" i="2" a="1"/>
  <c r="CC68" i="2"/>
  <c r="CC49" i="2" a="1"/>
  <c r="CC49" i="2"/>
  <c r="CE68" i="2"/>
  <c r="CE86" i="2"/>
  <c r="CE89" i="2"/>
  <c r="AF57" i="2"/>
  <c r="BX70" i="2"/>
  <c r="CE75" i="2"/>
  <c r="CE76" i="2"/>
  <c r="CE93" i="2"/>
  <c r="CE95" i="2"/>
  <c r="BB90" i="2"/>
  <c r="CE83" i="2"/>
  <c r="CE84" i="2"/>
  <c r="CE77" i="2"/>
  <c r="CE97" i="2"/>
  <c r="CE71" i="2"/>
  <c r="CE73" i="2"/>
  <c r="CE3" i="2"/>
  <c r="CA97" i="2"/>
  <c r="AF39" i="2"/>
  <c r="AX43" i="2"/>
  <c r="AX22" i="2"/>
  <c r="AX18" i="2"/>
  <c r="CS83" i="2"/>
  <c r="BS90" i="2"/>
  <c r="CP90" i="2"/>
  <c r="CE91" i="2"/>
  <c r="CE85" i="2"/>
  <c r="CE79" i="2"/>
  <c r="CE81" i="2"/>
  <c r="BY68" i="2"/>
  <c r="BY100" i="2"/>
  <c r="CB77" i="2"/>
  <c r="CB78" i="2"/>
  <c r="BY71" i="2"/>
  <c r="BY97" i="2"/>
  <c r="CB72" i="2"/>
  <c r="CB95" i="2"/>
  <c r="CB81" i="2"/>
  <c r="CB74" i="2"/>
  <c r="CA80" i="2"/>
  <c r="BM98" i="2"/>
  <c r="CL87" i="2" a="1"/>
  <c r="CL87" i="2"/>
  <c r="CV70" i="2"/>
  <c r="AX24" i="2"/>
  <c r="CV91" i="2"/>
  <c r="CS80" i="2"/>
  <c r="CD77" i="2"/>
  <c r="CY80" i="2"/>
  <c r="CV78" i="2"/>
  <c r="CS91" i="2"/>
  <c r="CB75" i="2"/>
  <c r="CB100" i="2"/>
  <c r="BY86" i="2"/>
  <c r="CB97" i="2"/>
  <c r="BY95" i="2"/>
  <c r="BY74" i="2"/>
  <c r="AX15" i="2"/>
  <c r="CG80" i="2"/>
  <c r="BY75" i="2"/>
  <c r="BY76" i="2"/>
  <c r="BY3" i="2"/>
  <c r="BY85" i="2"/>
  <c r="BY79" i="2"/>
  <c r="BY80" i="2"/>
  <c r="BY96" i="2"/>
  <c r="CB82" i="2"/>
  <c r="BC98" i="2"/>
  <c r="CI87" i="2" a="1"/>
  <c r="CI87" i="2"/>
  <c r="CJ70" i="2"/>
  <c r="CP80" i="2"/>
  <c r="BX83" i="2"/>
  <c r="AX54" i="2"/>
  <c r="AX62" i="2"/>
  <c r="AX45" i="2"/>
  <c r="CP83" i="2"/>
  <c r="CB83" i="2"/>
  <c r="CB85" i="2"/>
  <c r="BY93" i="2"/>
  <c r="CB79" i="2"/>
  <c r="CB80" i="2"/>
  <c r="CB96" i="2"/>
  <c r="BY82" i="2"/>
  <c r="AX36" i="2"/>
  <c r="AF36" i="2"/>
  <c r="BY4" i="2"/>
  <c r="BY84" i="2"/>
  <c r="BY92" i="2"/>
  <c r="BY87" i="2"/>
  <c r="CB89" i="2"/>
  <c r="AX37" i="2"/>
  <c r="CB4" i="2"/>
  <c r="CB92" i="2"/>
  <c r="BY70" i="2"/>
  <c r="CB98" i="2"/>
  <c r="CB73" i="2"/>
  <c r="BY89" i="2"/>
  <c r="CJ91" i="2"/>
  <c r="CY78" i="2"/>
  <c r="CJ80" i="2"/>
  <c r="BY91" i="2"/>
  <c r="CB99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CM98" i="2"/>
  <c r="AF59" i="2"/>
  <c r="BZ75" i="2"/>
  <c r="BF75" i="2"/>
  <c r="BN75" i="2"/>
  <c r="AY75" i="2"/>
  <c r="CG75" i="2"/>
  <c r="CY75" i="2"/>
  <c r="BV75" i="2"/>
  <c r="BT75" i="2"/>
  <c r="BH75" i="2"/>
  <c r="BL75" i="2"/>
  <c r="CJ75" i="2"/>
  <c r="BP75" i="2"/>
  <c r="BB75" i="2"/>
  <c r="CS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CG83" i="2"/>
  <c r="BV83" i="2"/>
  <c r="BT83" i="2"/>
  <c r="CJ83" i="2"/>
  <c r="BN83" i="2"/>
  <c r="BD83" i="2"/>
  <c r="CM83" i="2"/>
  <c r="CY83" i="2"/>
  <c r="BH83" i="2"/>
  <c r="AX30" i="2"/>
  <c r="BZ91" i="2"/>
  <c r="BH91" i="2"/>
  <c r="BP91" i="2"/>
  <c r="BD91" i="2"/>
  <c r="CP91" i="2"/>
  <c r="BX91" i="2"/>
  <c r="CY91" i="2"/>
  <c r="BV91" i="2"/>
  <c r="BT91" i="2"/>
  <c r="BJ91" i="2"/>
  <c r="AZ91" i="2"/>
  <c r="AY91" i="2"/>
  <c r="BF91" i="2"/>
  <c r="BL91" i="2"/>
  <c r="CD91" i="2"/>
  <c r="BW91" i="2"/>
  <c r="BU91" i="2"/>
  <c r="BS91" i="2"/>
  <c r="BN91" i="2"/>
  <c r="CG91" i="2"/>
  <c r="BB91" i="2"/>
  <c r="BF87" i="2"/>
  <c r="BB87" i="2"/>
  <c r="BN87" i="2"/>
  <c r="BU87" i="2"/>
  <c r="BS87" i="2"/>
  <c r="BL87" i="2"/>
  <c r="AZ87" i="2"/>
  <c r="CY87" i="2"/>
  <c r="CS87" i="2"/>
  <c r="BP87" i="2"/>
  <c r="AY87" i="2"/>
  <c r="BV87" i="2"/>
  <c r="BT87" i="2"/>
  <c r="BD87" i="2"/>
  <c r="BH87" i="2"/>
  <c r="BJ87" i="2"/>
  <c r="AX28" i="2"/>
  <c r="AX17" i="2"/>
  <c r="AF46" i="2"/>
  <c r="CS78" i="2"/>
  <c r="CM91" i="2"/>
  <c r="AF35" i="2"/>
  <c r="AF33" i="2"/>
  <c r="CP79" i="2"/>
  <c r="AF47" i="2"/>
  <c r="AF38" i="2"/>
  <c r="AX26" i="2"/>
  <c r="AF26" i="2"/>
  <c r="CA94" i="2"/>
  <c r="CP94" i="2"/>
  <c r="CS94" i="2"/>
  <c r="CY94" i="2"/>
  <c r="CV94" i="2"/>
  <c r="BN94" i="2"/>
  <c r="BX94" i="2"/>
  <c r="BV94" i="2"/>
  <c r="BT94" i="2"/>
  <c r="CD94" i="2"/>
  <c r="BL94" i="2"/>
  <c r="CG94" i="2"/>
  <c r="CJ94" i="2"/>
  <c r="BJ94" i="2"/>
  <c r="BD94" i="2"/>
  <c r="BB94" i="2"/>
  <c r="AY94" i="2"/>
  <c r="CM94" i="2"/>
  <c r="BW94" i="2"/>
  <c r="BU94" i="2"/>
  <c r="BS94" i="2"/>
  <c r="BP94" i="2"/>
  <c r="BH94" i="2"/>
  <c r="BF94" i="2"/>
  <c r="AZ94" i="2"/>
  <c r="CA78" i="2"/>
  <c r="CV82" i="2"/>
  <c r="AX44" i="2"/>
  <c r="CM77" i="2"/>
  <c r="AF54" i="2"/>
  <c r="BU80" i="2"/>
  <c r="BS80" i="2"/>
  <c r="BW80" i="2"/>
  <c r="BP80" i="2"/>
  <c r="BH80" i="2"/>
  <c r="BD80" i="2"/>
  <c r="CD80" i="2"/>
  <c r="BN80" i="2"/>
  <c r="BJ80" i="2"/>
  <c r="CV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CA98" i="2"/>
  <c r="BQ98" i="2"/>
  <c r="CD98" i="2"/>
  <c r="AF44" i="2"/>
  <c r="BZ86" i="2"/>
  <c r="BP86" i="2"/>
  <c r="AY86" i="2"/>
  <c r="AZ86" i="2"/>
  <c r="CD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CS99" i="2"/>
  <c r="BZ98" i="2"/>
  <c r="AX7" i="2"/>
  <c r="AX13" i="2"/>
  <c r="CD78" i="2"/>
  <c r="BW78" i="2"/>
  <c r="BJ78" i="2"/>
  <c r="BP78" i="2"/>
  <c r="AZ78" i="2"/>
  <c r="BV78" i="2"/>
  <c r="BT78" i="2"/>
  <c r="BD78" i="2"/>
  <c r="BF78" i="2"/>
  <c r="CG78" i="2"/>
  <c r="BX78" i="2"/>
  <c r="CJ78" i="2"/>
  <c r="BB78" i="2"/>
  <c r="CM78" i="2"/>
  <c r="BU78" i="2"/>
  <c r="BS78" i="2"/>
  <c r="BL78" i="2"/>
  <c r="BH78" i="2"/>
  <c r="AY78" i="2"/>
  <c r="BN78" i="2"/>
  <c r="CA100" i="2"/>
  <c r="DE3" i="2" a="1"/>
  <c r="DE3" i="2"/>
  <c r="CF79" i="2" a="1"/>
  <c r="CF79" i="2"/>
  <c r="CJ97" i="2"/>
  <c r="CG99" i="2"/>
  <c r="CG71" i="2"/>
  <c r="BB71" i="2"/>
  <c r="BJ71" i="2"/>
  <c r="BT71" i="2"/>
  <c r="BD71" i="2"/>
  <c r="BS71" i="2"/>
  <c r="BN71" i="2"/>
  <c r="BX71" i="2"/>
  <c r="AY71" i="2"/>
  <c r="BF71" i="2"/>
  <c r="BL71" i="2"/>
  <c r="CV71" i="2"/>
  <c r="CA71" i="2"/>
  <c r="BW71" i="2"/>
  <c r="BH71" i="2"/>
  <c r="BV71" i="2"/>
  <c r="BU71" i="2"/>
  <c r="CY71" i="2"/>
  <c r="BP71" i="2"/>
  <c r="CD71" i="2"/>
  <c r="AZ71" i="2"/>
  <c r="CA79" i="2"/>
  <c r="CG79" i="2"/>
  <c r="CY79" i="2"/>
  <c r="BS79" i="2"/>
  <c r="BL79" i="2"/>
  <c r="AZ79" i="2"/>
  <c r="CJ79" i="2"/>
  <c r="BW79" i="2"/>
  <c r="BP79" i="2"/>
  <c r="AY79" i="2"/>
  <c r="CM79" i="2"/>
  <c r="BV79" i="2"/>
  <c r="BN79" i="2"/>
  <c r="BH79" i="2"/>
  <c r="CS79" i="2"/>
  <c r="CV79" i="2"/>
  <c r="BU79" i="2"/>
  <c r="BD79" i="2"/>
  <c r="BB79" i="2"/>
  <c r="BF79" i="2"/>
  <c r="BZ79" i="2"/>
  <c r="BJ79" i="2"/>
  <c r="BX79" i="2"/>
  <c r="BT79" i="2"/>
  <c r="BZ85" i="2"/>
  <c r="BP85" i="2"/>
  <c r="BN85" i="2"/>
  <c r="BT85" i="2"/>
  <c r="BL85" i="2"/>
  <c r="BU85" i="2"/>
  <c r="CJ85" i="2"/>
  <c r="BX85" i="2"/>
  <c r="BF85" i="2"/>
  <c r="AY85" i="2"/>
  <c r="BD85" i="2"/>
  <c r="CM85" i="2"/>
  <c r="BS85" i="2"/>
  <c r="AZ85" i="2"/>
  <c r="BJ85" i="2"/>
  <c r="CP85" i="2"/>
  <c r="BW85" i="2"/>
  <c r="BH85" i="2"/>
  <c r="BV85" i="2"/>
  <c r="BB85" i="2"/>
  <c r="CS85" i="2"/>
  <c r="CY85" i="2"/>
  <c r="CV85" i="2"/>
  <c r="BZ77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CG77" i="2"/>
  <c r="BZ93" i="2"/>
  <c r="CV93" i="2"/>
  <c r="BJ93" i="2"/>
  <c r="BB93" i="2"/>
  <c r="BW93" i="2"/>
  <c r="BS93" i="2"/>
  <c r="BP93" i="2"/>
  <c r="BL93" i="2"/>
  <c r="BV93" i="2"/>
  <c r="BT93" i="2"/>
  <c r="CS93" i="2"/>
  <c r="CG93" i="2"/>
  <c r="AZ93" i="2"/>
  <c r="BX93" i="2"/>
  <c r="CJ93" i="2"/>
  <c r="BD93" i="2"/>
  <c r="BH93" i="2"/>
  <c r="AY93" i="2"/>
  <c r="BN93" i="2"/>
  <c r="CM93" i="2"/>
  <c r="BU93" i="2"/>
  <c r="BF93" i="2"/>
  <c r="CP93" i="2"/>
  <c r="CY93" i="2"/>
  <c r="CD100" i="2"/>
  <c r="CV98" i="2"/>
  <c r="CD85" i="2"/>
  <c r="CJ71" i="2"/>
  <c r="CM71" i="2"/>
  <c r="CD93" i="2"/>
  <c r="AF66" i="2"/>
  <c r="CG97" i="2"/>
  <c r="CV100" i="2"/>
  <c r="CR79" i="2" a="1"/>
  <c r="CR79" i="2"/>
  <c r="CM72" i="2"/>
  <c r="BU72" i="2"/>
  <c r="BF72" i="2"/>
  <c r="AZ72" i="2"/>
  <c r="BN72" i="2"/>
  <c r="BH72" i="2"/>
  <c r="BT72" i="2"/>
  <c r="BL72" i="2"/>
  <c r="BJ72" i="2"/>
  <c r="BB72" i="2"/>
  <c r="BX72" i="2"/>
  <c r="BP72" i="2"/>
  <c r="CD72" i="2"/>
  <c r="CY72" i="2"/>
  <c r="BS72" i="2"/>
  <c r="CG72" i="2"/>
  <c r="BW72" i="2"/>
  <c r="BD72" i="2"/>
  <c r="CJ72" i="2"/>
  <c r="BV72" i="2"/>
  <c r="AY72" i="2"/>
  <c r="CL72" i="2" a="1"/>
  <c r="CL72" i="2"/>
  <c r="CP72" i="2"/>
  <c r="CP96" i="2"/>
  <c r="CI79" i="2" a="1"/>
  <c r="CI79" i="2"/>
  <c r="CU79" i="2" a="1"/>
  <c r="CU79" i="2"/>
  <c r="CL79" i="2" a="1"/>
  <c r="CL79" i="2"/>
  <c r="CC79" i="2" a="1"/>
  <c r="CC79" i="2"/>
  <c r="CO79" i="2" a="1"/>
  <c r="CO79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CD4" i="2"/>
  <c r="BX96" i="2"/>
  <c r="CG98" i="2"/>
  <c r="CA95" i="2"/>
  <c r="CJ95" i="2"/>
  <c r="CM95" i="2"/>
  <c r="BX95" i="2"/>
  <c r="BF95" i="2"/>
  <c r="BB95" i="2"/>
  <c r="BD95" i="2"/>
  <c r="CP95" i="2"/>
  <c r="BH95" i="2"/>
  <c r="BJ95" i="2"/>
  <c r="CS95" i="2"/>
  <c r="BV95" i="2"/>
  <c r="BT95" i="2"/>
  <c r="CV95" i="2"/>
  <c r="BN95" i="2"/>
  <c r="BW95" i="2"/>
  <c r="BP95" i="2"/>
  <c r="AZ95" i="2"/>
  <c r="AY95" i="2"/>
  <c r="CD95" i="2"/>
  <c r="CY95" i="2"/>
  <c r="BS95" i="2"/>
  <c r="CG95" i="2"/>
  <c r="BL95" i="2"/>
  <c r="CI74" i="2" a="1"/>
  <c r="CI74" i="2"/>
  <c r="BU74" i="2"/>
  <c r="CD74" i="2"/>
  <c r="CS74" i="2"/>
  <c r="CG74" i="2"/>
  <c r="CV74" i="2"/>
  <c r="CJ74" i="2"/>
  <c r="CM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Z96" i="2"/>
  <c r="CV96" i="2"/>
  <c r="CR82" i="2" a="1"/>
  <c r="CR82" i="2"/>
  <c r="BS82" i="2"/>
  <c r="CM82" i="2"/>
  <c r="CP82" i="2"/>
  <c r="CG82" i="2"/>
  <c r="CS82" i="2"/>
  <c r="CY82" i="2"/>
  <c r="BV82" i="2"/>
  <c r="BT82" i="2"/>
  <c r="BJ82" i="2"/>
  <c r="BN82" i="2"/>
  <c r="AZ82" i="2"/>
  <c r="BL82" i="2"/>
  <c r="BW82" i="2"/>
  <c r="BU82" i="2"/>
  <c r="CD82" i="2"/>
  <c r="BF82" i="2"/>
  <c r="BB82" i="2"/>
  <c r="BD82" i="2"/>
  <c r="CO82" i="2" a="1"/>
  <c r="CO82" i="2"/>
  <c r="BX82" i="2"/>
  <c r="BP82" i="2"/>
  <c r="BH82" i="2"/>
  <c r="AY82" i="2"/>
  <c r="AX56" i="2"/>
  <c r="BZ100" i="2"/>
  <c r="BZ99" i="2"/>
  <c r="CJ98" i="2"/>
  <c r="BU95" i="2"/>
  <c r="AF58" i="2"/>
  <c r="AX58" i="2"/>
  <c r="AX60" i="2"/>
  <c r="AX61" i="2"/>
  <c r="AF60" i="2"/>
  <c r="AF41" i="2"/>
  <c r="CA82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M68" i="2"/>
  <c r="CP68" i="2"/>
  <c r="CS68" i="2"/>
  <c r="CV68" i="2"/>
  <c r="CA68" i="2"/>
  <c r="CD68" i="2"/>
  <c r="CG68" i="2"/>
  <c r="CJ68" i="2"/>
  <c r="CY68" i="2"/>
  <c r="CA3" i="2"/>
  <c r="CC3" i="2" a="1"/>
  <c r="CC3" i="2"/>
  <c r="CD3" i="2"/>
  <c r="CF3" i="2" a="1"/>
  <c r="CG3" i="2"/>
  <c r="CI3" i="2" a="1"/>
  <c r="CJ3" i="2"/>
  <c r="CL3" i="2" a="1"/>
  <c r="CM3" i="2"/>
  <c r="CO3" i="2" a="1"/>
  <c r="CP3" i="2"/>
  <c r="CR3" i="2" a="1"/>
  <c r="CS3" i="2"/>
  <c r="CU3" i="2" a="1"/>
  <c r="CV3" i="2"/>
  <c r="CA4" i="2"/>
  <c r="CC4" i="2" a="1"/>
  <c r="CF4" i="2" a="1"/>
  <c r="CG4" i="2"/>
  <c r="CI4" i="2" a="1"/>
  <c r="CL4" i="2" a="1"/>
  <c r="CM4" i="2"/>
  <c r="CO4" i="2" a="1"/>
  <c r="CP4" i="2"/>
  <c r="CR4" i="2" a="1"/>
  <c r="CS4" i="2"/>
  <c r="CU4" i="2" a="1"/>
  <c r="CV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D49" i="2"/>
  <c r="CE49" i="2"/>
  <c r="CG49" i="2"/>
  <c r="CH49" i="2"/>
  <c r="CJ49" i="2"/>
  <c r="CK49" i="2"/>
  <c r="CM49" i="2"/>
  <c r="CN49" i="2"/>
  <c r="CP49" i="2"/>
  <c r="CQ49" i="2"/>
  <c r="CS49" i="2"/>
  <c r="CT49" i="2"/>
  <c r="CV49" i="2"/>
  <c r="CW49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C69" i="2" a="1"/>
  <c r="CF69" i="2" a="1"/>
  <c r="CI69" i="2" a="1"/>
  <c r="CL69" i="2" a="1"/>
  <c r="CO69" i="2" a="1"/>
  <c r="CR69" i="2" a="1"/>
  <c r="CU69" i="2" a="1"/>
  <c r="CC70" i="2" a="1"/>
  <c r="CF70" i="2" a="1"/>
  <c r="CI70" i="2" a="1"/>
  <c r="CL70" i="2" a="1"/>
  <c r="CO70" i="2" a="1"/>
  <c r="CR70" i="2" a="1"/>
  <c r="CU70" i="2" a="1"/>
  <c r="CC71" i="2" a="1"/>
  <c r="CF71" i="2" a="1"/>
  <c r="CI71" i="2" a="1"/>
  <c r="CL71" i="2" a="1"/>
  <c r="CO71" i="2" a="1"/>
  <c r="CR71" i="2" a="1"/>
  <c r="CU71" i="2" a="1"/>
  <c r="CC72" i="2" a="1"/>
  <c r="CF72" i="2" a="1"/>
  <c r="CI72" i="2" a="1"/>
  <c r="CO72" i="2" a="1"/>
  <c r="CR72" i="2" a="1"/>
  <c r="CU72" i="2" a="1"/>
  <c r="BZ73" i="2"/>
  <c r="CA73" i="2"/>
  <c r="CC73" i="2" a="1"/>
  <c r="CD73" i="2"/>
  <c r="CF73" i="2" a="1"/>
  <c r="CG73" i="2"/>
  <c r="CI73" i="2" a="1"/>
  <c r="CJ73" i="2"/>
  <c r="CL73" i="2" a="1"/>
  <c r="CM73" i="2"/>
  <c r="CO73" i="2" a="1"/>
  <c r="CP73" i="2"/>
  <c r="CR73" i="2" a="1"/>
  <c r="CS73" i="2"/>
  <c r="CU73" i="2" a="1"/>
  <c r="CV73" i="2"/>
  <c r="CC74" i="2" a="1"/>
  <c r="CF74" i="2" a="1"/>
  <c r="CL74" i="2" a="1"/>
  <c r="CO74" i="2" a="1"/>
  <c r="CR74" i="2" a="1"/>
  <c r="CU74" i="2" a="1"/>
  <c r="CC75" i="2" a="1"/>
  <c r="CF75" i="2" a="1"/>
  <c r="CI75" i="2" a="1"/>
  <c r="CL75" i="2" a="1"/>
  <c r="CO75" i="2" a="1"/>
  <c r="CR75" i="2" a="1"/>
  <c r="CU75" i="2" a="1"/>
  <c r="BZ76" i="2"/>
  <c r="CA76" i="2"/>
  <c r="CC76" i="2" a="1"/>
  <c r="CD76" i="2"/>
  <c r="CF76" i="2" a="1"/>
  <c r="CG76" i="2"/>
  <c r="CI76" i="2" a="1"/>
  <c r="CJ76" i="2"/>
  <c r="CL76" i="2" a="1"/>
  <c r="CM76" i="2"/>
  <c r="CO76" i="2" a="1"/>
  <c r="CP76" i="2"/>
  <c r="CR76" i="2" a="1"/>
  <c r="CS76" i="2"/>
  <c r="CU76" i="2" a="1"/>
  <c r="CV76" i="2"/>
  <c r="CC77" i="2" a="1"/>
  <c r="CF77" i="2" a="1"/>
  <c r="CI77" i="2" a="1"/>
  <c r="CL77" i="2" a="1"/>
  <c r="CO77" i="2" a="1"/>
  <c r="CR77" i="2" a="1"/>
  <c r="CU77" i="2" a="1"/>
  <c r="CC78" i="2" a="1"/>
  <c r="CF78" i="2" a="1"/>
  <c r="CI78" i="2" a="1"/>
  <c r="CL78" i="2" a="1"/>
  <c r="CO78" i="2" a="1"/>
  <c r="CR78" i="2" a="1"/>
  <c r="CU78" i="2" a="1"/>
  <c r="CC80" i="2" a="1"/>
  <c r="CF80" i="2" a="1"/>
  <c r="CI80" i="2" a="1"/>
  <c r="CL80" i="2" a="1"/>
  <c r="CO80" i="2" a="1"/>
  <c r="CR80" i="2" a="1"/>
  <c r="CU80" i="2" a="1"/>
  <c r="BZ81" i="2"/>
  <c r="CA81" i="2"/>
  <c r="CC81" i="2" a="1"/>
  <c r="CD81" i="2"/>
  <c r="CF81" i="2" a="1"/>
  <c r="CG81" i="2"/>
  <c r="CI81" i="2" a="1"/>
  <c r="CJ81" i="2"/>
  <c r="CL81" i="2" a="1"/>
  <c r="CM81" i="2"/>
  <c r="CO81" i="2" a="1"/>
  <c r="CP81" i="2"/>
  <c r="CR81" i="2" a="1"/>
  <c r="CS81" i="2"/>
  <c r="CU81" i="2" a="1"/>
  <c r="CV81" i="2"/>
  <c r="CC82" i="2" a="1"/>
  <c r="CF82" i="2" a="1"/>
  <c r="CI82" i="2" a="1"/>
  <c r="CL82" i="2" a="1"/>
  <c r="CU82" i="2" a="1"/>
  <c r="CC83" i="2" a="1"/>
  <c r="CF83" i="2" a="1"/>
  <c r="CI83" i="2" a="1"/>
  <c r="CL83" i="2" a="1"/>
  <c r="CO83" i="2" a="1"/>
  <c r="CR83" i="2" a="1"/>
  <c r="CU83" i="2" a="1"/>
  <c r="BZ84" i="2"/>
  <c r="CA84" i="2"/>
  <c r="CC84" i="2" a="1"/>
  <c r="CD84" i="2"/>
  <c r="CF84" i="2" a="1"/>
  <c r="CG84" i="2"/>
  <c r="CI84" i="2" a="1"/>
  <c r="CJ84" i="2"/>
  <c r="CL84" i="2" a="1"/>
  <c r="CM84" i="2"/>
  <c r="CO84" i="2" a="1"/>
  <c r="CP84" i="2"/>
  <c r="CR84" i="2" a="1"/>
  <c r="CS84" i="2"/>
  <c r="CU84" i="2" a="1"/>
  <c r="CV84" i="2"/>
  <c r="CC85" i="2" a="1"/>
  <c r="CF85" i="2" a="1"/>
  <c r="CI85" i="2" a="1"/>
  <c r="CL85" i="2" a="1"/>
  <c r="CO85" i="2" a="1"/>
  <c r="CR85" i="2" a="1"/>
  <c r="CU85" i="2" a="1"/>
  <c r="CC86" i="2" a="1"/>
  <c r="CF86" i="2" a="1"/>
  <c r="CI86" i="2" a="1"/>
  <c r="CL86" i="2" a="1"/>
  <c r="CO86" i="2" a="1"/>
  <c r="CR86" i="2" a="1"/>
  <c r="CU86" i="2" a="1"/>
  <c r="CO87" i="2" a="1"/>
  <c r="CR87" i="2" a="1"/>
  <c r="CC88" i="2" a="1"/>
  <c r="CF88" i="2" a="1"/>
  <c r="CI88" i="2" a="1"/>
  <c r="CL88" i="2" a="1"/>
  <c r="CO88" i="2" a="1"/>
  <c r="CR88" i="2" a="1"/>
  <c r="CU88" i="2" a="1"/>
  <c r="BZ89" i="2"/>
  <c r="CA89" i="2"/>
  <c r="CC89" i="2" a="1"/>
  <c r="CD89" i="2"/>
  <c r="CF89" i="2" a="1"/>
  <c r="CG89" i="2"/>
  <c r="CI89" i="2" a="1"/>
  <c r="CJ89" i="2"/>
  <c r="CL89" i="2" a="1"/>
  <c r="CM89" i="2"/>
  <c r="CO89" i="2" a="1"/>
  <c r="CP89" i="2"/>
  <c r="CR89" i="2" a="1"/>
  <c r="CS89" i="2"/>
  <c r="CU89" i="2" a="1"/>
  <c r="CV89" i="2"/>
  <c r="CC90" i="2" a="1"/>
  <c r="CF90" i="2" a="1"/>
  <c r="CI90" i="2" a="1"/>
  <c r="CL90" i="2" a="1"/>
  <c r="CO90" i="2" a="1"/>
  <c r="CR90" i="2" a="1"/>
  <c r="CU90" i="2" a="1"/>
  <c r="CC91" i="2" a="1"/>
  <c r="CF91" i="2" a="1"/>
  <c r="CI91" i="2" a="1"/>
  <c r="CL91" i="2" a="1"/>
  <c r="CO91" i="2" a="1"/>
  <c r="CR91" i="2" a="1"/>
  <c r="CU91" i="2" a="1"/>
  <c r="BZ92" i="2"/>
  <c r="CC92" i="2" a="1"/>
  <c r="CD92" i="2"/>
  <c r="CF92" i="2" a="1"/>
  <c r="CG92" i="2"/>
  <c r="CI92" i="2" a="1"/>
  <c r="CJ92" i="2"/>
  <c r="CL92" i="2" a="1"/>
  <c r="CM92" i="2"/>
  <c r="CO92" i="2" a="1"/>
  <c r="CP92" i="2"/>
  <c r="CR92" i="2" a="1"/>
  <c r="CS92" i="2"/>
  <c r="CU92" i="2" a="1"/>
  <c r="CV92" i="2"/>
  <c r="CC93" i="2" a="1"/>
  <c r="CF93" i="2" a="1"/>
  <c r="CI93" i="2" a="1"/>
  <c r="CL93" i="2" a="1"/>
  <c r="CO93" i="2" a="1"/>
  <c r="CR93" i="2" a="1"/>
  <c r="CU93" i="2" a="1"/>
  <c r="CC94" i="2" a="1"/>
  <c r="CF94" i="2" a="1"/>
  <c r="CI94" i="2" a="1"/>
  <c r="CL94" i="2" a="1"/>
  <c r="CO94" i="2" a="1"/>
  <c r="CR94" i="2" a="1"/>
  <c r="CU94" i="2" a="1"/>
  <c r="CC95" i="2" a="1"/>
  <c r="CF95" i="2" a="1"/>
  <c r="CI95" i="2" a="1"/>
  <c r="CL95" i="2" a="1"/>
  <c r="CO95" i="2" a="1"/>
  <c r="CR95" i="2" a="1"/>
  <c r="CU95" i="2" a="1"/>
  <c r="CC96" i="2" a="1"/>
  <c r="CD96" i="2"/>
  <c r="CF96" i="2" a="1"/>
  <c r="CI96" i="2" a="1"/>
  <c r="CJ96" i="2"/>
  <c r="CL96" i="2" a="1"/>
  <c r="CM96" i="2"/>
  <c r="CO96" i="2" a="1"/>
  <c r="CR96" i="2" a="1"/>
  <c r="CS96" i="2"/>
  <c r="CU96" i="2" a="1"/>
  <c r="BZ97" i="2"/>
  <c r="CC97" i="2" a="1"/>
  <c r="CD97" i="2"/>
  <c r="CF97" i="2" a="1"/>
  <c r="CI97" i="2" a="1"/>
  <c r="CL97" i="2" a="1"/>
  <c r="CM97" i="2"/>
  <c r="CO97" i="2" a="1"/>
  <c r="CP97" i="2"/>
  <c r="CR97" i="2" a="1"/>
  <c r="CS97" i="2"/>
  <c r="CU97" i="2" a="1"/>
  <c r="CV97" i="2"/>
  <c r="CC98" i="2" a="1"/>
  <c r="CF98" i="2" a="1"/>
  <c r="CI98" i="2" a="1"/>
  <c r="CL98" i="2" a="1"/>
  <c r="CO98" i="2" a="1"/>
  <c r="CP98" i="2"/>
  <c r="CR98" i="2" a="1"/>
  <c r="CU98" i="2" a="1"/>
  <c r="CA99" i="2"/>
  <c r="CC99" i="2" a="1"/>
  <c r="CD99" i="2"/>
  <c r="CF99" i="2" a="1"/>
  <c r="CI99" i="2" a="1"/>
  <c r="CJ99" i="2"/>
  <c r="CL99" i="2" a="1"/>
  <c r="CM99" i="2"/>
  <c r="CO99" i="2" a="1"/>
  <c r="CP99" i="2"/>
  <c r="CR99" i="2" a="1"/>
  <c r="CU99" i="2" a="1"/>
  <c r="CV99" i="2"/>
  <c r="CC100" i="2" a="1"/>
  <c r="CF100" i="2" a="1"/>
  <c r="CG100" i="2"/>
  <c r="CI100" i="2" a="1"/>
  <c r="CJ100" i="2"/>
  <c r="CL100" i="2" a="1"/>
  <c r="CM100" i="2"/>
  <c r="CO100" i="2" a="1"/>
  <c r="CP100" i="2"/>
  <c r="CR100" i="2" a="1"/>
  <c r="CS100" i="2"/>
  <c r="CU100" i="2" a="1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C69" i="2"/>
  <c r="CF69" i="2"/>
  <c r="CI69" i="2"/>
  <c r="CL69" i="2"/>
  <c r="CO69" i="2"/>
  <c r="CR69" i="2"/>
  <c r="CU69" i="2"/>
  <c r="CC70" i="2"/>
  <c r="CF70" i="2"/>
  <c r="CI70" i="2"/>
  <c r="CL70" i="2"/>
  <c r="CO70" i="2"/>
  <c r="CR70" i="2"/>
  <c r="CU70" i="2"/>
  <c r="CC71" i="2"/>
  <c r="CF71" i="2"/>
  <c r="CI71" i="2"/>
  <c r="CL71" i="2"/>
  <c r="CO71" i="2"/>
  <c r="CR71" i="2"/>
  <c r="CU71" i="2"/>
  <c r="CC72" i="2"/>
  <c r="CF72" i="2"/>
  <c r="CI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O87" i="2"/>
  <c r="CR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X68" i="2"/>
  <c r="BW68" i="2"/>
  <c r="BS68" i="2"/>
  <c r="BU68" i="2"/>
  <c r="BV68" i="2"/>
  <c r="BT68" i="2"/>
  <c r="BB68" i="2"/>
  <c r="BN68" i="2"/>
  <c r="BP68" i="2"/>
  <c r="BD68" i="2"/>
  <c r="AY68" i="2"/>
  <c r="BH68" i="2"/>
  <c r="AZ68" i="2"/>
  <c r="BJ68" i="2"/>
  <c r="BL68" i="2"/>
  <c r="BF68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DC8" i="2" a="1"/>
  <c r="DC8" i="2"/>
  <c r="DG8" i="2" a="1"/>
  <c r="DG8" i="2"/>
  <c r="DD8" i="2" a="1"/>
  <c r="DD8" i="2"/>
  <c r="DB8" i="2" a="1"/>
  <c r="DB8" i="2"/>
  <c r="DE8" i="2" a="1"/>
  <c r="DE8" i="2"/>
  <c r="DF8" i="2" a="1"/>
  <c r="DF8" i="2"/>
  <c r="DH8" i="2" a="1"/>
  <c r="DH8" i="2"/>
  <c r="DI8" i="2" a="1"/>
  <c r="DI8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DB9" i="2" a="1"/>
  <c r="DB9" i="2"/>
  <c r="DC9" i="2" a="1"/>
  <c r="DC9" i="2"/>
  <c r="DE9" i="2" a="1"/>
  <c r="DE9" i="2"/>
  <c r="DG9" i="2" a="1"/>
  <c r="DG9" i="2"/>
  <c r="DF9" i="2" a="1"/>
  <c r="DF9" i="2"/>
  <c r="DH9" i="2" a="1"/>
  <c r="DH9" i="2"/>
  <c r="DI9" i="2" a="1"/>
  <c r="DI9" i="2"/>
  <c r="DD9" i="2" a="1"/>
  <c r="DD9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DB10" i="2" a="1"/>
  <c r="DB10" i="2"/>
  <c r="DG10" i="2" a="1"/>
  <c r="DG10" i="2"/>
  <c r="DI10" i="2" a="1"/>
  <c r="DI10" i="2"/>
  <c r="DC10" i="2" a="1"/>
  <c r="DC10" i="2"/>
  <c r="DD10" i="2" a="1"/>
  <c r="DD10" i="2"/>
  <c r="DE10" i="2" a="1"/>
  <c r="DE10" i="2"/>
  <c r="DH10" i="2" a="1"/>
  <c r="DH10" i="2"/>
  <c r="DF10" i="2" a="1"/>
  <c r="DF10" i="2"/>
  <c r="BY13" i="2"/>
  <c r="DD11" i="2" a="1"/>
  <c r="DD11" i="2"/>
  <c r="DE11" i="2" a="1"/>
  <c r="DE11" i="2"/>
  <c r="DI11" i="2" a="1"/>
  <c r="DI11" i="2"/>
  <c r="DB11" i="2" a="1"/>
  <c r="DB11" i="2"/>
  <c r="DG11" i="2" a="1"/>
  <c r="DG11" i="2"/>
  <c r="DF11" i="2" a="1"/>
  <c r="DF11" i="2"/>
  <c r="DH11" i="2" a="1"/>
  <c r="DH11" i="2"/>
  <c r="DC11" i="2" a="1"/>
  <c r="DC11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DG12" i="2" a="1"/>
  <c r="DG12" i="2"/>
  <c r="DF12" i="2" a="1"/>
  <c r="DF12" i="2"/>
  <c r="DE12" i="2" a="1"/>
  <c r="DE12" i="2"/>
  <c r="DB12" i="2" a="1"/>
  <c r="DB12" i="2"/>
  <c r="DH12" i="2" a="1"/>
  <c r="DH12" i="2"/>
  <c r="DC12" i="2" a="1"/>
  <c r="DC12" i="2"/>
  <c r="DD12" i="2" a="1"/>
  <c r="DD12" i="2"/>
  <c r="DI12" i="2" a="1"/>
  <c r="DI12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DD13" i="2" a="1"/>
  <c r="DD13" i="2"/>
  <c r="DE13" i="2" a="1"/>
  <c r="DE13" i="2"/>
  <c r="DB13" i="2" a="1"/>
  <c r="DB13" i="2"/>
  <c r="DI13" i="2" a="1"/>
  <c r="DI13" i="2"/>
  <c r="DG13" i="2" a="1"/>
  <c r="DG13" i="2"/>
  <c r="DC13" i="2" a="1"/>
  <c r="DC13" i="2"/>
  <c r="DH13" i="2" a="1"/>
  <c r="DH13" i="2"/>
  <c r="DF13" i="2" a="1"/>
  <c r="DF13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DD14" i="2" a="1"/>
  <c r="DD14" i="2"/>
  <c r="DE14" i="2" a="1"/>
  <c r="DE14" i="2"/>
  <c r="DB14" i="2" a="1"/>
  <c r="DB14" i="2"/>
  <c r="DF14" i="2" a="1"/>
  <c r="DF14" i="2"/>
  <c r="DG14" i="2" a="1"/>
  <c r="DG14" i="2"/>
  <c r="DI14" i="2" a="1"/>
  <c r="DI14" i="2"/>
  <c r="DC14" i="2" a="1"/>
  <c r="DC14" i="2"/>
  <c r="DH14" i="2" a="1"/>
  <c r="DH14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DG15" i="2" a="1"/>
  <c r="DG15" i="2"/>
  <c r="DE15" i="2" a="1"/>
  <c r="DE15" i="2"/>
  <c r="DH15" i="2" a="1"/>
  <c r="DH15" i="2"/>
  <c r="DC15" i="2" a="1"/>
  <c r="DC15" i="2"/>
  <c r="DD15" i="2" a="1"/>
  <c r="DD15" i="2"/>
  <c r="DB15" i="2" a="1"/>
  <c r="DB15" i="2"/>
  <c r="DI15" i="2" a="1"/>
  <c r="DI15" i="2"/>
  <c r="DF15" i="2" a="1"/>
  <c r="DF15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DF16" i="2" a="1"/>
  <c r="DF16" i="2"/>
  <c r="DB16" i="2" a="1"/>
  <c r="DB16" i="2"/>
  <c r="DC16" i="2" a="1"/>
  <c r="DC16" i="2"/>
  <c r="DG16" i="2" a="1"/>
  <c r="DG16" i="2"/>
  <c r="DI16" i="2" a="1"/>
  <c r="DI16" i="2"/>
  <c r="DD16" i="2" a="1"/>
  <c r="DD16" i="2"/>
  <c r="DH16" i="2" a="1"/>
  <c r="DH16" i="2"/>
  <c r="DE16" i="2" a="1"/>
  <c r="DE16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DB17" i="2" a="1"/>
  <c r="DB17" i="2"/>
  <c r="DH17" i="2" a="1"/>
  <c r="DH17" i="2"/>
  <c r="DI17" i="2" a="1"/>
  <c r="DI17" i="2"/>
  <c r="DG17" i="2" a="1"/>
  <c r="DG17" i="2"/>
  <c r="DD17" i="2" a="1"/>
  <c r="DD17" i="2"/>
  <c r="DE17" i="2" a="1"/>
  <c r="DE17" i="2"/>
  <c r="DF17" i="2" a="1"/>
  <c r="DF17" i="2"/>
  <c r="DC17" i="2" a="1"/>
  <c r="DC17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DD18" i="2" a="1"/>
  <c r="DD18" i="2"/>
  <c r="DE18" i="2" a="1"/>
  <c r="DE18" i="2"/>
  <c r="DI18" i="2" a="1"/>
  <c r="DI18" i="2"/>
  <c r="DF18" i="2" a="1"/>
  <c r="DF18" i="2"/>
  <c r="DB18" i="2" a="1"/>
  <c r="DB18" i="2"/>
  <c r="DG18" i="2" a="1"/>
  <c r="DG18" i="2"/>
  <c r="DC18" i="2" a="1"/>
  <c r="DC18" i="2"/>
  <c r="DH18" i="2" a="1"/>
  <c r="DH18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DI19" i="2" a="1"/>
  <c r="DI19" i="2"/>
  <c r="DE19" i="2" a="1"/>
  <c r="DE19" i="2"/>
  <c r="DB19" i="2" a="1"/>
  <c r="DB19" i="2"/>
  <c r="DG19" i="2" a="1"/>
  <c r="DG19" i="2"/>
  <c r="DH19" i="2" a="1"/>
  <c r="DH19" i="2"/>
  <c r="DC19" i="2" a="1"/>
  <c r="DC19" i="2"/>
  <c r="DF19" i="2" a="1"/>
  <c r="DF19" i="2"/>
  <c r="DD19" i="2" a="1"/>
  <c r="DD19" i="2"/>
  <c r="BK20" i="2"/>
  <c r="BQ20" i="2"/>
  <c r="BE20" i="2"/>
  <c r="BG20" i="2"/>
  <c r="BI20" i="2"/>
  <c r="BC20" i="2"/>
  <c r="BO20" i="2"/>
  <c r="BM20" i="2"/>
  <c r="AE23" i="2"/>
  <c r="AJ22" i="2"/>
  <c r="BY22" i="2"/>
  <c r="DI20" i="2" a="1"/>
  <c r="DI20" i="2"/>
  <c r="DE20" i="2" a="1"/>
  <c r="DE20" i="2"/>
  <c r="DF20" i="2" a="1"/>
  <c r="DF20" i="2"/>
  <c r="DB20" i="2" a="1"/>
  <c r="DB20" i="2"/>
  <c r="DG20" i="2" a="1"/>
  <c r="DG20" i="2"/>
  <c r="DC20" i="2" a="1"/>
  <c r="DC20" i="2"/>
  <c r="DH20" i="2" a="1"/>
  <c r="DH20" i="2"/>
  <c r="DD20" i="2" a="1"/>
  <c r="DD20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DH21" i="2" a="1"/>
  <c r="DH21" i="2"/>
  <c r="DE21" i="2" a="1"/>
  <c r="DE21" i="2"/>
  <c r="DG21" i="2" a="1"/>
  <c r="DG21" i="2"/>
  <c r="DF21" i="2" a="1"/>
  <c r="DF21" i="2"/>
  <c r="DI21" i="2" a="1"/>
  <c r="DI21" i="2"/>
  <c r="DB21" i="2" a="1"/>
  <c r="DB21" i="2"/>
  <c r="DD21" i="2" a="1"/>
  <c r="DD21" i="2"/>
  <c r="DC21" i="2" a="1"/>
  <c r="DC21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DC22" i="2" a="1"/>
  <c r="DC22" i="2"/>
  <c r="DG22" i="2" a="1"/>
  <c r="DG22" i="2"/>
  <c r="DH22" i="2" a="1"/>
  <c r="DH22" i="2"/>
  <c r="DD22" i="2" a="1"/>
  <c r="DD22" i="2"/>
  <c r="DI22" i="2" a="1"/>
  <c r="DI22" i="2"/>
  <c r="DE22" i="2" a="1"/>
  <c r="DE22" i="2"/>
  <c r="DB22" i="2" a="1"/>
  <c r="DB22" i="2"/>
  <c r="DF22" i="2" a="1"/>
  <c r="DF22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DH23" i="2" a="1"/>
  <c r="DH23" i="2"/>
  <c r="DI23" i="2" a="1"/>
  <c r="DI23" i="2"/>
  <c r="DE23" i="2" a="1"/>
  <c r="DE23" i="2"/>
  <c r="DD23" i="2" a="1"/>
  <c r="DD23" i="2"/>
  <c r="DF23" i="2" a="1"/>
  <c r="DF23" i="2"/>
  <c r="DB23" i="2" a="1"/>
  <c r="DB23" i="2"/>
  <c r="DG23" i="2" a="1"/>
  <c r="DG23" i="2"/>
  <c r="DC23" i="2" a="1"/>
  <c r="DC23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DC24" i="2" a="1"/>
  <c r="DC24" i="2"/>
  <c r="DH24" i="2" a="1"/>
  <c r="DH24" i="2"/>
  <c r="DE24" i="2" a="1"/>
  <c r="DE24" i="2"/>
  <c r="DD24" i="2" a="1"/>
  <c r="DD24" i="2"/>
  <c r="DI24" i="2" a="1"/>
  <c r="DI24" i="2"/>
  <c r="DF24" i="2" a="1"/>
  <c r="DF24" i="2"/>
  <c r="DB24" i="2" a="1"/>
  <c r="DB24" i="2"/>
  <c r="DG24" i="2" a="1"/>
  <c r="DG24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DF25" i="2" a="1"/>
  <c r="DF25" i="2"/>
  <c r="DD25" i="2" a="1"/>
  <c r="DD25" i="2"/>
  <c r="DB25" i="2" a="1"/>
  <c r="DB25" i="2"/>
  <c r="DG25" i="2" a="1"/>
  <c r="DG25" i="2"/>
  <c r="DI25" i="2" a="1"/>
  <c r="DI25" i="2"/>
  <c r="DC25" i="2" a="1"/>
  <c r="DC25" i="2"/>
  <c r="DH25" i="2" a="1"/>
  <c r="DH25" i="2"/>
  <c r="DE25" i="2" a="1"/>
  <c r="DE25" i="2"/>
  <c r="AI28" i="2"/>
  <c r="AM28" i="2"/>
  <c r="AL28" i="2"/>
  <c r="AD29" i="2"/>
  <c r="BY28" i="2"/>
  <c r="AD30" i="2"/>
  <c r="AI29" i="2"/>
  <c r="AL29" i="2"/>
  <c r="AM29" i="2"/>
  <c r="DC26" i="2" a="1"/>
  <c r="DC26" i="2"/>
  <c r="DG26" i="2" a="1"/>
  <c r="DG26" i="2"/>
  <c r="DD26" i="2" a="1"/>
  <c r="DD26" i="2"/>
  <c r="DE26" i="2" a="1"/>
  <c r="DE26" i="2"/>
  <c r="DH26" i="2" a="1"/>
  <c r="DH26" i="2"/>
  <c r="DF26" i="2" a="1"/>
  <c r="DF26" i="2"/>
  <c r="DI26" i="2" a="1"/>
  <c r="DI26" i="2"/>
  <c r="DB26" i="2" a="1"/>
  <c r="DB26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DC27" i="2" a="1"/>
  <c r="DC27" i="2"/>
  <c r="DH27" i="2" a="1"/>
  <c r="DH27" i="2"/>
  <c r="DG27" i="2" a="1"/>
  <c r="DG27" i="2"/>
  <c r="DE27" i="2" a="1"/>
  <c r="DE27" i="2"/>
  <c r="DI27" i="2" a="1"/>
  <c r="DI27" i="2"/>
  <c r="DB27" i="2" a="1"/>
  <c r="DB27" i="2"/>
  <c r="DD27" i="2" a="1"/>
  <c r="DD27" i="2"/>
  <c r="DF27" i="2" a="1"/>
  <c r="DF27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DI28" i="2" a="1"/>
  <c r="DI28" i="2"/>
  <c r="DF28" i="2" a="1"/>
  <c r="DF28" i="2"/>
  <c r="DC28" i="2" a="1"/>
  <c r="DC28" i="2"/>
  <c r="DD28" i="2" a="1"/>
  <c r="DD28" i="2"/>
  <c r="DH28" i="2" a="1"/>
  <c r="DH28" i="2"/>
  <c r="DG28" i="2" a="1"/>
  <c r="DG28" i="2"/>
  <c r="DE28" i="2" a="1"/>
  <c r="DE28" i="2"/>
  <c r="DB28" i="2" a="1"/>
  <c r="DB28" i="2"/>
  <c r="BY31" i="2"/>
  <c r="DI29" i="2" a="1"/>
  <c r="DI29" i="2"/>
  <c r="DB29" i="2" a="1"/>
  <c r="DB29" i="2"/>
  <c r="DF29" i="2" a="1"/>
  <c r="DF29" i="2"/>
  <c r="DG29" i="2" a="1"/>
  <c r="DG29" i="2"/>
  <c r="DE29" i="2" a="1"/>
  <c r="DE29" i="2"/>
  <c r="DC29" i="2" a="1"/>
  <c r="DC29" i="2"/>
  <c r="DD29" i="2" a="1"/>
  <c r="DD29" i="2"/>
  <c r="DH29" i="2" a="1"/>
  <c r="DH29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DI30" i="2" a="1"/>
  <c r="DI30" i="2"/>
  <c r="DB30" i="2" a="1"/>
  <c r="DB30" i="2"/>
  <c r="DE30" i="2" a="1"/>
  <c r="DE30" i="2"/>
  <c r="DF30" i="2" a="1"/>
  <c r="DF30" i="2"/>
  <c r="DG30" i="2" a="1"/>
  <c r="DG30" i="2"/>
  <c r="DC30" i="2" a="1"/>
  <c r="DC30" i="2"/>
  <c r="DD30" i="2" a="1"/>
  <c r="DD30" i="2"/>
  <c r="DH30" i="2" a="1"/>
  <c r="DH30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DC31" i="2" a="1"/>
  <c r="DC31" i="2"/>
  <c r="DG31" i="2" a="1"/>
  <c r="DG31" i="2"/>
  <c r="DE31" i="2" a="1"/>
  <c r="DE31" i="2"/>
  <c r="DB31" i="2" a="1"/>
  <c r="DB31" i="2"/>
  <c r="DD31" i="2" a="1"/>
  <c r="DD31" i="2"/>
  <c r="DH31" i="2" a="1"/>
  <c r="DH31" i="2"/>
  <c r="DI31" i="2" a="1"/>
  <c r="DI31" i="2"/>
  <c r="DF31" i="2" a="1"/>
  <c r="DF31" i="2"/>
  <c r="BY34" i="2"/>
  <c r="AD36" i="2"/>
  <c r="AM35" i="2"/>
  <c r="AL35" i="2"/>
  <c r="AI35" i="2"/>
  <c r="DH32" i="2" a="1"/>
  <c r="DH32" i="2"/>
  <c r="DE32" i="2" a="1"/>
  <c r="DE32" i="2"/>
  <c r="DI32" i="2" a="1"/>
  <c r="DI32" i="2"/>
  <c r="DC32" i="2" a="1"/>
  <c r="DC32" i="2"/>
  <c r="DB32" i="2" a="1"/>
  <c r="DB32" i="2"/>
  <c r="DF32" i="2" a="1"/>
  <c r="DF32" i="2"/>
  <c r="DG32" i="2" a="1"/>
  <c r="DG32" i="2"/>
  <c r="DD32" i="2" a="1"/>
  <c r="DD32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DB33" i="2" a="1"/>
  <c r="DB33" i="2"/>
  <c r="DC33" i="2" a="1"/>
  <c r="DC33" i="2"/>
  <c r="DG33" i="2" a="1"/>
  <c r="DG33" i="2"/>
  <c r="DE33" i="2" a="1"/>
  <c r="DE33" i="2"/>
  <c r="DI33" i="2" a="1"/>
  <c r="DI33" i="2"/>
  <c r="DD33" i="2" a="1"/>
  <c r="DD33" i="2"/>
  <c r="DH33" i="2" a="1"/>
  <c r="DH33" i="2"/>
  <c r="DF33" i="2" a="1"/>
  <c r="DF33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DI34" i="2" a="1"/>
  <c r="DI34" i="2"/>
  <c r="DG34" i="2" a="1"/>
  <c r="DG34" i="2"/>
  <c r="DB34" i="2" a="1"/>
  <c r="DB34" i="2"/>
  <c r="DF34" i="2" a="1"/>
  <c r="DF34" i="2"/>
  <c r="DC34" i="2" a="1"/>
  <c r="DC34" i="2"/>
  <c r="DE34" i="2" a="1"/>
  <c r="DE34" i="2"/>
  <c r="DD34" i="2" a="1"/>
  <c r="DD34" i="2"/>
  <c r="DH34" i="2" a="1"/>
  <c r="DH34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DC35" i="2" a="1"/>
  <c r="DC35" i="2"/>
  <c r="DG35" i="2" a="1"/>
  <c r="DG35" i="2"/>
  <c r="DE35" i="2" a="1"/>
  <c r="DE35" i="2"/>
  <c r="DD35" i="2" a="1"/>
  <c r="DD35" i="2"/>
  <c r="DI35" i="2" a="1"/>
  <c r="DI35" i="2"/>
  <c r="DH35" i="2" a="1"/>
  <c r="DH35" i="2"/>
  <c r="DB35" i="2" a="1"/>
  <c r="DB35" i="2"/>
  <c r="DF35" i="2" a="1"/>
  <c r="DF35" i="2"/>
  <c r="BY38" i="2"/>
  <c r="DC36" i="2" a="1"/>
  <c r="DC36" i="2"/>
  <c r="DG36" i="2" a="1"/>
  <c r="DG36" i="2"/>
  <c r="DI36" i="2" a="1"/>
  <c r="DI36" i="2"/>
  <c r="DH36" i="2" a="1"/>
  <c r="DH36" i="2"/>
  <c r="DD36" i="2" a="1"/>
  <c r="DD36" i="2"/>
  <c r="DE36" i="2" a="1"/>
  <c r="DE36" i="2"/>
  <c r="DB36" i="2" a="1"/>
  <c r="DB36" i="2"/>
  <c r="DF36" i="2" a="1"/>
  <c r="DF36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DC37" i="2" a="1"/>
  <c r="DC37" i="2"/>
  <c r="DG37" i="2" a="1"/>
  <c r="DG37" i="2"/>
  <c r="DB37" i="2" a="1"/>
  <c r="DB37" i="2"/>
  <c r="DI37" i="2" a="1"/>
  <c r="DI37" i="2"/>
  <c r="DF37" i="2" a="1"/>
  <c r="DF37" i="2"/>
  <c r="DD37" i="2" a="1"/>
  <c r="DD37" i="2"/>
  <c r="DH37" i="2" a="1"/>
  <c r="DH37" i="2"/>
  <c r="DE37" i="2" a="1"/>
  <c r="DE37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DC38" i="2" a="1"/>
  <c r="DC38" i="2"/>
  <c r="DD38" i="2" a="1"/>
  <c r="DD38" i="2"/>
  <c r="DG38" i="2" a="1"/>
  <c r="DG38" i="2"/>
  <c r="DE38" i="2" a="1"/>
  <c r="DE38" i="2"/>
  <c r="DB38" i="2" a="1"/>
  <c r="DB38" i="2"/>
  <c r="DH38" i="2" a="1"/>
  <c r="DH38" i="2"/>
  <c r="DF38" i="2" a="1"/>
  <c r="DF38" i="2"/>
  <c r="DI38" i="2" a="1"/>
  <c r="DI38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DH39" i="2" a="1"/>
  <c r="DH39" i="2"/>
  <c r="DI39" i="2" a="1"/>
  <c r="DI39" i="2"/>
  <c r="DD39" i="2" a="1"/>
  <c r="DD39" i="2"/>
  <c r="DC39" i="2" a="1"/>
  <c r="DC39" i="2"/>
  <c r="DE39" i="2" a="1"/>
  <c r="DE39" i="2"/>
  <c r="DB39" i="2" a="1"/>
  <c r="DB39" i="2"/>
  <c r="DG39" i="2" a="1"/>
  <c r="DG39" i="2"/>
  <c r="DF39" i="2" a="1"/>
  <c r="DF39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DI40" i="2" a="1"/>
  <c r="DI40" i="2"/>
  <c r="DG40" i="2" a="1"/>
  <c r="DG40" i="2"/>
  <c r="DC40" i="2" a="1"/>
  <c r="DC40" i="2"/>
  <c r="DD40" i="2" a="1"/>
  <c r="DD40" i="2"/>
  <c r="DB40" i="2" a="1"/>
  <c r="DB40" i="2"/>
  <c r="DF40" i="2" a="1"/>
  <c r="DF40" i="2"/>
  <c r="DE40" i="2" a="1"/>
  <c r="DE40" i="2"/>
  <c r="DH40" i="2" a="1"/>
  <c r="DH40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DE41" i="2" a="1"/>
  <c r="DE41" i="2"/>
  <c r="DF41" i="2" a="1"/>
  <c r="DF41" i="2"/>
  <c r="DI41" i="2" a="1"/>
  <c r="DI41" i="2"/>
  <c r="DG41" i="2" a="1"/>
  <c r="DG41" i="2"/>
  <c r="DH41" i="2" a="1"/>
  <c r="DH41" i="2"/>
  <c r="DB41" i="2" a="1"/>
  <c r="DB41" i="2"/>
  <c r="DD41" i="2" a="1"/>
  <c r="DD41" i="2"/>
  <c r="DC41" i="2" a="1"/>
  <c r="DC41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DE42" i="2" a="1"/>
  <c r="DE42" i="2"/>
  <c r="DI42" i="2" a="1"/>
  <c r="DI42" i="2"/>
  <c r="DD42" i="2" a="1"/>
  <c r="DD42" i="2"/>
  <c r="DH42" i="2" a="1"/>
  <c r="DH42" i="2"/>
  <c r="DF42" i="2" a="1"/>
  <c r="DF42" i="2"/>
  <c r="DG42" i="2" a="1"/>
  <c r="DG42" i="2"/>
  <c r="DB42" i="2" a="1"/>
  <c r="DB42" i="2"/>
  <c r="DC42" i="2" a="1"/>
  <c r="DC42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DD43" i="2" a="1"/>
  <c r="DD43" i="2"/>
  <c r="DH43" i="2" a="1"/>
  <c r="DH43" i="2"/>
  <c r="DC43" i="2" a="1"/>
  <c r="DC43" i="2"/>
  <c r="DB43" i="2" a="1"/>
  <c r="DB43" i="2"/>
  <c r="DE43" i="2" a="1"/>
  <c r="DE43" i="2"/>
  <c r="DF43" i="2" a="1"/>
  <c r="DF43" i="2"/>
  <c r="DG43" i="2" a="1"/>
  <c r="DG43" i="2"/>
  <c r="DI43" i="2" a="1"/>
  <c r="DI43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DG44" i="2" a="1"/>
  <c r="DG44" i="2"/>
  <c r="DH44" i="2" a="1"/>
  <c r="DH44" i="2"/>
  <c r="DI44" i="2" a="1"/>
  <c r="DI44" i="2"/>
  <c r="DE44" i="2" a="1"/>
  <c r="DE44" i="2"/>
  <c r="DD44" i="2" a="1"/>
  <c r="DD44" i="2"/>
  <c r="DC44" i="2" a="1"/>
  <c r="DC44" i="2"/>
  <c r="DF44" i="2" a="1"/>
  <c r="DF44" i="2"/>
  <c r="DB44" i="2" a="1"/>
  <c r="DB44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DD45" i="2" a="1"/>
  <c r="DD45" i="2"/>
  <c r="DC45" i="2" a="1"/>
  <c r="DC45" i="2"/>
  <c r="DI45" i="2" a="1"/>
  <c r="DI45" i="2"/>
  <c r="DG45" i="2" a="1"/>
  <c r="DG45" i="2"/>
  <c r="DE45" i="2" a="1"/>
  <c r="DE45" i="2"/>
  <c r="DH45" i="2" a="1"/>
  <c r="DH45" i="2"/>
  <c r="DF45" i="2" a="1"/>
  <c r="DF45" i="2"/>
  <c r="DB45" i="2" a="1"/>
  <c r="DB45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DE46" i="2" a="1"/>
  <c r="DE46" i="2"/>
  <c r="DB46" i="2" a="1"/>
  <c r="DB46" i="2"/>
  <c r="DF46" i="2" a="1"/>
  <c r="DF46" i="2"/>
  <c r="DC46" i="2" a="1"/>
  <c r="DC46" i="2"/>
  <c r="DG46" i="2" a="1"/>
  <c r="DG46" i="2"/>
  <c r="DH46" i="2" a="1"/>
  <c r="DH46" i="2"/>
  <c r="DD46" i="2" a="1"/>
  <c r="DD46" i="2"/>
  <c r="DI46" i="2" a="1"/>
  <c r="DI46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DC47" i="2" a="1"/>
  <c r="DC47" i="2"/>
  <c r="DH47" i="2" a="1"/>
  <c r="DH47" i="2"/>
  <c r="DD47" i="2" a="1"/>
  <c r="DD47" i="2"/>
  <c r="DI47" i="2" a="1"/>
  <c r="DI47" i="2"/>
  <c r="DG47" i="2" a="1"/>
  <c r="DG47" i="2"/>
  <c r="DE47" i="2" a="1"/>
  <c r="DE47" i="2"/>
  <c r="DB47" i="2" a="1"/>
  <c r="DB47" i="2"/>
  <c r="DF47" i="2" a="1"/>
  <c r="DF47" i="2"/>
  <c r="AE51" i="2"/>
  <c r="AJ50" i="2"/>
  <c r="AE52" i="2"/>
  <c r="AJ51" i="2"/>
  <c r="DG48" i="2" a="1"/>
  <c r="DG48" i="2"/>
  <c r="DD48" i="2" a="1"/>
  <c r="DD48" i="2"/>
  <c r="DI48" i="2" a="1"/>
  <c r="DI48" i="2"/>
  <c r="DC48" i="2" a="1"/>
  <c r="DC48" i="2"/>
  <c r="DB48" i="2" a="1"/>
  <c r="DB48" i="2"/>
  <c r="DH48" i="2" a="1"/>
  <c r="DH48" i="2"/>
  <c r="DF48" i="2" a="1"/>
  <c r="DF48" i="2"/>
  <c r="DE48" i="2" a="1"/>
  <c r="DE48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DE49" i="2" a="1"/>
  <c r="DE49" i="2"/>
  <c r="DI49" i="2" a="1"/>
  <c r="DI49" i="2"/>
  <c r="DF49" i="2" a="1"/>
  <c r="DF49" i="2"/>
  <c r="DC49" i="2" a="1"/>
  <c r="DC49" i="2"/>
  <c r="DG49" i="2" a="1"/>
  <c r="DG49" i="2"/>
  <c r="DH49" i="2" a="1"/>
  <c r="DH49" i="2"/>
  <c r="DD49" i="2" a="1"/>
  <c r="DD49" i="2"/>
  <c r="DB49" i="2" a="1"/>
  <c r="DB49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DC50" i="2" a="1"/>
  <c r="DC50" i="2"/>
  <c r="DD50" i="2" a="1"/>
  <c r="DD50" i="2"/>
  <c r="DH50" i="2" a="1"/>
  <c r="DH50" i="2"/>
  <c r="DE50" i="2" a="1"/>
  <c r="DE50" i="2"/>
  <c r="DI50" i="2" a="1"/>
  <c r="DI50" i="2"/>
  <c r="DB50" i="2" a="1"/>
  <c r="DB50" i="2"/>
  <c r="DF50" i="2" a="1"/>
  <c r="DF50" i="2"/>
  <c r="DG50" i="2" a="1"/>
  <c r="DG50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DG51" i="2" a="1"/>
  <c r="DG51" i="2"/>
  <c r="DD51" i="2" a="1"/>
  <c r="DD51" i="2"/>
  <c r="DH51" i="2" a="1"/>
  <c r="DH51" i="2"/>
  <c r="DE51" i="2" a="1"/>
  <c r="DE51" i="2"/>
  <c r="DI51" i="2" a="1"/>
  <c r="DI51" i="2"/>
  <c r="DB51" i="2" a="1"/>
  <c r="DB51" i="2"/>
  <c r="DF51" i="2" a="1"/>
  <c r="DF51" i="2"/>
  <c r="DC51" i="2" a="1"/>
  <c r="DC51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DF52" i="2" a="1"/>
  <c r="DF52" i="2"/>
  <c r="DC52" i="2" a="1"/>
  <c r="DC52" i="2"/>
  <c r="DG52" i="2" a="1"/>
  <c r="DG52" i="2"/>
  <c r="DD52" i="2" a="1"/>
  <c r="DD52" i="2"/>
  <c r="DB52" i="2" a="1"/>
  <c r="DB52" i="2"/>
  <c r="DH52" i="2" a="1"/>
  <c r="DH52" i="2"/>
  <c r="DI52" i="2" a="1"/>
  <c r="DI52" i="2"/>
  <c r="DE52" i="2" a="1"/>
  <c r="DE52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DF53" i="2" a="1"/>
  <c r="DF53" i="2"/>
  <c r="DC53" i="2" a="1"/>
  <c r="DC53" i="2"/>
  <c r="DG53" i="2" a="1"/>
  <c r="DG53" i="2"/>
  <c r="DD53" i="2" a="1"/>
  <c r="DD53" i="2"/>
  <c r="DE53" i="2" a="1"/>
  <c r="DE53" i="2"/>
  <c r="DH53" i="2" a="1"/>
  <c r="DH53" i="2"/>
  <c r="DB53" i="2" a="1"/>
  <c r="DB53" i="2"/>
  <c r="DI53" i="2" a="1"/>
  <c r="DI53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DE54" i="2" a="1"/>
  <c r="DE54" i="2"/>
  <c r="DC54" i="2" a="1"/>
  <c r="DC54" i="2"/>
  <c r="DG54" i="2" a="1"/>
  <c r="DG54" i="2"/>
  <c r="DH54" i="2" a="1"/>
  <c r="DH54" i="2"/>
  <c r="DI54" i="2" a="1"/>
  <c r="DI54" i="2"/>
  <c r="DB54" i="2" a="1"/>
  <c r="DB54" i="2"/>
  <c r="DD54" i="2" a="1"/>
  <c r="DD54" i="2"/>
  <c r="DF54" i="2" a="1"/>
  <c r="DF54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DF55" i="2" a="1"/>
  <c r="DF55" i="2"/>
  <c r="DE55" i="2" a="1"/>
  <c r="DE55" i="2"/>
  <c r="DH55" i="2" a="1"/>
  <c r="DH55" i="2"/>
  <c r="DD55" i="2" a="1"/>
  <c r="DD55" i="2"/>
  <c r="DG55" i="2" a="1"/>
  <c r="DG55" i="2"/>
  <c r="DI55" i="2" a="1"/>
  <c r="DI55" i="2"/>
  <c r="DB55" i="2" a="1"/>
  <c r="DB55" i="2"/>
  <c r="DC55" i="2" a="1"/>
  <c r="DC55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DF56" i="2" a="1"/>
  <c r="DF56" i="2"/>
  <c r="DI56" i="2" a="1"/>
  <c r="DI56" i="2"/>
  <c r="DC56" i="2" a="1"/>
  <c r="DC56" i="2"/>
  <c r="DD56" i="2" a="1"/>
  <c r="DD56" i="2"/>
  <c r="DG56" i="2" a="1"/>
  <c r="DG56" i="2"/>
  <c r="DH56" i="2" a="1"/>
  <c r="DH56" i="2"/>
  <c r="DE56" i="2" a="1"/>
  <c r="DE56" i="2"/>
  <c r="DB56" i="2" a="1"/>
  <c r="DB56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DB57" i="2" a="1"/>
  <c r="DB57" i="2"/>
  <c r="DF57" i="2" a="1"/>
  <c r="DF57" i="2"/>
  <c r="DC57" i="2" a="1"/>
  <c r="DC57" i="2"/>
  <c r="DG57" i="2" a="1"/>
  <c r="DG57" i="2"/>
  <c r="DD57" i="2" a="1"/>
  <c r="DD57" i="2"/>
  <c r="DH57" i="2" a="1"/>
  <c r="DH57" i="2"/>
  <c r="DE57" i="2" a="1"/>
  <c r="DE57" i="2"/>
  <c r="DI57" i="2" a="1"/>
  <c r="DI57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DD58" i="2" a="1"/>
  <c r="DD58" i="2"/>
  <c r="DH58" i="2" a="1"/>
  <c r="DH58" i="2"/>
  <c r="DE58" i="2" a="1"/>
  <c r="DE58" i="2"/>
  <c r="DI58" i="2" a="1"/>
  <c r="DI58" i="2"/>
  <c r="DG58" i="2" a="1"/>
  <c r="DG58" i="2"/>
  <c r="DB58" i="2" a="1"/>
  <c r="DB58" i="2"/>
  <c r="DF58" i="2" a="1"/>
  <c r="DF58" i="2"/>
  <c r="DC58" i="2" a="1"/>
  <c r="DC58" i="2"/>
  <c r="BK60" i="2"/>
  <c r="BM60" i="2"/>
  <c r="BI60" i="2"/>
  <c r="BQ60" i="2"/>
  <c r="BE60" i="2"/>
  <c r="BG60" i="2"/>
  <c r="BC60" i="2"/>
  <c r="BO60" i="2"/>
  <c r="DG59" i="2" a="1"/>
  <c r="DG59" i="2"/>
  <c r="DD59" i="2" a="1"/>
  <c r="DD59" i="2"/>
  <c r="DH59" i="2" a="1"/>
  <c r="DH59" i="2"/>
  <c r="DE59" i="2" a="1"/>
  <c r="DE59" i="2"/>
  <c r="DB59" i="2" a="1"/>
  <c r="DB59" i="2"/>
  <c r="DI59" i="2" a="1"/>
  <c r="DI59" i="2"/>
  <c r="DC59" i="2" a="1"/>
  <c r="DC59" i="2"/>
  <c r="DF59" i="2" a="1"/>
  <c r="DF59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DG60" i="2" a="1"/>
  <c r="DG60" i="2"/>
  <c r="DD60" i="2" a="1"/>
  <c r="DD60" i="2"/>
  <c r="DH60" i="2" a="1"/>
  <c r="DH60" i="2"/>
  <c r="DI60" i="2" a="1"/>
  <c r="DI60" i="2"/>
  <c r="DE60" i="2" a="1"/>
  <c r="DE60" i="2"/>
  <c r="DF60" i="2" a="1"/>
  <c r="DF60" i="2"/>
  <c r="DB60" i="2" a="1"/>
  <c r="DB60" i="2"/>
  <c r="DC60" i="2" a="1"/>
  <c r="DC60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DC61" i="2" a="1"/>
  <c r="DC61" i="2"/>
  <c r="DD61" i="2" a="1"/>
  <c r="DD61" i="2"/>
  <c r="DE61" i="2" a="1"/>
  <c r="DE61" i="2"/>
  <c r="DH61" i="2" a="1"/>
  <c r="DH61" i="2"/>
  <c r="DG61" i="2" a="1"/>
  <c r="DG61" i="2"/>
  <c r="DI61" i="2" a="1"/>
  <c r="DI61" i="2"/>
  <c r="DF61" i="2" a="1"/>
  <c r="DF61" i="2"/>
  <c r="DB61" i="2" a="1"/>
  <c r="DB61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DC62" i="2" a="1"/>
  <c r="DC62" i="2"/>
  <c r="DD62" i="2" a="1"/>
  <c r="DD62" i="2"/>
  <c r="DE62" i="2" a="1"/>
  <c r="DE62" i="2"/>
  <c r="DH62" i="2" a="1"/>
  <c r="DH62" i="2"/>
  <c r="DI62" i="2" a="1"/>
  <c r="DI62" i="2"/>
  <c r="DB62" i="2" a="1"/>
  <c r="DB62" i="2"/>
  <c r="DF62" i="2" a="1"/>
  <c r="DF62" i="2"/>
  <c r="DG62" i="2" a="1"/>
  <c r="DG62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DE63" i="2" a="1"/>
  <c r="DE63" i="2"/>
  <c r="DI63" i="2" a="1"/>
  <c r="DI63" i="2"/>
  <c r="DG63" i="2" a="1"/>
  <c r="DG63" i="2"/>
  <c r="DB63" i="2" a="1"/>
  <c r="DB63" i="2"/>
  <c r="DF63" i="2" a="1"/>
  <c r="DF63" i="2"/>
  <c r="DD63" i="2" a="1"/>
  <c r="DD63" i="2"/>
  <c r="DC63" i="2" a="1"/>
  <c r="DC63" i="2"/>
  <c r="DH63" i="2" a="1"/>
  <c r="DH63" i="2"/>
  <c r="AL66" i="2"/>
  <c r="AI66" i="2"/>
  <c r="AM66" i="2"/>
  <c r="AD67" i="2"/>
  <c r="DC64" i="2" a="1"/>
  <c r="DC64" i="2"/>
  <c r="DG64" i="2" a="1"/>
  <c r="DG64" i="2"/>
  <c r="DE64" i="2" a="1"/>
  <c r="DE64" i="2"/>
  <c r="DI64" i="2" a="1"/>
  <c r="DI64" i="2"/>
  <c r="DD64" i="2" a="1"/>
  <c r="DD64" i="2"/>
  <c r="DH64" i="2" a="1"/>
  <c r="DH64" i="2"/>
  <c r="DB64" i="2" a="1"/>
  <c r="DB64" i="2"/>
  <c r="DF64" i="2" a="1"/>
  <c r="DF64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AC67" i="2"/>
  <c r="BZ66" i="2"/>
  <c r="AR66" i="2"/>
  <c r="BN66" i="2"/>
  <c r="AH66" i="2"/>
  <c r="AK66" i="2"/>
  <c r="AO66" i="2"/>
  <c r="AY66" i="2"/>
  <c r="AY62" i="2"/>
  <c r="AY64" i="2"/>
  <c r="AY60" i="2"/>
  <c r="AY58" i="2"/>
  <c r="AZ66" i="2"/>
  <c r="CY58" i="2"/>
  <c r="AY51" i="2"/>
  <c r="AZ4" i="2"/>
  <c r="BL67" i="2"/>
  <c r="AQ67" i="2"/>
  <c r="AG67" i="2"/>
  <c r="AO67" i="2"/>
  <c r="AH67" i="2"/>
  <c r="AK67" i="2"/>
  <c r="BA67" i="2"/>
  <c r="AS67" i="2"/>
  <c r="BJ67" i="2"/>
  <c r="AZ5" i="2"/>
  <c r="AY67" i="2"/>
  <c r="BD67" i="2"/>
  <c r="AU67" i="2"/>
  <c r="BB67" i="2"/>
  <c r="BN67" i="2"/>
  <c r="BZ67" i="2"/>
  <c r="AT67" i="2"/>
  <c r="AR67" i="2"/>
  <c r="AN67" i="2"/>
  <c r="BH67" i="2"/>
  <c r="BF67" i="2"/>
  <c r="BP67" i="2"/>
  <c r="AP67" i="2"/>
  <c r="AZ67" i="2"/>
  <c r="AZ6" i="2"/>
  <c r="AZ7" i="2"/>
  <c r="AZ8" i="2"/>
  <c r="AZ9" i="2"/>
  <c r="AZ10" i="2"/>
  <c r="AZ11" i="2"/>
  <c r="AZ12" i="2"/>
  <c r="AY4" i="2"/>
  <c r="AZ13" i="2"/>
  <c r="AY5" i="2"/>
  <c r="AZ14" i="2"/>
  <c r="AY8" i="2"/>
  <c r="AZ15" i="2"/>
  <c r="AY9" i="2"/>
  <c r="AZ16" i="2"/>
  <c r="AZ17" i="2"/>
  <c r="AY10" i="2"/>
  <c r="AZ18" i="2"/>
  <c r="AZ19" i="2"/>
  <c r="AY11" i="2"/>
  <c r="AY13" i="2"/>
  <c r="AZ20" i="2"/>
  <c r="AY12" i="2"/>
  <c r="AZ21" i="2"/>
  <c r="AZ22" i="2"/>
  <c r="AY15" i="2"/>
  <c r="AY14" i="2"/>
  <c r="AZ23" i="2"/>
  <c r="AY18" i="2"/>
  <c r="AY16" i="2"/>
  <c r="AZ24" i="2"/>
  <c r="AY17" i="2"/>
  <c r="AY19" i="2"/>
  <c r="AZ25" i="2"/>
  <c r="AZ26" i="2"/>
  <c r="AZ27" i="2"/>
  <c r="AY21" i="2"/>
  <c r="AY20" i="2"/>
  <c r="AZ28" i="2"/>
  <c r="AY22" i="2"/>
  <c r="AZ29" i="2"/>
  <c r="AY23" i="2"/>
  <c r="AZ30" i="2"/>
  <c r="AY24" i="2"/>
  <c r="AZ31" i="2"/>
  <c r="AY25" i="2"/>
  <c r="AZ32" i="2"/>
  <c r="AZ33" i="2"/>
  <c r="AY27" i="2"/>
  <c r="AZ34" i="2"/>
  <c r="AY26" i="2"/>
  <c r="AY28" i="2"/>
  <c r="AZ35" i="2"/>
  <c r="AY29" i="2"/>
  <c r="AY30" i="2"/>
  <c r="AY32" i="2"/>
  <c r="AZ36" i="2"/>
  <c r="AZ37" i="2"/>
  <c r="AZ38" i="2"/>
  <c r="AY31" i="2"/>
  <c r="AZ39" i="2"/>
  <c r="AZ40" i="2"/>
  <c r="AY33" i="2"/>
  <c r="AY36" i="2"/>
  <c r="AZ41" i="2"/>
  <c r="AY34" i="2"/>
  <c r="AZ42" i="2"/>
  <c r="AZ43" i="2"/>
  <c r="AY35" i="2"/>
  <c r="AZ44" i="2"/>
  <c r="AY37" i="2"/>
  <c r="AZ45" i="2"/>
  <c r="AY42" i="2"/>
  <c r="AZ46" i="2"/>
  <c r="AZ47" i="2"/>
  <c r="AZ48" i="2"/>
  <c r="AY41" i="2"/>
  <c r="AZ49" i="2"/>
  <c r="AY43" i="2"/>
  <c r="AZ50" i="2"/>
  <c r="AZ51" i="2"/>
  <c r="AZ52" i="2"/>
  <c r="AY44" i="2"/>
  <c r="AZ53" i="2"/>
  <c r="AY47" i="2"/>
  <c r="AZ54" i="2"/>
  <c r="AY46" i="2"/>
  <c r="AZ55" i="2"/>
  <c r="AY48" i="2"/>
  <c r="AZ56" i="2"/>
  <c r="AY53" i="2"/>
  <c r="AY49" i="2"/>
  <c r="AZ57" i="2"/>
  <c r="AY50" i="2"/>
  <c r="AZ58" i="2"/>
  <c r="AY52" i="2"/>
  <c r="AZ59" i="2"/>
  <c r="AZ60" i="2"/>
  <c r="AY55" i="2"/>
  <c r="AZ61" i="2"/>
  <c r="AY54" i="2"/>
  <c r="AZ62" i="2"/>
  <c r="AZ63" i="2"/>
  <c r="AZ64" i="2"/>
  <c r="AY56" i="2"/>
  <c r="AY65" i="2"/>
  <c r="AY63" i="2"/>
  <c r="AY61" i="2"/>
  <c r="AZ65" i="2"/>
  <c r="AY57" i="2"/>
  <c r="AY59" i="2"/>
  <c r="BO66" i="2"/>
  <c r="BK66" i="2"/>
  <c r="BM66" i="2"/>
  <c r="BQ66" i="2"/>
  <c r="BI66" i="2"/>
  <c r="BG66" i="2"/>
  <c r="BE66" i="2"/>
  <c r="BC66" i="2"/>
  <c r="CY64" i="2"/>
  <c r="CY62" i="2"/>
  <c r="CY60" i="2"/>
  <c r="DE65" i="2" a="1"/>
  <c r="DE65" i="2"/>
  <c r="DD65" i="2" a="1"/>
  <c r="DD65" i="2"/>
  <c r="DH65" i="2" a="1"/>
  <c r="DH65" i="2"/>
  <c r="DI65" i="2" a="1"/>
  <c r="DI65" i="2"/>
  <c r="DB65" i="2" a="1"/>
  <c r="DB65" i="2"/>
  <c r="DF65" i="2" a="1"/>
  <c r="DF65" i="2"/>
  <c r="DG65" i="2" a="1"/>
  <c r="DG65" i="2"/>
  <c r="DC65" i="2" a="1"/>
  <c r="DC65" i="2"/>
  <c r="CY67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2" i="2"/>
  <c r="BX2" i="2"/>
  <c r="CY66" i="2"/>
  <c r="CY55" i="2"/>
  <c r="CY52" i="2"/>
  <c r="CY53" i="2"/>
  <c r="CY61" i="2"/>
  <c r="CY65" i="2"/>
  <c r="CY57" i="2"/>
  <c r="CY54" i="2"/>
  <c r="CY51" i="2"/>
  <c r="CY50" i="2"/>
  <c r="CY49" i="2"/>
  <c r="DC66" i="2" a="1"/>
  <c r="DC66" i="2"/>
  <c r="DF66" i="2" a="1"/>
  <c r="DF66" i="2"/>
  <c r="DG66" i="2" a="1"/>
  <c r="DG66" i="2"/>
  <c r="DB66" i="2" a="1"/>
  <c r="DB66" i="2"/>
  <c r="DE66" i="2" a="1"/>
  <c r="DE66" i="2"/>
  <c r="DH66" i="2" a="1"/>
  <c r="DH66" i="2"/>
  <c r="DI66" i="2" a="1"/>
  <c r="DI66" i="2"/>
  <c r="DD66" i="2" a="1"/>
  <c r="DD66" i="2"/>
  <c r="BK67" i="2"/>
  <c r="BI67" i="2"/>
  <c r="BQ67" i="2"/>
  <c r="BM67" i="2"/>
  <c r="BC67" i="2"/>
  <c r="BO67" i="2"/>
  <c r="BE67" i="2"/>
  <c r="BG67" i="2"/>
  <c r="CY59" i="2"/>
  <c r="CY63" i="2"/>
  <c r="CY56" i="2"/>
  <c r="BX59" i="2"/>
  <c r="BS66" i="2"/>
  <c r="BW60" i="2"/>
  <c r="BX67" i="2"/>
  <c r="DE67" i="2" a="1"/>
  <c r="DE67" i="2"/>
  <c r="DH67" i="2" a="1"/>
  <c r="DH67" i="2"/>
  <c r="DB67" i="2" a="1"/>
  <c r="DB67" i="2"/>
  <c r="DI67" i="2" a="1"/>
  <c r="DI67" i="2"/>
  <c r="DF67" i="2" a="1"/>
  <c r="DF67" i="2"/>
  <c r="DG67" i="2" a="1"/>
  <c r="DG67" i="2"/>
  <c r="DD67" i="2" a="1"/>
  <c r="DD67" i="2"/>
  <c r="DC67" i="2" a="1"/>
  <c r="DC67" i="2"/>
  <c r="BT57" i="2"/>
  <c r="BS65" i="2"/>
  <c r="BX61" i="2"/>
  <c r="BV55" i="2"/>
  <c r="BS56" i="2"/>
  <c r="BX63" i="2"/>
  <c r="BS59" i="2"/>
  <c r="BX49" i="2"/>
  <c r="BV51" i="2"/>
  <c r="BT52" i="2"/>
  <c r="BS55" i="2"/>
  <c r="BX66" i="2"/>
  <c r="BV56" i="2"/>
  <c r="BU49" i="2"/>
  <c r="BT51" i="2"/>
  <c r="BT54" i="2"/>
  <c r="BX57" i="2"/>
  <c r="BS57" i="2"/>
  <c r="BW53" i="2"/>
  <c r="BS53" i="2"/>
  <c r="BW52" i="2"/>
  <c r="BU55" i="2"/>
  <c r="BX64" i="2"/>
  <c r="BS63" i="2"/>
  <c r="BV49" i="2"/>
  <c r="BV50" i="2"/>
  <c r="BT50" i="2"/>
  <c r="BX54" i="2"/>
  <c r="BV61" i="2"/>
  <c r="BV53" i="2"/>
  <c r="BX55" i="2"/>
  <c r="BT56" i="2"/>
  <c r="BT63" i="2"/>
  <c r="BV59" i="2"/>
  <c r="BT49" i="2"/>
  <c r="BS51" i="2"/>
  <c r="BW54" i="2"/>
  <c r="BT53" i="2"/>
  <c r="BV52" i="2"/>
  <c r="BW55" i="2"/>
  <c r="BT55" i="2"/>
  <c r="BX58" i="2"/>
  <c r="BV65" i="2"/>
  <c r="BV57" i="2"/>
  <c r="BV64" i="2"/>
  <c r="BS58" i="2"/>
  <c r="BU56" i="2"/>
  <c r="BT65" i="2"/>
  <c r="BX60" i="2"/>
  <c r="BW57" i="2"/>
  <c r="BU66" i="2"/>
  <c r="BU60" i="2"/>
  <c r="BW66" i="2"/>
  <c r="BT66" i="2"/>
  <c r="BW61" i="2"/>
  <c r="BU57" i="2"/>
  <c r="BU54" i="2"/>
  <c r="BV66" i="2"/>
  <c r="BS60" i="2"/>
  <c r="BW64" i="2"/>
  <c r="BW49" i="2"/>
  <c r="BW50" i="2"/>
  <c r="BS54" i="2"/>
  <c r="BX62" i="2"/>
  <c r="BV54" i="2"/>
  <c r="BW51" i="2"/>
  <c r="BS50" i="2"/>
  <c r="BS67" i="2"/>
  <c r="BU64" i="2"/>
  <c r="BW58" i="2"/>
  <c r="BT59" i="2"/>
  <c r="BU51" i="2"/>
  <c r="BX52" i="2"/>
  <c r="BW62" i="2"/>
  <c r="BV58" i="2"/>
  <c r="BU67" i="2"/>
  <c r="BV60" i="2"/>
  <c r="BU63" i="2"/>
  <c r="BU59" i="2"/>
  <c r="BU61" i="2"/>
  <c r="BS52" i="2"/>
  <c r="BS64" i="2"/>
  <c r="BT67" i="2"/>
  <c r="BU58" i="2"/>
  <c r="BV62" i="2"/>
  <c r="BX56" i="2"/>
  <c r="BT61" i="2"/>
  <c r="BX51" i="2"/>
  <c r="BX53" i="2"/>
  <c r="BX50" i="2"/>
  <c r="BX65" i="2"/>
  <c r="BU52" i="2"/>
  <c r="BV63" i="2"/>
  <c r="BU65" i="2"/>
  <c r="BW56" i="2"/>
  <c r="BU50" i="2"/>
  <c r="BS61" i="2"/>
  <c r="BS49" i="2"/>
  <c r="BU53" i="2"/>
  <c r="BW67" i="2"/>
  <c r="BU62" i="2"/>
  <c r="BS62" i="2"/>
  <c r="BV67" i="2"/>
  <c r="BW63" i="2"/>
  <c r="BW59" i="2"/>
  <c r="BW65" i="2"/>
  <c r="BT60" i="2"/>
  <c r="BT62" i="2"/>
  <c r="BT64" i="2"/>
  <c r="BT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<sst xmlns="http://schemas.openxmlformats.org/spreadsheetml/2006/main" count="358" uniqueCount="194">
  <si>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</si>
  <si>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</si>
  <si>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</si>
  <si>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</si>
  <si>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</si>
  <si>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</si>
  <si>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</si>
  <si>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</si>
  <si>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</si>
  <si>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</si>
  <si>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</si>
  <si>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</si>
  <si>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</si>
  <si>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</si>
  <si>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</si>
  <si>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</si>
  <si>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</si>
  <si>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</si>
  <si>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</si>
  <si>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</si>
  <si>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</si>
  <si>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</si>
  <si>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</si>
  <si>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</si>
  <si>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</si>
  <si>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</si>
  <si>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</si>
  <si>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</si>
  <si>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</si>
  <si>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</si>
  <si>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</si>
  <si>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</si>
  <si>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</si>
  <si>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</si>
  <si>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</si>
  <si>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</si>
  <si>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</si>
  <si>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</si>
  <si>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</si>
  <si>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</si>
  <si>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</si>
  <si>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</si>
  <si>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</si>
  <si>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</si>
  <si>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</si>
  <si>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</si>
  <si>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</si>
  <si>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</si>
  <si>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</si>
  <si>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</si>
  <si>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</si>
  <si>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</si>
  <si>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</si>
  <si>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</si>
  <si>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</si>
  <si>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</si>
  <si>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</si>
  <si>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</si>
  <si>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</si>
  <si>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</si>
  <si>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</si>
  <si>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</si>
  <si>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</si>
  <si>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</si>
  <si>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</si>
  <si>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</si>
  <si>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</si>
  <si>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</si>
  <si>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</si>
  <si>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</si>
  <si>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</si>
  <si>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</si>
  <si>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</si>
  <si>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</si>
  <si>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</si>
  <si>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</si>
  <si>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</si>
  <si>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</si>
  <si>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</si>
  <si>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</si>
  <si>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</si>
  <si>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</si>
  <si>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</si>
  <si>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</si>
  <si>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</si>
  <si>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</si>
  <si>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</si>
  <si>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</si>
  <si>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</si>
  <si>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</si>
  <si>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</si>
  <si>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</si>
  <si>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</si>
  <si>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</si>
  <si>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</si>
  <si>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</si>
  <si>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</si>
  <si>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</si>
  <si>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</si>
  <si>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</si>
  <si>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</si>
  <si>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</si>
  <si>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</si>
  <si>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</si>
  <si>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</si>
  <si>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</si>
  <si>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</si>
  <si>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</si>
  <si>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</si>
  <si>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</si>
  <si>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</si>
  <si>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</si>
  <si>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</si>
  <si>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</si>
  <si>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</si>
  <si>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</si>
  <si>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</si>
  <si>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</si>
  <si>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</si>
  <si>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</si>
  <si>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</si>
  <si>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</si>
  <si>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</si>
  <si>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</si>
  <si>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</si>
  <si>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</si>
  <si>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</si>
  <si>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</si>
  <si>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</si>
  <si>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</si>
  <si>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</si>
  <si>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</si>
  <si>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</si>
  <si>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</si>
  <si>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</si>
  <si>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</si>
  <si>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</si>
  <si>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</si>
  <si>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</si>
  <si>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</si>
  <si>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</si>
  <si>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</si>
  <si>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</si>
  <si>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</si>
  <si>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</si>
  <si>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</si>
  <si>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</si>
  <si>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</si>
  <si>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</si>
  <si>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</si>
  <si>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</si>
  <si>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</si>
  <si>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</si>
  <si>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</si>
  <si>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</si>
  <si>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</si>
  <si>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</si>
  <si>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</si>
  <si>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</si>
  <si>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</si>
  <si>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</si>
  <si>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</si>
  <si>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</si>
  <si>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</si>
  <si>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</si>
  <si>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</si>
  <si>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</si>
  <si>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</si>
  <si>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</si>
  <si>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</si>
  <si>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</si>
  <si>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</si>
  <si>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</si>
  <si>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</si>
  <si>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</si>
  <si>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</si>
  <si>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</si>
  <si>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</si>
  <si>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</si>
  <si>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</si>
  <si>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</si>
  <si>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</si>
  <si>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</si>
  <si>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</si>
  <si>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</si>
  <si>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</si>
  <si>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</si>
  <si>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</si>
  <si>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</si>
  <si>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</si>
  <si>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*</t>
  </si>
  <si>
    <t>Update International</t>
  </si>
  <si>
    <t>Update Vic, QLD,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</si>
</sst>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457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59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308</c:v>
                </c:pt>
                <c:pt idx="48">
                  <c:v>504</c:v>
                </c:pt>
                <c:pt idx="49">
                  <c:v>700</c:v>
                </c:pt>
                <c:pt idx="50">
                  <c:v>896</c:v>
                </c:pt>
                <c:pt idx="51">
                  <c:v>1091</c:v>
                </c:pt>
                <c:pt idx="52">
                  <c:v>1287</c:v>
                </c:pt>
                <c:pt idx="53">
                  <c:v>1483</c:v>
                </c:pt>
                <c:pt idx="54">
                  <c:v>1679</c:v>
                </c:pt>
                <c:pt idx="55">
                  <c:v>1875</c:v>
                </c:pt>
                <c:pt idx="56">
                  <c:v>2070</c:v>
                </c:pt>
                <c:pt idx="57">
                  <c:v>2266</c:v>
                </c:pt>
                <c:pt idx="58">
                  <c:v>2462</c:v>
                </c:pt>
                <c:pt idx="59">
                  <c:v>2658</c:v>
                </c:pt>
                <c:pt idx="60">
                  <c:v>2853</c:v>
                </c:pt>
                <c:pt idx="61">
                  <c:v>3049</c:v>
                </c:pt>
                <c:pt idx="62">
                  <c:v>3245</c:v>
                </c:pt>
                <c:pt idx="63">
                  <c:v>3441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148</c:v>
                </c:pt>
                <c:pt idx="49">
                  <c:v>182</c:v>
                </c:pt>
                <c:pt idx="50">
                  <c:v>222</c:v>
                </c:pt>
                <c:pt idx="51">
                  <c:v>270</c:v>
                </c:pt>
                <c:pt idx="52">
                  <c:v>330</c:v>
                </c:pt>
                <c:pt idx="53">
                  <c:v>404</c:v>
                </c:pt>
                <c:pt idx="54">
                  <c:v>492</c:v>
                </c:pt>
                <c:pt idx="55">
                  <c:v>602</c:v>
                </c:pt>
                <c:pt idx="56">
                  <c:v>736</c:v>
                </c:pt>
                <c:pt idx="57">
                  <c:v>898</c:v>
                </c:pt>
                <c:pt idx="58">
                  <c:v>1096</c:v>
                </c:pt>
                <c:pt idx="59">
                  <c:v>1340</c:v>
                </c:pt>
                <c:pt idx="60">
                  <c:v>1636</c:v>
                </c:pt>
                <c:pt idx="61">
                  <c:v>1998</c:v>
                </c:pt>
                <c:pt idx="62">
                  <c:v>2438</c:v>
                </c:pt>
                <c:pt idx="63">
                  <c:v>2978</c:v>
                </c:pt>
                <c:pt idx="64">
                  <c:v>3636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308</c:v>
                </c:pt>
                <c:pt idx="48">
                  <c:v>504</c:v>
                </c:pt>
                <c:pt idx="49">
                  <c:v>700</c:v>
                </c:pt>
                <c:pt idx="50">
                  <c:v>896</c:v>
                </c:pt>
                <c:pt idx="51">
                  <c:v>1091</c:v>
                </c:pt>
                <c:pt idx="52">
                  <c:v>1287</c:v>
                </c:pt>
                <c:pt idx="53">
                  <c:v>1483</c:v>
                </c:pt>
                <c:pt idx="54">
                  <c:v>1679</c:v>
                </c:pt>
                <c:pt idx="55">
                  <c:v>1875</c:v>
                </c:pt>
                <c:pt idx="56">
                  <c:v>2070</c:v>
                </c:pt>
                <c:pt idx="57">
                  <c:v>2266</c:v>
                </c:pt>
                <c:pt idx="58">
                  <c:v>2462</c:v>
                </c:pt>
                <c:pt idx="59">
                  <c:v>2658</c:v>
                </c:pt>
                <c:pt idx="60">
                  <c:v>2853</c:v>
                </c:pt>
                <c:pt idx="61">
                  <c:v>3049</c:v>
                </c:pt>
                <c:pt idx="62">
                  <c:v>3245</c:v>
                </c:pt>
                <c:pt idx="63">
                  <c:v>3441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3637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1.2351351351351352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x14ac:dyDescent="0.2">
      <c r="B32" t="s">
        <v>101</v>
      </c>
      <c r="C32" s="6" t="s">
        <v>102</v>
      </c>
      <c r="D32" s="7" t="s">
        <v>59</v>
      </c>
    </row>
    <row r="33" spans="1:4" ht="27.75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71"/>
  <sheetViews>
    <sheetView topLeftCell="A62" zoomScaleNormal="150" zoomScaleSheetLayoutView="100" workbookViewId="0">
      <selection activeCell="A72" sqref="A72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192</v>
      </c>
    </row>
    <row r="71" spans="1:3" x14ac:dyDescent="0.2">
      <c r="C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58" activePane="bottomRight" state="frozen"/>
      <selection pane="bottomLeft" activeCell="A37" sqref="A37"/>
      <selection pane="topRight" activeCell="R1" sqref="R1"/>
      <selection pane="bottomRight" activeCell="B68" sqref="B68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1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 t="s">
        <v>190</v>
      </c>
      <c r="F68">
        <v>174</v>
      </c>
      <c r="O68">
        <v>31</v>
      </c>
      <c r="Q68">
        <v>1</v>
      </c>
      <c r="X68">
        <v>84</v>
      </c>
      <c r="Z68">
        <v>1</v>
      </c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zoomScaleNormal="100" zoomScaleSheetLayoutView="100" workbookViewId="0">
      <pane xSplit="1" ySplit="2" topLeftCell="CA59" activePane="bottomRight" state="frozen"/>
      <selection pane="bottomLeft" activeCell="A51" sqref="A51"/>
      <selection pane="topRight" activeCell="B1" sqref="B1"/>
      <selection pane="bottomRight" activeCell="B68" sqref="B6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3.47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FLOOR((_xlfn.XLOOKUP(_xlfn.AGGREGATE(4,6,$BR$3:$BR2001),$BR$3:$BR$2000,$BZ$3:$BZ$2000,1,1)-_xlfn.XLOOKUP(_xlfn.AGGREGATE(5,6,$BR$3:$BR2001),$BR$3:$BR$2000,$BZ$3:$BZ$2000,1,1))/_xlfn.XLOOKUP(_xlfn.AGGREGATE(4,6,$BR$3:$BR2001),$BR$3:$BR$2000,$BR$3:$BR$2000,1,1),3) &amp; " new cases per day"</f>
        <v>195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_xlfn.AGGREGATE(4,6,$BZ$3:$CX$2000)+2000,NA(),FLOOR(2^($BR3+(LOG(100)/LOG(2))),2))), NA())</f>
        <v>#N/A</v>
      </c>
      <c r="BT3" t="e">
        <f>IFERROR(IF(OR(ISNA($A3),$AC3&lt;100),NA(),IF(FLOOR((2^(($BR3+4*LOG(10)/LOG(2))/2)),2)&gt; _xlfn.AGGREGATE(4,6,$BZ$3:$CX$2000)+2000,NA(),FLOOR((2^(($BR3+4*LOG(10)/LOG(2))/2)),2))), NA())</f>
        <v>#N/A</v>
      </c>
      <c r="BU3" t="e">
        <f>IFERROR(IF(OR(ISNA($A3),$AC3&lt;100),NA(),IF(FLOOR((2^(($BR3+6*LOG(10)/LOG(2))/3)),2)&gt; _xlfn.AGGREGATE(4,6,$BZ$3:$CX$2000)+2000,NA(),FLOOR((2^(($BR3+6*LOG(10)/LOG(2))/3)),2))), NA())</f>
        <v>#N/A</v>
      </c>
      <c r="BV3" t="e">
        <f>IFERROR(IF(OR(ISNA($A3),$AC3&lt;100),NA(),IF(FLOOR((2^(($BR3+8*LOG(10)/LOG(2))/4)),2)&gt; _xlfn.AGGREGATE(4,6,$BZ$3:$CX$2000)+2000,NA(),FLOOR((2^(($BR3+8*LOG(10)/LOG(2))/4)),2))), NA())</f>
        <v>#N/A</v>
      </c>
      <c r="BW3" t="e">
        <f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0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0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1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1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2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2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3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>IFERROR(IF(OR(ISNA($A4),$AC4&lt;100),NA(),IF(FLOOR(2^($BR4+(LOG(100)/LOG(2))),2)-100&gt; _xlfn.AGGREGATE(4,6,$BZ$3:$CX$2000)+2000,NA(),FLOOR(2^($BR4+(LOG(100)/LOG(2))),2))), NA())</f>
        <v>#N/A</v>
      </c>
      <c r="BT4" t="e">
        <f>IFERROR(IF(OR(ISNA($A4),$AC4&lt;100),NA(),IF(FLOOR((2^(($BR4+4*LOG(10)/LOG(2))/2)),2)&gt; _xlfn.AGGREGATE(4,6,$BZ$3:$CX$2000)+2000,NA(),FLOOR((2^(($BR4+4*LOG(10)/LOG(2))/2)),2))), NA())</f>
        <v>#N/A</v>
      </c>
      <c r="BU4" t="e">
        <f>IFERROR(IF(OR(ISNA($A4),$AC4&lt;100),NA(),IF(FLOOR((2^(($BR4+6*LOG(10)/LOG(2))/3)),2)&gt; _xlfn.AGGREGATE(4,6,$BZ$3:$CX$2000)+2000,NA(),FLOOR((2^(($BR4+6*LOG(10)/LOG(2))/3)),2))), NA())</f>
        <v>#N/A</v>
      </c>
      <c r="BV4" t="e">
        <f>IFERROR(IF(OR(ISNA($A4),$AC4&lt;100),NA(),IF(FLOOR((2^(($BR4+8*LOG(10)/LOG(2))/4)),2)&gt; _xlfn.AGGREGATE(4,6,$BZ$3:$CX$2000)+2000,NA(),FLOOR((2^(($BR4+8*LOG(10)/LOG(2))/4)),2))), NA())</f>
        <v>#N/A</v>
      </c>
      <c r="BW4" t="e">
        <f>IFERROR(IF(OR(ISNA($A4),$AC4&lt;100),NA(),IF(FLOOR((2^(($BR4+10*LOG(10)/LOG(2))/5)),2)&gt; _xlfn.AGGREGATE(4,6,$BZ$3:$CX$2000)+2000,NA(),FLOOR((2^(($BR4+10*LOG(10)/LOG(2))/5)),2))),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29">IFERROR(IF(OR(ISNA(A4),AC4&lt;100),NA(),AC4),NA())</f>
        <v>#N/A</v>
      </c>
      <c r="CA4" t="e">
        <f>IF(OR(ISNA($A4),$AC4&lt;100),NA(),($BR4*LOG(2)/LOG(BZ4/100)))</f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0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0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0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1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1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2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2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3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>IFERROR(IF(OR(ISNA($A5),$AC5&lt;100),NA(),IF(FLOOR(2^($BR5+(LOG(100)/LOG(2))),2)-100&gt; _xlfn.AGGREGATE(4,6,$BZ$3:$CX$2000)+2000,NA(),FLOOR(2^($BR5+(LOG(100)/LOG(2))),2))), NA())</f>
        <v>#N/A</v>
      </c>
      <c r="BT5" t="e">
        <f>IFERROR(IF(OR(ISNA($A5),$AC5&lt;100),NA(),IF(FLOOR((2^(($BR5+4*LOG(10)/LOG(2))/2)),2)&gt; _xlfn.AGGREGATE(4,6,$BZ$3:$CX$2000)+2000,NA(),FLOOR((2^(($BR5+4*LOG(10)/LOG(2))/2)),2))), NA())</f>
        <v>#N/A</v>
      </c>
      <c r="BU5" t="e">
        <f>IFERROR(IF(OR(ISNA($A5),$AC5&lt;100),NA(),IF(FLOOR((2^(($BR5+6*LOG(10)/LOG(2))/3)),2)&gt; _xlfn.AGGREGATE(4,6,$BZ$3:$CX$2000)+2000,NA(),FLOOR((2^(($BR5+6*LOG(10)/LOG(2))/3)),2))), NA())</f>
        <v>#N/A</v>
      </c>
      <c r="BV5" t="e">
        <f>IFERROR(IF(OR(ISNA($A5),$AC5&lt;100),NA(),IF(FLOOR((2^(($BR5+8*LOG(10)/LOG(2))/4)),2)&gt; _xlfn.AGGREGATE(4,6,$BZ$3:$CX$2000)+2000,NA(),FLOOR((2^(($BR5+8*LOG(10)/LOG(2))/4)),2))), NA())</f>
        <v>#N/A</v>
      </c>
      <c r="BW5" t="e">
        <f>IFERROR(IF(OR(ISNA($A5),$AC5&lt;100),NA(),IF(FLOOR((2^(($BR5+10*LOG(10)/LOG(2))/5)),2)&gt; _xlfn.AGGREGATE(4,6,$BZ$3:$CX$2000)+2000,NA(),FLOOR((2^(($BR5+10*LOG(10)/LOG(2))/5)),2))),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29"/>
        <v>#N/A</v>
      </c>
      <c r="CA5" t="e">
        <f>IF(OR(ISNA($A5),$AC5&lt;100),NA(),($BR5*LOG(2)/LOG(BZ5/100)))</f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0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0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0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34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34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35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35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36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>IFERROR(IF(OR(ISNA($A6),$AC6&lt;100),NA(),IF(FLOOR(2^($BR6+(LOG(100)/LOG(2))),2)-100&gt; _xlfn.AGGREGATE(4,6,$BZ$3:$CX$2000)+2000,NA(),FLOOR(2^($BR6+(LOG(100)/LOG(2))),2))), NA())</f>
        <v>#N/A</v>
      </c>
      <c r="BT6" t="e">
        <f>IFERROR(IF(OR(ISNA($A6),$AC6&lt;100),NA(),IF(FLOOR((2^(($BR6+4*LOG(10)/LOG(2))/2)),2)&gt; _xlfn.AGGREGATE(4,6,$BZ$3:$CX$2000)+2000,NA(),FLOOR((2^(($BR6+4*LOG(10)/LOG(2))/2)),2))), NA())</f>
        <v>#N/A</v>
      </c>
      <c r="BU6" t="e">
        <f>IFERROR(IF(OR(ISNA($A6),$AC6&lt;100),NA(),IF(FLOOR((2^(($BR6+6*LOG(10)/LOG(2))/3)),2)&gt; _xlfn.AGGREGATE(4,6,$BZ$3:$CX$2000)+2000,NA(),FLOOR((2^(($BR6+6*LOG(10)/LOG(2))/3)),2))), NA())</f>
        <v>#N/A</v>
      </c>
      <c r="BV6" t="e">
        <f>IFERROR(IF(OR(ISNA($A6),$AC6&lt;100),NA(),IF(FLOOR((2^(($BR6+8*LOG(10)/LOG(2))/4)),2)&gt; _xlfn.AGGREGATE(4,6,$BZ$3:$CX$2000)+2000,NA(),FLOOR((2^(($BR6+8*LOG(10)/LOG(2))/4)),2))), NA())</f>
        <v>#N/A</v>
      </c>
      <c r="BW6" t="e">
        <f>IFERROR(IF(OR(ISNA($A6),$AC6&lt;100),NA(),IF(FLOOR((2^(($BR6+10*LOG(10)/LOG(2))/5)),2)&gt; _xlfn.AGGREGATE(4,6,$BZ$3:$CX$2000)+2000,NA(),FLOOR((2^(($BR6+10*LOG(10)/LOG(2))/5)),2))),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29"/>
        <v>#N/A</v>
      </c>
      <c r="CA6" t="e">
        <f>IF(OR(ISNA($A6),$AC6&lt;100),NA(),($BR6*LOG(2)/LOG(BZ6/100)))</f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0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0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0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37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37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38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38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39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>IFERROR(IF(OR(ISNA($A7),$AC7&lt;100),NA(),IF(FLOOR(2^($BR7+(LOG(100)/LOG(2))),2)-100&gt; _xlfn.AGGREGATE(4,6,$BZ$3:$CX$2000)+2000,NA(),FLOOR(2^($BR7+(LOG(100)/LOG(2))),2))), NA())</f>
        <v>#N/A</v>
      </c>
      <c r="BT7" t="e">
        <f>IFERROR(IF(OR(ISNA($A7),$AC7&lt;100),NA(),IF(FLOOR((2^(($BR7+4*LOG(10)/LOG(2))/2)),2)&gt; _xlfn.AGGREGATE(4,6,$BZ$3:$CX$2000)+2000,NA(),FLOOR((2^(($BR7+4*LOG(10)/LOG(2))/2)),2))), NA())</f>
        <v>#N/A</v>
      </c>
      <c r="BU7" t="e">
        <f>IFERROR(IF(OR(ISNA($A7),$AC7&lt;100),NA(),IF(FLOOR((2^(($BR7+6*LOG(10)/LOG(2))/3)),2)&gt; _xlfn.AGGREGATE(4,6,$BZ$3:$CX$2000)+2000,NA(),FLOOR((2^(($BR7+6*LOG(10)/LOG(2))/3)),2))), NA())</f>
        <v>#N/A</v>
      </c>
      <c r="BV7" t="e">
        <f>IFERROR(IF(OR(ISNA($A7),$AC7&lt;100),NA(),IF(FLOOR((2^(($BR7+8*LOG(10)/LOG(2))/4)),2)&gt; _xlfn.AGGREGATE(4,6,$BZ$3:$CX$2000)+2000,NA(),FLOOR((2^(($BR7+8*LOG(10)/LOG(2))/4)),2))), NA())</f>
        <v>#N/A</v>
      </c>
      <c r="BW7" t="e">
        <f>IFERROR(IF(OR(ISNA($A7),$AC7&lt;100),NA(),IF(FLOOR((2^(($BR7+10*LOG(10)/LOG(2))/5)),2)&gt; _xlfn.AGGREGATE(4,6,$BZ$3:$CX$2000)+2000,NA(),FLOOR((2^(($BR7+10*LOG(10)/LOG(2))/5)),2))),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29"/>
        <v>#N/A</v>
      </c>
      <c r="CA7" t="e">
        <f>IF(OR(ISNA($A7),$AC7&lt;100),NA(),($BR7*LOG(2)/LOG(BZ7/100)))</f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0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0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0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0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0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1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1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2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>IFERROR(IF(OR(ISNA($A8),$AC8&lt;100),NA(),IF(FLOOR(2^($BR8+(LOG(100)/LOG(2))),2)-100&gt; _xlfn.AGGREGATE(4,6,$BZ$3:$CX$2000)+2000,NA(),FLOOR(2^($BR8+(LOG(100)/LOG(2))),2))), NA())</f>
        <v>#N/A</v>
      </c>
      <c r="BT8" t="e">
        <f>IFERROR(IF(OR(ISNA($A8),$AC8&lt;100),NA(),IF(FLOOR((2^(($BR8+4*LOG(10)/LOG(2))/2)),2)&gt; _xlfn.AGGREGATE(4,6,$BZ$3:$CX$2000)+2000,NA(),FLOOR((2^(($BR8+4*LOG(10)/LOG(2))/2)),2))), NA())</f>
        <v>#N/A</v>
      </c>
      <c r="BU8" t="e">
        <f>IFERROR(IF(OR(ISNA($A8),$AC8&lt;100),NA(),IF(FLOOR((2^(($BR8+6*LOG(10)/LOG(2))/3)),2)&gt; _xlfn.AGGREGATE(4,6,$BZ$3:$CX$2000)+2000,NA(),FLOOR((2^(($BR8+6*LOG(10)/LOG(2))/3)),2))), NA())</f>
        <v>#N/A</v>
      </c>
      <c r="BV8" t="e">
        <f>IFERROR(IF(OR(ISNA($A8),$AC8&lt;100),NA(),IF(FLOOR((2^(($BR8+8*LOG(10)/LOG(2))/4)),2)&gt; _xlfn.AGGREGATE(4,6,$BZ$3:$CX$2000)+2000,NA(),FLOOR((2^(($BR8+8*LOG(10)/LOG(2))/4)),2))), NA())</f>
        <v>#N/A</v>
      </c>
      <c r="BW8" t="e">
        <f>IFERROR(IF(OR(ISNA($A8),$AC8&lt;100),NA(),IF(FLOOR((2^(($BR8+10*LOG(10)/LOG(2))/5)),2)&gt; _xlfn.AGGREGATE(4,6,$BZ$3:$CX$2000)+2000,NA(),FLOOR((2^(($BR8+10*LOG(10)/LOG(2))/5)),2))),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29"/>
        <v>#N/A</v>
      </c>
      <c r="CA8" t="e">
        <f>IF(OR(ISNA($A8),$AC8&lt;100),NA(),($BR8*LOG(2)/LOG(BZ8/100)))</f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0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0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0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3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3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44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44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45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>IFERROR(IF(OR(ISNA($A9),$AC9&lt;100),NA(),IF(FLOOR(2^($BR9+(LOG(100)/LOG(2))),2)-100&gt; _xlfn.AGGREGATE(4,6,$BZ$3:$CX$2000)+2000,NA(),FLOOR(2^($BR9+(LOG(100)/LOG(2))),2))), NA())</f>
        <v>#N/A</v>
      </c>
      <c r="BT9" t="e">
        <f>IFERROR(IF(OR(ISNA($A9),$AC9&lt;100),NA(),IF(FLOOR((2^(($BR9+4*LOG(10)/LOG(2))/2)),2)&gt; _xlfn.AGGREGATE(4,6,$BZ$3:$CX$2000)+2000,NA(),FLOOR((2^(($BR9+4*LOG(10)/LOG(2))/2)),2))), NA())</f>
        <v>#N/A</v>
      </c>
      <c r="BU9" t="e">
        <f>IFERROR(IF(OR(ISNA($A9),$AC9&lt;100),NA(),IF(FLOOR((2^(($BR9+6*LOG(10)/LOG(2))/3)),2)&gt; _xlfn.AGGREGATE(4,6,$BZ$3:$CX$2000)+2000,NA(),FLOOR((2^(($BR9+6*LOG(10)/LOG(2))/3)),2))), NA())</f>
        <v>#N/A</v>
      </c>
      <c r="BV9" t="e">
        <f>IFERROR(IF(OR(ISNA($A9),$AC9&lt;100),NA(),IF(FLOOR((2^(($BR9+8*LOG(10)/LOG(2))/4)),2)&gt; _xlfn.AGGREGATE(4,6,$BZ$3:$CX$2000)+2000,NA(),FLOOR((2^(($BR9+8*LOG(10)/LOG(2))/4)),2))), NA())</f>
        <v>#N/A</v>
      </c>
      <c r="BW9" t="e">
        <f>IFERROR(IF(OR(ISNA($A9),$AC9&lt;100),NA(),IF(FLOOR((2^(($BR9+10*LOG(10)/LOG(2))/5)),2)&gt; _xlfn.AGGREGATE(4,6,$BZ$3:$CX$2000)+2000,NA(),FLOOR((2^(($BR9+10*LOG(10)/LOG(2))/5)),2))),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29"/>
        <v>#N/A</v>
      </c>
      <c r="CA9" t="e">
        <f>IF(OR(ISNA($A9),$AC9&lt;100),NA(),($BR9*LOG(2)/LOG(BZ9/100)))</f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0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0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0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46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46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47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47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48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>IFERROR(IF(OR(ISNA($A10),$AC10&lt;100),NA(),IF(FLOOR(2^($BR10+(LOG(100)/LOG(2))),2)-100&gt; _xlfn.AGGREGATE(4,6,$BZ$3:$CX$2000)+2000,NA(),FLOOR(2^($BR10+(LOG(100)/LOG(2))),2))), NA())</f>
        <v>#N/A</v>
      </c>
      <c r="BT10" t="e">
        <f>IFERROR(IF(OR(ISNA($A10),$AC10&lt;100),NA(),IF(FLOOR((2^(($BR10+4*LOG(10)/LOG(2))/2)),2)&gt; _xlfn.AGGREGATE(4,6,$BZ$3:$CX$2000)+2000,NA(),FLOOR((2^(($BR10+4*LOG(10)/LOG(2))/2)),2))), NA())</f>
        <v>#N/A</v>
      </c>
      <c r="BU10" t="e">
        <f>IFERROR(IF(OR(ISNA($A10),$AC10&lt;100),NA(),IF(FLOOR((2^(($BR10+6*LOG(10)/LOG(2))/3)),2)&gt; _xlfn.AGGREGATE(4,6,$BZ$3:$CX$2000)+2000,NA(),FLOOR((2^(($BR10+6*LOG(10)/LOG(2))/3)),2))), NA())</f>
        <v>#N/A</v>
      </c>
      <c r="BV10" t="e">
        <f>IFERROR(IF(OR(ISNA($A10),$AC10&lt;100),NA(),IF(FLOOR((2^(($BR10+8*LOG(10)/LOG(2))/4)),2)&gt; _xlfn.AGGREGATE(4,6,$BZ$3:$CX$2000)+2000,NA(),FLOOR((2^(($BR10+8*LOG(10)/LOG(2))/4)),2))), NA())</f>
        <v>#N/A</v>
      </c>
      <c r="BW10" t="e">
        <f>IFERROR(IF(OR(ISNA($A10),$AC10&lt;100),NA(),IF(FLOOR((2^(($BR10+10*LOG(10)/LOG(2))/5)),2)&gt; _xlfn.AGGREGATE(4,6,$BZ$3:$CX$2000)+2000,NA(),FLOOR((2^(($BR10+10*LOG(10)/LOG(2))/5)),2))),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29"/>
        <v>#N/A</v>
      </c>
      <c r="CA10" t="e">
        <f>IF(OR(ISNA($A10),$AC10&lt;100),NA(),($BR10*LOG(2)/LOG(BZ10/100)))</f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0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0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0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49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49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0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0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1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t="e" cm="1">
        <f t="array" ref="DE10">IFERROR(IF(ISNA($A10),NA(),INDEX(K$3:K$2000,_xlfn.XMATCH(Configuration!$B$12,K$3:K$2000,1,1)+$DA10)-0), NA())</f>
        <v>#N/A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t="e" cm="1">
        <f t="array" ref="DH10">IFERROR(IF(ISNA($A10),NA(),INDEX(T$3:T$2000,_xlfn.XMATCH(Configuration!$B$12,T$3:T$2000,1,1)+$DA10)-0), NA())</f>
        <v>#N/A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>IFERROR(IF(OR(ISNA($A11),$AC11&lt;100),NA(),IF(FLOOR(2^($BR11+(LOG(100)/LOG(2))),2)-100&gt; _xlfn.AGGREGATE(4,6,$BZ$3:$CX$2000)+2000,NA(),FLOOR(2^($BR11+(LOG(100)/LOG(2))),2))), NA())</f>
        <v>#N/A</v>
      </c>
      <c r="BT11" t="e">
        <f>IFERROR(IF(OR(ISNA($A11),$AC11&lt;100),NA(),IF(FLOOR((2^(($BR11+4*LOG(10)/LOG(2))/2)),2)&gt; _xlfn.AGGREGATE(4,6,$BZ$3:$CX$2000)+2000,NA(),FLOOR((2^(($BR11+4*LOG(10)/LOG(2))/2)),2))), NA())</f>
        <v>#N/A</v>
      </c>
      <c r="BU11" t="e">
        <f>IFERROR(IF(OR(ISNA($A11),$AC11&lt;100),NA(),IF(FLOOR((2^(($BR11+6*LOG(10)/LOG(2))/3)),2)&gt; _xlfn.AGGREGATE(4,6,$BZ$3:$CX$2000)+2000,NA(),FLOOR((2^(($BR11+6*LOG(10)/LOG(2))/3)),2))), NA())</f>
        <v>#N/A</v>
      </c>
      <c r="BV11" t="e">
        <f>IFERROR(IF(OR(ISNA($A11),$AC11&lt;100),NA(),IF(FLOOR((2^(($BR11+8*LOG(10)/LOG(2))/4)),2)&gt; _xlfn.AGGREGATE(4,6,$BZ$3:$CX$2000)+2000,NA(),FLOOR((2^(($BR11+8*LOG(10)/LOG(2))/4)),2))), NA())</f>
        <v>#N/A</v>
      </c>
      <c r="BW11" t="e">
        <f>IFERROR(IF(OR(ISNA($A11),$AC11&lt;100),NA(),IF(FLOOR((2^(($BR11+10*LOG(10)/LOG(2))/5)),2)&gt; _xlfn.AGGREGATE(4,6,$BZ$3:$CX$2000)+2000,NA(),FLOOR((2^(($BR11+10*LOG(10)/LOG(2))/5)),2))),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29"/>
        <v>#N/A</v>
      </c>
      <c r="CA11" t="e">
        <f>IF(OR(ISNA($A11),$AC11&lt;100),NA(),($BR11*LOG(2)/LOG(BZ11/100)))</f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0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0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0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2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2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3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3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54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t="e" cm="1">
        <f t="array" ref="DE11">IFERROR(IF(ISNA($A11),NA(),INDEX(K$3:K$2000,_xlfn.XMATCH(Configuration!$B$12,K$3:K$2000,1,1)+$DA11)-0), NA())</f>
        <v>#N/A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t="e" cm="1">
        <f t="array" ref="DH11">IFERROR(IF(ISNA($A11),NA(),INDEX(T$3:T$2000,_xlfn.XMATCH(Configuration!$B$12,T$3:T$2000,1,1)+$DA11)-0), NA())</f>
        <v>#N/A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>IFERROR(IF(OR(ISNA($A12),$AC12&lt;100),NA(),IF(FLOOR(2^($BR12+(LOG(100)/LOG(2))),2)-100&gt; _xlfn.AGGREGATE(4,6,$BZ$3:$CX$2000)+2000,NA(),FLOOR(2^($BR12+(LOG(100)/LOG(2))),2))), NA())</f>
        <v>#N/A</v>
      </c>
      <c r="BT12" t="e">
        <f>IFERROR(IF(OR(ISNA($A12),$AC12&lt;100),NA(),IF(FLOOR((2^(($BR12+4*LOG(10)/LOG(2))/2)),2)&gt; _xlfn.AGGREGATE(4,6,$BZ$3:$CX$2000)+2000,NA(),FLOOR((2^(($BR12+4*LOG(10)/LOG(2))/2)),2))), NA())</f>
        <v>#N/A</v>
      </c>
      <c r="BU12" t="e">
        <f>IFERROR(IF(OR(ISNA($A12),$AC12&lt;100),NA(),IF(FLOOR((2^(($BR12+6*LOG(10)/LOG(2))/3)),2)&gt; _xlfn.AGGREGATE(4,6,$BZ$3:$CX$2000)+2000,NA(),FLOOR((2^(($BR12+6*LOG(10)/LOG(2))/3)),2))), NA())</f>
        <v>#N/A</v>
      </c>
      <c r="BV12" t="e">
        <f>IFERROR(IF(OR(ISNA($A12),$AC12&lt;100),NA(),IF(FLOOR((2^(($BR12+8*LOG(10)/LOG(2))/4)),2)&gt; _xlfn.AGGREGATE(4,6,$BZ$3:$CX$2000)+2000,NA(),FLOOR((2^(($BR12+8*LOG(10)/LOG(2))/4)),2))), NA())</f>
        <v>#N/A</v>
      </c>
      <c r="BW12" t="e">
        <f>IFERROR(IF(OR(ISNA($A12),$AC12&lt;100),NA(),IF(FLOOR((2^(($BR12+10*LOG(10)/LOG(2))/5)),2)&gt; _xlfn.AGGREGATE(4,6,$BZ$3:$CX$2000)+2000,NA(),FLOOR((2^(($BR12+10*LOG(10)/LOG(2))/5)),2))),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29"/>
        <v>#N/A</v>
      </c>
      <c r="CA12" t="e">
        <f>IF(OR(ISNA($A12),$AC12&lt;100),NA(),($BR12*LOG(2)/LOG(BZ12/100)))</f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0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0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0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55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55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56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56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57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t="e" cm="1">
        <f t="array" ref="DE12">IFERROR(IF(ISNA($A12),NA(),INDEX(K$3:K$2000,_xlfn.XMATCH(Configuration!$B$12,K$3:K$2000,1,1)+$DA12)-0), NA())</f>
        <v>#N/A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t="e" cm="1">
        <f t="array" ref="DH12">IFERROR(IF(ISNA($A12),NA(),INDEX(T$3:T$2000,_xlfn.XMATCH(Configuration!$B$12,T$3:T$2000,1,1)+$DA12)-0), NA())</f>
        <v>#N/A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>IFERROR(IF(OR(ISNA($A13),$AC13&lt;100),NA(),IF(FLOOR(2^($BR13+(LOG(100)/LOG(2))),2)-100&gt; _xlfn.AGGREGATE(4,6,$BZ$3:$CX$2000)+2000,NA(),FLOOR(2^($BR13+(LOG(100)/LOG(2))),2))), NA())</f>
        <v>#N/A</v>
      </c>
      <c r="BT13" t="e">
        <f>IFERROR(IF(OR(ISNA($A13),$AC13&lt;100),NA(),IF(FLOOR((2^(($BR13+4*LOG(10)/LOG(2))/2)),2)&gt; _xlfn.AGGREGATE(4,6,$BZ$3:$CX$2000)+2000,NA(),FLOOR((2^(($BR13+4*LOG(10)/LOG(2))/2)),2))), NA())</f>
        <v>#N/A</v>
      </c>
      <c r="BU13" t="e">
        <f>IFERROR(IF(OR(ISNA($A13),$AC13&lt;100),NA(),IF(FLOOR((2^(($BR13+6*LOG(10)/LOG(2))/3)),2)&gt; _xlfn.AGGREGATE(4,6,$BZ$3:$CX$2000)+2000,NA(),FLOOR((2^(($BR13+6*LOG(10)/LOG(2))/3)),2))), NA())</f>
        <v>#N/A</v>
      </c>
      <c r="BV13" t="e">
        <f>IFERROR(IF(OR(ISNA($A13),$AC13&lt;100),NA(),IF(FLOOR((2^(($BR13+8*LOG(10)/LOG(2))/4)),2)&gt; _xlfn.AGGREGATE(4,6,$BZ$3:$CX$2000)+2000,NA(),FLOOR((2^(($BR13+8*LOG(10)/LOG(2))/4)),2))), NA())</f>
        <v>#N/A</v>
      </c>
      <c r="BW13" t="e">
        <f>IFERROR(IF(OR(ISNA($A13),$AC13&lt;100),NA(),IF(FLOOR((2^(($BR13+10*LOG(10)/LOG(2))/5)),2)&gt; _xlfn.AGGREGATE(4,6,$BZ$3:$CX$2000)+2000,NA(),FLOOR((2^(($BR13+10*LOG(10)/LOG(2))/5)),2))),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29"/>
        <v>#N/A</v>
      </c>
      <c r="CA13" t="e">
        <f>IF(OR(ISNA($A13),$AC13&lt;100),NA(),($BR13*LOG(2)/LOG(BZ13/100)))</f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0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0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0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58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58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59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59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0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t="e" cm="1">
        <f t="array" ref="DF13">IFERROR(IF(ISNA($A13),NA(),INDEX(N$3:N$2000,_xlfn.XMATCH(Configuration!$B$12,N$3:N$2000,1,1)+$DA13)-0), NA())</f>
        <v>#N/A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>IFERROR(IF(OR(ISNA($A14),$AC14&lt;100),NA(),IF(FLOOR(2^($BR14+(LOG(100)/LOG(2))),2)-100&gt; _xlfn.AGGREGATE(4,6,$BZ$3:$CX$2000)+2000,NA(),FLOOR(2^($BR14+(LOG(100)/LOG(2))),2))), NA())</f>
        <v>#N/A</v>
      </c>
      <c r="BT14" t="e">
        <f>IFERROR(IF(OR(ISNA($A14),$AC14&lt;100),NA(),IF(FLOOR((2^(($BR14+4*LOG(10)/LOG(2))/2)),2)&gt; _xlfn.AGGREGATE(4,6,$BZ$3:$CX$2000)+2000,NA(),FLOOR((2^(($BR14+4*LOG(10)/LOG(2))/2)),2))), NA())</f>
        <v>#N/A</v>
      </c>
      <c r="BU14" t="e">
        <f>IFERROR(IF(OR(ISNA($A14),$AC14&lt;100),NA(),IF(FLOOR((2^(($BR14+6*LOG(10)/LOG(2))/3)),2)&gt; _xlfn.AGGREGATE(4,6,$BZ$3:$CX$2000)+2000,NA(),FLOOR((2^(($BR14+6*LOG(10)/LOG(2))/3)),2))), NA())</f>
        <v>#N/A</v>
      </c>
      <c r="BV14" t="e">
        <f>IFERROR(IF(OR(ISNA($A14),$AC14&lt;100),NA(),IF(FLOOR((2^(($BR14+8*LOG(10)/LOG(2))/4)),2)&gt; _xlfn.AGGREGATE(4,6,$BZ$3:$CX$2000)+2000,NA(),FLOOR((2^(($BR14+8*LOG(10)/LOG(2))/4)),2))), NA())</f>
        <v>#N/A</v>
      </c>
      <c r="BW14" t="e">
        <f>IFERROR(IF(OR(ISNA($A14),$AC14&lt;100),NA(),IF(FLOOR((2^(($BR14+10*LOG(10)/LOG(2))/5)),2)&gt; _xlfn.AGGREGATE(4,6,$BZ$3:$CX$2000)+2000,NA(),FLOOR((2^(($BR14+10*LOG(10)/LOG(2))/5)),2))),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29"/>
        <v>#N/A</v>
      </c>
      <c r="CA14" t="e">
        <f>IF(OR(ISNA($A14),$AC14&lt;100),NA(),($BR14*LOG(2)/LOG(BZ14/100)))</f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0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0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0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1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1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2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2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3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t="e" cm="1">
        <f t="array" ref="DF14">IFERROR(IF(ISNA($A14),NA(),INDEX(N$3:N$2000,_xlfn.XMATCH(Configuration!$B$12,N$3:N$2000,1,1)+$DA14)-0), NA())</f>
        <v>#N/A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t="e" cm="1">
        <f t="array" ref="DI14">IFERROR(IF(ISNA($A14),NA(),INDEX(W$3:W$2000,_xlfn.XMATCH(Configuration!$B$12,W$3:W$2000,1,1)+$DA14)-0), NA())</f>
        <v>#N/A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>IFERROR(IF(OR(ISNA($A15),$AC15&lt;100),NA(),IF(FLOOR(2^($BR15+(LOG(100)/LOG(2))),2)-100&gt; _xlfn.AGGREGATE(4,6,$BZ$3:$CX$2000)+2000,NA(),FLOOR(2^($BR15+(LOG(100)/LOG(2))),2))), NA())</f>
        <v>#N/A</v>
      </c>
      <c r="BT15" t="e">
        <f>IFERROR(IF(OR(ISNA($A15),$AC15&lt;100),NA(),IF(FLOOR((2^(($BR15+4*LOG(10)/LOG(2))/2)),2)&gt; _xlfn.AGGREGATE(4,6,$BZ$3:$CX$2000)+2000,NA(),FLOOR((2^(($BR15+4*LOG(10)/LOG(2))/2)),2))), NA())</f>
        <v>#N/A</v>
      </c>
      <c r="BU15" t="e">
        <f>IFERROR(IF(OR(ISNA($A15),$AC15&lt;100),NA(),IF(FLOOR((2^(($BR15+6*LOG(10)/LOG(2))/3)),2)&gt; _xlfn.AGGREGATE(4,6,$BZ$3:$CX$2000)+2000,NA(),FLOOR((2^(($BR15+6*LOG(10)/LOG(2))/3)),2))), NA())</f>
        <v>#N/A</v>
      </c>
      <c r="BV15" t="e">
        <f>IFERROR(IF(OR(ISNA($A15),$AC15&lt;100),NA(),IF(FLOOR((2^(($BR15+8*LOG(10)/LOG(2))/4)),2)&gt; _xlfn.AGGREGATE(4,6,$BZ$3:$CX$2000)+2000,NA(),FLOOR((2^(($BR15+8*LOG(10)/LOG(2))/4)),2))), NA())</f>
        <v>#N/A</v>
      </c>
      <c r="BW15" t="e">
        <f>IFERROR(IF(OR(ISNA($A15),$AC15&lt;100),NA(),IF(FLOOR((2^(($BR15+10*LOG(10)/LOG(2))/5)),2)&gt; _xlfn.AGGREGATE(4,6,$BZ$3:$CX$2000)+2000,NA(),FLOOR((2^(($BR15+10*LOG(10)/LOG(2))/5)),2))),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29"/>
        <v>#N/A</v>
      </c>
      <c r="CA15" t="e">
        <f>IF(OR(ISNA($A15),$AC15&lt;100),NA(),($BR15*LOG(2)/LOG(BZ15/100)))</f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0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0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0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64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64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65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65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66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t="e" cm="1">
        <f t="array" ref="DF15">IFERROR(IF(ISNA($A15),NA(),INDEX(N$3:N$2000,_xlfn.XMATCH(Configuration!$B$12,N$3:N$2000,1,1)+$DA15)-0), NA())</f>
        <v>#N/A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t="e" cm="1">
        <f t="array" ref="DI15">IFERROR(IF(ISNA($A15),NA(),INDEX(W$3:W$2000,_xlfn.XMATCH(Configuration!$B$12,W$3:W$2000,1,1)+$DA15)-0), NA())</f>
        <v>#N/A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>IFERROR(IF(OR(ISNA($A16),$AC16&lt;100),NA(),IF(FLOOR(2^($BR16+(LOG(100)/LOG(2))),2)-100&gt; _xlfn.AGGREGATE(4,6,$BZ$3:$CX$2000)+2000,NA(),FLOOR(2^($BR16+(LOG(100)/LOG(2))),2))), NA())</f>
        <v>#N/A</v>
      </c>
      <c r="BT16" t="e">
        <f>IFERROR(IF(OR(ISNA($A16),$AC16&lt;100),NA(),IF(FLOOR((2^(($BR16+4*LOG(10)/LOG(2))/2)),2)&gt; _xlfn.AGGREGATE(4,6,$BZ$3:$CX$2000)+2000,NA(),FLOOR((2^(($BR16+4*LOG(10)/LOG(2))/2)),2))), NA())</f>
        <v>#N/A</v>
      </c>
      <c r="BU16" t="e">
        <f>IFERROR(IF(OR(ISNA($A16),$AC16&lt;100),NA(),IF(FLOOR((2^(($BR16+6*LOG(10)/LOG(2))/3)),2)&gt; _xlfn.AGGREGATE(4,6,$BZ$3:$CX$2000)+2000,NA(),FLOOR((2^(($BR16+6*LOG(10)/LOG(2))/3)),2))), NA())</f>
        <v>#N/A</v>
      </c>
      <c r="BV16" t="e">
        <f>IFERROR(IF(OR(ISNA($A16),$AC16&lt;100),NA(),IF(FLOOR((2^(($BR16+8*LOG(10)/LOG(2))/4)),2)&gt; _xlfn.AGGREGATE(4,6,$BZ$3:$CX$2000)+2000,NA(),FLOOR((2^(($BR16+8*LOG(10)/LOG(2))/4)),2))), NA())</f>
        <v>#N/A</v>
      </c>
      <c r="BW16" t="e">
        <f>IFERROR(IF(OR(ISNA($A16),$AC16&lt;100),NA(),IF(FLOOR((2^(($BR16+10*LOG(10)/LOG(2))/5)),2)&gt; _xlfn.AGGREGATE(4,6,$BZ$3:$CX$2000)+2000,NA(),FLOOR((2^(($BR16+10*LOG(10)/LOG(2))/5)),2))),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29"/>
        <v>#N/A</v>
      </c>
      <c r="CA16" t="e">
        <f>IF(OR(ISNA($A16),$AC16&lt;100),NA(),($BR16*LOG(2)/LOG(BZ16/100)))</f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0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0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0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67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67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68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68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69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t="e" cm="1">
        <f t="array" ref="DI16">IFERROR(IF(ISNA($A16),NA(),INDEX(W$3:W$2000,_xlfn.XMATCH(Configuration!$B$12,W$3:W$2000,1,1)+$DA16)-0), NA())</f>
        <v>#N/A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>IFERROR(IF(OR(ISNA($A17),$AC17&lt;100),NA(),IF(FLOOR(2^($BR17+(LOG(100)/LOG(2))),2)-100&gt; _xlfn.AGGREGATE(4,6,$BZ$3:$CX$2000)+2000,NA(),FLOOR(2^($BR17+(LOG(100)/LOG(2))),2))), NA())</f>
        <v>#N/A</v>
      </c>
      <c r="BT17" t="e">
        <f>IFERROR(IF(OR(ISNA($A17),$AC17&lt;100),NA(),IF(FLOOR((2^(($BR17+4*LOG(10)/LOG(2))/2)),2)&gt; _xlfn.AGGREGATE(4,6,$BZ$3:$CX$2000)+2000,NA(),FLOOR((2^(($BR17+4*LOG(10)/LOG(2))/2)),2))), NA())</f>
        <v>#N/A</v>
      </c>
      <c r="BU17" t="e">
        <f>IFERROR(IF(OR(ISNA($A17),$AC17&lt;100),NA(),IF(FLOOR((2^(($BR17+6*LOG(10)/LOG(2))/3)),2)&gt; _xlfn.AGGREGATE(4,6,$BZ$3:$CX$2000)+2000,NA(),FLOOR((2^(($BR17+6*LOG(10)/LOG(2))/3)),2))), NA())</f>
        <v>#N/A</v>
      </c>
      <c r="BV17" t="e">
        <f>IFERROR(IF(OR(ISNA($A17),$AC17&lt;100),NA(),IF(FLOOR((2^(($BR17+8*LOG(10)/LOG(2))/4)),2)&gt; _xlfn.AGGREGATE(4,6,$BZ$3:$CX$2000)+2000,NA(),FLOOR((2^(($BR17+8*LOG(10)/LOG(2))/4)),2))), NA())</f>
        <v>#N/A</v>
      </c>
      <c r="BW17" t="e">
        <f>IFERROR(IF(OR(ISNA($A17),$AC17&lt;100),NA(),IF(FLOOR((2^(($BR17+10*LOG(10)/LOG(2))/5)),2)&gt; _xlfn.AGGREGATE(4,6,$BZ$3:$CX$2000)+2000,NA(),FLOOR((2^(($BR17+10*LOG(10)/LOG(2))/5)),2))),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29"/>
        <v>#N/A</v>
      </c>
      <c r="CA17" t="e">
        <f>IF(OR(ISNA($A17),$AC17&lt;100),NA(),($BR17*LOG(2)/LOG(BZ17/100)))</f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0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0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0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0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0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1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1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2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>IFERROR(IF(OR(ISNA($A18),$AC18&lt;100),NA(),IF(FLOOR(2^($BR18+(LOG(100)/LOG(2))),2)-100&gt; _xlfn.AGGREGATE(4,6,$BZ$3:$CX$2000)+2000,NA(),FLOOR(2^($BR18+(LOG(100)/LOG(2))),2))), NA())</f>
        <v>#N/A</v>
      </c>
      <c r="BT18" t="e">
        <f>IFERROR(IF(OR(ISNA($A18),$AC18&lt;100),NA(),IF(FLOOR((2^(($BR18+4*LOG(10)/LOG(2))/2)),2)&gt; _xlfn.AGGREGATE(4,6,$BZ$3:$CX$2000)+2000,NA(),FLOOR((2^(($BR18+4*LOG(10)/LOG(2))/2)),2))), NA())</f>
        <v>#N/A</v>
      </c>
      <c r="BU18" t="e">
        <f>IFERROR(IF(OR(ISNA($A18),$AC18&lt;100),NA(),IF(FLOOR((2^(($BR18+6*LOG(10)/LOG(2))/3)),2)&gt; _xlfn.AGGREGATE(4,6,$BZ$3:$CX$2000)+2000,NA(),FLOOR((2^(($BR18+6*LOG(10)/LOG(2))/3)),2))), NA())</f>
        <v>#N/A</v>
      </c>
      <c r="BV18" t="e">
        <f>IFERROR(IF(OR(ISNA($A18),$AC18&lt;100),NA(),IF(FLOOR((2^(($BR18+8*LOG(10)/LOG(2))/4)),2)&gt; _xlfn.AGGREGATE(4,6,$BZ$3:$CX$2000)+2000,NA(),FLOOR((2^(($BR18+8*LOG(10)/LOG(2))/4)),2))), NA())</f>
        <v>#N/A</v>
      </c>
      <c r="BW18" t="e">
        <f>IFERROR(IF(OR(ISNA($A18),$AC18&lt;100),NA(),IF(FLOOR((2^(($BR18+10*LOG(10)/LOG(2))/5)),2)&gt; _xlfn.AGGREGATE(4,6,$BZ$3:$CX$2000)+2000,NA(),FLOOR((2^(($BR18+10*LOG(10)/LOG(2))/5)),2))),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29"/>
        <v>#N/A</v>
      </c>
      <c r="CA18" t="e">
        <f>IF(OR(ISNA($A18),$AC18&lt;100),NA(),($BR18*LOG(2)/LOG(BZ18/100)))</f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0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0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0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3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3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74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74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75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#N/A</v>
      </c>
      <c r="DB18" t="e" cm="1">
        <f t="array" ref="DB18">IFERROR(IF(ISNA($A18),NA(),INDEX(B$3:B$2000,_xlfn.XMATCH(Configuration!$B$12,B$3:B$2000,1,1)+$DA18)-0), NA())</f>
        <v>#N/A</v>
      </c>
      <c r="DC18" t="e" cm="1">
        <f t="array" ref="DC18">IFERROR(IF(ISNA($A18),NA(),INDEX(E$3:E$2000,_xlfn.XMATCH(Configuration!$B$12,E$3:E$2000,1,1)+$DA18)-0), NA())</f>
        <v>#N/A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>IFERROR(IF(OR(ISNA($A19),$AC19&lt;100),NA(),IF(FLOOR(2^($BR19+(LOG(100)/LOG(2))),2)-100&gt; _xlfn.AGGREGATE(4,6,$BZ$3:$CX$2000)+2000,NA(),FLOOR(2^($BR19+(LOG(100)/LOG(2))),2))), NA())</f>
        <v>#N/A</v>
      </c>
      <c r="BT19" t="e">
        <f>IFERROR(IF(OR(ISNA($A19),$AC19&lt;100),NA(),IF(FLOOR((2^(($BR19+4*LOG(10)/LOG(2))/2)),2)&gt; _xlfn.AGGREGATE(4,6,$BZ$3:$CX$2000)+2000,NA(),FLOOR((2^(($BR19+4*LOG(10)/LOG(2))/2)),2))), NA())</f>
        <v>#N/A</v>
      </c>
      <c r="BU19" t="e">
        <f>IFERROR(IF(OR(ISNA($A19),$AC19&lt;100),NA(),IF(FLOOR((2^(($BR19+6*LOG(10)/LOG(2))/3)),2)&gt; _xlfn.AGGREGATE(4,6,$BZ$3:$CX$2000)+2000,NA(),FLOOR((2^(($BR19+6*LOG(10)/LOG(2))/3)),2))), NA())</f>
        <v>#N/A</v>
      </c>
      <c r="BV19" t="e">
        <f>IFERROR(IF(OR(ISNA($A19),$AC19&lt;100),NA(),IF(FLOOR((2^(($BR19+8*LOG(10)/LOG(2))/4)),2)&gt; _xlfn.AGGREGATE(4,6,$BZ$3:$CX$2000)+2000,NA(),FLOOR((2^(($BR19+8*LOG(10)/LOG(2))/4)),2))), NA())</f>
        <v>#N/A</v>
      </c>
      <c r="BW19" t="e">
        <f>IFERROR(IF(OR(ISNA($A19),$AC19&lt;100),NA(),IF(FLOOR((2^(($BR19+10*LOG(10)/LOG(2))/5)),2)&gt; _xlfn.AGGREGATE(4,6,$BZ$3:$CX$2000)+2000,NA(),FLOOR((2^(($BR19+10*LOG(10)/LOG(2))/5)),2))),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29"/>
        <v>#N/A</v>
      </c>
      <c r="CA19" t="e">
        <f>IF(OR(ISNA($A19),$AC19&lt;100),NA(),($BR19*LOG(2)/LOG(BZ19/100)))</f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0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0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0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76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76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77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77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78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#N/A</v>
      </c>
      <c r="DB19" t="e" cm="1">
        <f t="array" ref="DB19">IFERROR(IF(ISNA($A19),NA(),INDEX(B$3:B$2000,_xlfn.XMATCH(Configuration!$B$12,B$3:B$2000,1,1)+$DA19)-0), NA())</f>
        <v>#N/A</v>
      </c>
      <c r="DC19" t="e" cm="1">
        <f t="array" ref="DC19">IFERROR(IF(ISNA($A19),NA(),INDEX(E$3:E$2000,_xlfn.XMATCH(Configuration!$B$12,E$3:E$2000,1,1)+$DA19)-0), NA())</f>
        <v>#N/A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>IFERROR(IF(OR(ISNA($A20),$AC20&lt;100),NA(),IF(FLOOR(2^($BR20+(LOG(100)/LOG(2))),2)-100&gt; _xlfn.AGGREGATE(4,6,$BZ$3:$CX$2000)+2000,NA(),FLOOR(2^($BR20+(LOG(100)/LOG(2))),2))), NA())</f>
        <v>#N/A</v>
      </c>
      <c r="BT20" t="e">
        <f>IFERROR(IF(OR(ISNA($A20),$AC20&lt;100),NA(),IF(FLOOR((2^(($BR20+4*LOG(10)/LOG(2))/2)),2)&gt; _xlfn.AGGREGATE(4,6,$BZ$3:$CX$2000)+2000,NA(),FLOOR((2^(($BR20+4*LOG(10)/LOG(2))/2)),2))), NA())</f>
        <v>#N/A</v>
      </c>
      <c r="BU20" t="e">
        <f>IFERROR(IF(OR(ISNA($A20),$AC20&lt;100),NA(),IF(FLOOR((2^(($BR20+6*LOG(10)/LOG(2))/3)),2)&gt; _xlfn.AGGREGATE(4,6,$BZ$3:$CX$2000)+2000,NA(),FLOOR((2^(($BR20+6*LOG(10)/LOG(2))/3)),2))), NA())</f>
        <v>#N/A</v>
      </c>
      <c r="BV20" t="e">
        <f>IFERROR(IF(OR(ISNA($A20),$AC20&lt;100),NA(),IF(FLOOR((2^(($BR20+8*LOG(10)/LOG(2))/4)),2)&gt; _xlfn.AGGREGATE(4,6,$BZ$3:$CX$2000)+2000,NA(),FLOOR((2^(($BR20+8*LOG(10)/LOG(2))/4)),2))), NA())</f>
        <v>#N/A</v>
      </c>
      <c r="BW20" t="e">
        <f>IFERROR(IF(OR(ISNA($A20),$AC20&lt;100),NA(),IF(FLOOR((2^(($BR20+10*LOG(10)/LOG(2))/5)),2)&gt; _xlfn.AGGREGATE(4,6,$BZ$3:$CX$2000)+2000,NA(),FLOOR((2^(($BR20+10*LOG(10)/LOG(2))/5)),2))),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29"/>
        <v>#N/A</v>
      </c>
      <c r="CA20" t="e">
        <f>IF(OR(ISNA($A20),$AC20&lt;100),NA(),($BR20*LOG(2)/LOG(BZ20/100)))</f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0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0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0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79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79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0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0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1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#N/A</v>
      </c>
      <c r="DB20" t="e" cm="1">
        <f t="array" ref="DB20">IFERROR(IF(ISNA($A20),NA(),INDEX(B$3:B$2000,_xlfn.XMATCH(Configuration!$B$12,B$3:B$2000,1,1)+$DA20)-0), NA())</f>
        <v>#N/A</v>
      </c>
      <c r="DC20" t="e" cm="1">
        <f t="array" ref="DC20">IFERROR(IF(ISNA($A20),NA(),INDEX(E$3:E$2000,_xlfn.XMATCH(Configuration!$B$12,E$3:E$2000,1,1)+$DA20)-0), NA())</f>
        <v>#N/A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>IFERROR(IF(OR(ISNA($A21),$AC21&lt;100),NA(),IF(FLOOR(2^($BR21+(LOG(100)/LOG(2))),2)-100&gt; _xlfn.AGGREGATE(4,6,$BZ$3:$CX$2000)+2000,NA(),FLOOR(2^($BR21+(LOG(100)/LOG(2))),2))), NA())</f>
        <v>#N/A</v>
      </c>
      <c r="BT21" t="e">
        <f>IFERROR(IF(OR(ISNA($A21),$AC21&lt;100),NA(),IF(FLOOR((2^(($BR21+4*LOG(10)/LOG(2))/2)),2)&gt; _xlfn.AGGREGATE(4,6,$BZ$3:$CX$2000)+2000,NA(),FLOOR((2^(($BR21+4*LOG(10)/LOG(2))/2)),2))), NA())</f>
        <v>#N/A</v>
      </c>
      <c r="BU21" t="e">
        <f>IFERROR(IF(OR(ISNA($A21),$AC21&lt;100),NA(),IF(FLOOR((2^(($BR21+6*LOG(10)/LOG(2))/3)),2)&gt; _xlfn.AGGREGATE(4,6,$BZ$3:$CX$2000)+2000,NA(),FLOOR((2^(($BR21+6*LOG(10)/LOG(2))/3)),2))), NA())</f>
        <v>#N/A</v>
      </c>
      <c r="BV21" t="e">
        <f>IFERROR(IF(OR(ISNA($A21),$AC21&lt;100),NA(),IF(FLOOR((2^(($BR21+8*LOG(10)/LOG(2))/4)),2)&gt; _xlfn.AGGREGATE(4,6,$BZ$3:$CX$2000)+2000,NA(),FLOOR((2^(($BR21+8*LOG(10)/LOG(2))/4)),2))), NA())</f>
        <v>#N/A</v>
      </c>
      <c r="BW21" t="e">
        <f>IFERROR(IF(OR(ISNA($A21),$AC21&lt;100),NA(),IF(FLOOR((2^(($BR21+10*LOG(10)/LOG(2))/5)),2)&gt; _xlfn.AGGREGATE(4,6,$BZ$3:$CX$2000)+2000,NA(),FLOOR((2^(($BR21+10*LOG(10)/LOG(2))/5)),2))),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29"/>
        <v>#N/A</v>
      </c>
      <c r="CA21" t="e">
        <f>IF(OR(ISNA($A21),$AC21&lt;100),NA(),($BR21*LOG(2)/LOG(BZ21/100)))</f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0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0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0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2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2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3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3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84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>IFERROR(IF(OR(ISNA($A22),$AC22&lt;100),NA(),IF(FLOOR(2^($BR22+(LOG(100)/LOG(2))),2)-100&gt; _xlfn.AGGREGATE(4,6,$BZ$3:$CX$2000)+2000,NA(),FLOOR(2^($BR22+(LOG(100)/LOG(2))),2))), NA())</f>
        <v>#N/A</v>
      </c>
      <c r="BT22" t="e">
        <f>IFERROR(IF(OR(ISNA($A22),$AC22&lt;100),NA(),IF(FLOOR((2^(($BR22+4*LOG(10)/LOG(2))/2)),2)&gt; _xlfn.AGGREGATE(4,6,$BZ$3:$CX$2000)+2000,NA(),FLOOR((2^(($BR22+4*LOG(10)/LOG(2))/2)),2))), NA())</f>
        <v>#N/A</v>
      </c>
      <c r="BU22" t="e">
        <f>IFERROR(IF(OR(ISNA($A22),$AC22&lt;100),NA(),IF(FLOOR((2^(($BR22+6*LOG(10)/LOG(2))/3)),2)&gt; _xlfn.AGGREGATE(4,6,$BZ$3:$CX$2000)+2000,NA(),FLOOR((2^(($BR22+6*LOG(10)/LOG(2))/3)),2))), NA())</f>
        <v>#N/A</v>
      </c>
      <c r="BV22" t="e">
        <f>IFERROR(IF(OR(ISNA($A22),$AC22&lt;100),NA(),IF(FLOOR((2^(($BR22+8*LOG(10)/LOG(2))/4)),2)&gt; _xlfn.AGGREGATE(4,6,$BZ$3:$CX$2000)+2000,NA(),FLOOR((2^(($BR22+8*LOG(10)/LOG(2))/4)),2))), NA())</f>
        <v>#N/A</v>
      </c>
      <c r="BW22" t="e">
        <f>IFERROR(IF(OR(ISNA($A22),$AC22&lt;100),NA(),IF(FLOOR((2^(($BR22+10*LOG(10)/LOG(2))/5)),2)&gt; _xlfn.AGGREGATE(4,6,$BZ$3:$CX$2000)+2000,NA(),FLOOR((2^(($BR22+10*LOG(10)/LOG(2))/5)),2))),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29"/>
        <v>#N/A</v>
      </c>
      <c r="CA22" t="e">
        <f>IF(OR(ISNA($A22),$AC22&lt;100),NA(),($BR22*LOG(2)/LOG(BZ22/100)))</f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0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0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0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85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85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86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86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87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>IFERROR(IF(OR(ISNA($A23),$AC23&lt;100),NA(),IF(FLOOR(2^($BR23+(LOG(100)/LOG(2))),2)-100&gt; _xlfn.AGGREGATE(4,6,$BZ$3:$CX$2000)+2000,NA(),FLOOR(2^($BR23+(LOG(100)/LOG(2))),2))), NA())</f>
        <v>#N/A</v>
      </c>
      <c r="BT23" t="e">
        <f>IFERROR(IF(OR(ISNA($A23),$AC23&lt;100),NA(),IF(FLOOR((2^(($BR23+4*LOG(10)/LOG(2))/2)),2)&gt; _xlfn.AGGREGATE(4,6,$BZ$3:$CX$2000)+2000,NA(),FLOOR((2^(($BR23+4*LOG(10)/LOG(2))/2)),2))), NA())</f>
        <v>#N/A</v>
      </c>
      <c r="BU23" t="e">
        <f>IFERROR(IF(OR(ISNA($A23),$AC23&lt;100),NA(),IF(FLOOR((2^(($BR23+6*LOG(10)/LOG(2))/3)),2)&gt; _xlfn.AGGREGATE(4,6,$BZ$3:$CX$2000)+2000,NA(),FLOOR((2^(($BR23+6*LOG(10)/LOG(2))/3)),2))), NA())</f>
        <v>#N/A</v>
      </c>
      <c r="BV23" t="e">
        <f>IFERROR(IF(OR(ISNA($A23),$AC23&lt;100),NA(),IF(FLOOR((2^(($BR23+8*LOG(10)/LOG(2))/4)),2)&gt; _xlfn.AGGREGATE(4,6,$BZ$3:$CX$2000)+2000,NA(),FLOOR((2^(($BR23+8*LOG(10)/LOG(2))/4)),2))), NA())</f>
        <v>#N/A</v>
      </c>
      <c r="BW23" t="e">
        <f>IFERROR(IF(OR(ISNA($A23),$AC23&lt;100),NA(),IF(FLOOR((2^(($BR23+10*LOG(10)/LOG(2))/5)),2)&gt; _xlfn.AGGREGATE(4,6,$BZ$3:$CX$2000)+2000,NA(),FLOOR((2^(($BR23+10*LOG(10)/LOG(2))/5)),2))),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29"/>
        <v>#N/A</v>
      </c>
      <c r="CA23" t="e">
        <f>IF(OR(ISNA($A23),$AC23&lt;100),NA(),($BR23*LOG(2)/LOG(BZ23/100)))</f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0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0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0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88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88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89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89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0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>IFERROR(IF(OR(ISNA($A24),$AC24&lt;100),NA(),IF(FLOOR(2^($BR24+(LOG(100)/LOG(2))),2)-100&gt; _xlfn.AGGREGATE(4,6,$BZ$3:$CX$2000)+2000,NA(),FLOOR(2^($BR24+(LOG(100)/LOG(2))),2))), NA())</f>
        <v>#N/A</v>
      </c>
      <c r="BT24" t="e">
        <f>IFERROR(IF(OR(ISNA($A24),$AC24&lt;100),NA(),IF(FLOOR((2^(($BR24+4*LOG(10)/LOG(2))/2)),2)&gt; _xlfn.AGGREGATE(4,6,$BZ$3:$CX$2000)+2000,NA(),FLOOR((2^(($BR24+4*LOG(10)/LOG(2))/2)),2))), NA())</f>
        <v>#N/A</v>
      </c>
      <c r="BU24" t="e">
        <f>IFERROR(IF(OR(ISNA($A24),$AC24&lt;100),NA(),IF(FLOOR((2^(($BR24+6*LOG(10)/LOG(2))/3)),2)&gt; _xlfn.AGGREGATE(4,6,$BZ$3:$CX$2000)+2000,NA(),FLOOR((2^(($BR24+6*LOG(10)/LOG(2))/3)),2))), NA())</f>
        <v>#N/A</v>
      </c>
      <c r="BV24" t="e">
        <f>IFERROR(IF(OR(ISNA($A24),$AC24&lt;100),NA(),IF(FLOOR((2^(($BR24+8*LOG(10)/LOG(2))/4)),2)&gt; _xlfn.AGGREGATE(4,6,$BZ$3:$CX$2000)+2000,NA(),FLOOR((2^(($BR24+8*LOG(10)/LOG(2))/4)),2))), NA())</f>
        <v>#N/A</v>
      </c>
      <c r="BW24" t="e">
        <f>IFERROR(IF(OR(ISNA($A24),$AC24&lt;100),NA(),IF(FLOOR((2^(($BR24+10*LOG(10)/LOG(2))/5)),2)&gt; _xlfn.AGGREGATE(4,6,$BZ$3:$CX$2000)+2000,NA(),FLOOR((2^(($BR24+10*LOG(10)/LOG(2))/5)),2))),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29"/>
        <v>#N/A</v>
      </c>
      <c r="CA24" t="e">
        <f>IF(OR(ISNA($A24),$AC24&lt;100),NA(),($BR24*LOG(2)/LOG(BZ24/100)))</f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0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0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0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1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1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2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2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3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>IFERROR(IF(OR(ISNA($A25),$AC25&lt;100),NA(),IF(FLOOR(2^($BR25+(LOG(100)/LOG(2))),2)-100&gt; _xlfn.AGGREGATE(4,6,$BZ$3:$CX$2000)+2000,NA(),FLOOR(2^($BR25+(LOG(100)/LOG(2))),2))), NA())</f>
        <v>#N/A</v>
      </c>
      <c r="BT25" t="e">
        <f>IFERROR(IF(OR(ISNA($A25),$AC25&lt;100),NA(),IF(FLOOR((2^(($BR25+4*LOG(10)/LOG(2))/2)),2)&gt; _xlfn.AGGREGATE(4,6,$BZ$3:$CX$2000)+2000,NA(),FLOOR((2^(($BR25+4*LOG(10)/LOG(2))/2)),2))), NA())</f>
        <v>#N/A</v>
      </c>
      <c r="BU25" t="e">
        <f>IFERROR(IF(OR(ISNA($A25),$AC25&lt;100),NA(),IF(FLOOR((2^(($BR25+6*LOG(10)/LOG(2))/3)),2)&gt; _xlfn.AGGREGATE(4,6,$BZ$3:$CX$2000)+2000,NA(),FLOOR((2^(($BR25+6*LOG(10)/LOG(2))/3)),2))), NA())</f>
        <v>#N/A</v>
      </c>
      <c r="BV25" t="e">
        <f>IFERROR(IF(OR(ISNA($A25),$AC25&lt;100),NA(),IF(FLOOR((2^(($BR25+8*LOG(10)/LOG(2))/4)),2)&gt; _xlfn.AGGREGATE(4,6,$BZ$3:$CX$2000)+2000,NA(),FLOOR((2^(($BR25+8*LOG(10)/LOG(2))/4)),2))), NA())</f>
        <v>#N/A</v>
      </c>
      <c r="BW25" t="e">
        <f>IFERROR(IF(OR(ISNA($A25),$AC25&lt;100),NA(),IF(FLOOR((2^(($BR25+10*LOG(10)/LOG(2))/5)),2)&gt; _xlfn.AGGREGATE(4,6,$BZ$3:$CX$2000)+2000,NA(),FLOOR((2^(($BR25+10*LOG(10)/LOG(2))/5)),2))),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29"/>
        <v>#N/A</v>
      </c>
      <c r="CA25" t="e">
        <f>IF(OR(ISNA($A25),$AC25&lt;100),NA(),($BR25*LOG(2)/LOG(BZ25/100)))</f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0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0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0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94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94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95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95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96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>IFERROR(IF(OR(ISNA($A26),$AC26&lt;100),NA(),IF(FLOOR(2^($BR26+(LOG(100)/LOG(2))),2)-100&gt; _xlfn.AGGREGATE(4,6,$BZ$3:$CX$2000)+2000,NA(),FLOOR(2^($BR26+(LOG(100)/LOG(2))),2))), NA())</f>
        <v>#N/A</v>
      </c>
      <c r="BT26" t="e">
        <f>IFERROR(IF(OR(ISNA($A26),$AC26&lt;100),NA(),IF(FLOOR((2^(($BR26+4*LOG(10)/LOG(2))/2)),2)&gt; _xlfn.AGGREGATE(4,6,$BZ$3:$CX$2000)+2000,NA(),FLOOR((2^(($BR26+4*LOG(10)/LOG(2))/2)),2))), NA())</f>
        <v>#N/A</v>
      </c>
      <c r="BU26" t="e">
        <f>IFERROR(IF(OR(ISNA($A26),$AC26&lt;100),NA(),IF(FLOOR((2^(($BR26+6*LOG(10)/LOG(2))/3)),2)&gt; _xlfn.AGGREGATE(4,6,$BZ$3:$CX$2000)+2000,NA(),FLOOR((2^(($BR26+6*LOG(10)/LOG(2))/3)),2))), NA())</f>
        <v>#N/A</v>
      </c>
      <c r="BV26" t="e">
        <f>IFERROR(IF(OR(ISNA($A26),$AC26&lt;100),NA(),IF(FLOOR((2^(($BR26+8*LOG(10)/LOG(2))/4)),2)&gt; _xlfn.AGGREGATE(4,6,$BZ$3:$CX$2000)+2000,NA(),FLOOR((2^(($BR26+8*LOG(10)/LOG(2))/4)),2))), NA())</f>
        <v>#N/A</v>
      </c>
      <c r="BW26" t="e">
        <f>IFERROR(IF(OR(ISNA($A26),$AC26&lt;100),NA(),IF(FLOOR((2^(($BR26+10*LOG(10)/LOG(2))/5)),2)&gt; _xlfn.AGGREGATE(4,6,$BZ$3:$CX$2000)+2000,NA(),FLOOR((2^(($BR26+10*LOG(10)/LOG(2))/5)),2))),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29"/>
        <v>#N/A</v>
      </c>
      <c r="CA26" t="e">
        <f>IF(OR(ISNA($A26),$AC26&lt;100),NA(),($BR26*LOG(2)/LOG(BZ26/100)))</f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0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0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0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97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97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98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98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99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>IFERROR(IF(OR(ISNA($A27),$AC27&lt;100),NA(),IF(FLOOR(2^($BR27+(LOG(100)/LOG(2))),2)-100&gt; _xlfn.AGGREGATE(4,6,$BZ$3:$CX$2000)+2000,NA(),FLOOR(2^($BR27+(LOG(100)/LOG(2))),2))), NA())</f>
        <v>#N/A</v>
      </c>
      <c r="BT27" t="e">
        <f>IFERROR(IF(OR(ISNA($A27),$AC27&lt;100),NA(),IF(FLOOR((2^(($BR27+4*LOG(10)/LOG(2))/2)),2)&gt; _xlfn.AGGREGATE(4,6,$BZ$3:$CX$2000)+2000,NA(),FLOOR((2^(($BR27+4*LOG(10)/LOG(2))/2)),2))), NA())</f>
        <v>#N/A</v>
      </c>
      <c r="BU27" t="e">
        <f>IFERROR(IF(OR(ISNA($A27),$AC27&lt;100),NA(),IF(FLOOR((2^(($BR27+6*LOG(10)/LOG(2))/3)),2)&gt; _xlfn.AGGREGATE(4,6,$BZ$3:$CX$2000)+2000,NA(),FLOOR((2^(($BR27+6*LOG(10)/LOG(2))/3)),2))), NA())</f>
        <v>#N/A</v>
      </c>
      <c r="BV27" t="e">
        <f>IFERROR(IF(OR(ISNA($A27),$AC27&lt;100),NA(),IF(FLOOR((2^(($BR27+8*LOG(10)/LOG(2))/4)),2)&gt; _xlfn.AGGREGATE(4,6,$BZ$3:$CX$2000)+2000,NA(),FLOOR((2^(($BR27+8*LOG(10)/LOG(2))/4)),2))), NA())</f>
        <v>#N/A</v>
      </c>
      <c r="BW27" t="e">
        <f>IFERROR(IF(OR(ISNA($A27),$AC27&lt;100),NA(),IF(FLOOR((2^(($BR27+10*LOG(10)/LOG(2))/5)),2)&gt; _xlfn.AGGREGATE(4,6,$BZ$3:$CX$2000)+2000,NA(),FLOOR((2^(($BR27+10*LOG(10)/LOG(2))/5)),2))),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29"/>
        <v>#N/A</v>
      </c>
      <c r="CA27" t="e">
        <f>IF(OR(ISNA($A27),$AC27&lt;100),NA(),($BR27*LOG(2)/LOG(BZ27/100)))</f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0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0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0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0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0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1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1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2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>IFERROR(IF(OR(ISNA($A28),$AC28&lt;100),NA(),IF(FLOOR(2^($BR28+(LOG(100)/LOG(2))),2)-100&gt; _xlfn.AGGREGATE(4,6,$BZ$3:$CX$2000)+2000,NA(),FLOOR(2^($BR28+(LOG(100)/LOG(2))),2))), NA())</f>
        <v>#N/A</v>
      </c>
      <c r="BT28" t="e">
        <f>IFERROR(IF(OR(ISNA($A28),$AC28&lt;100),NA(),IF(FLOOR((2^(($BR28+4*LOG(10)/LOG(2))/2)),2)&gt; _xlfn.AGGREGATE(4,6,$BZ$3:$CX$2000)+2000,NA(),FLOOR((2^(($BR28+4*LOG(10)/LOG(2))/2)),2))), NA())</f>
        <v>#N/A</v>
      </c>
      <c r="BU28" t="e">
        <f>IFERROR(IF(OR(ISNA($A28),$AC28&lt;100),NA(),IF(FLOOR((2^(($BR28+6*LOG(10)/LOG(2))/3)),2)&gt; _xlfn.AGGREGATE(4,6,$BZ$3:$CX$2000)+2000,NA(),FLOOR((2^(($BR28+6*LOG(10)/LOG(2))/3)),2))), NA())</f>
        <v>#N/A</v>
      </c>
      <c r="BV28" t="e">
        <f>IFERROR(IF(OR(ISNA($A28),$AC28&lt;100),NA(),IF(FLOOR((2^(($BR28+8*LOG(10)/LOG(2))/4)),2)&gt; _xlfn.AGGREGATE(4,6,$BZ$3:$CX$2000)+2000,NA(),FLOOR((2^(($BR28+8*LOG(10)/LOG(2))/4)),2))), NA())</f>
        <v>#N/A</v>
      </c>
      <c r="BW28" t="e">
        <f>IFERROR(IF(OR(ISNA($A28),$AC28&lt;100),NA(),IF(FLOOR((2^(($BR28+10*LOG(10)/LOG(2))/5)),2)&gt; _xlfn.AGGREGATE(4,6,$BZ$3:$CX$2000)+2000,NA(),FLOOR((2^(($BR28+10*LOG(10)/LOG(2))/5)),2))),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29"/>
        <v>#N/A</v>
      </c>
      <c r="CA28" t="e">
        <f>IF(OR(ISNA($A28),$AC28&lt;100),NA(),($BR28*LOG(2)/LOG(BZ28/100)))</f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0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0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0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3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3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04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04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05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>IFERROR(IF(OR(ISNA($A29),$AC29&lt;100),NA(),IF(FLOOR(2^($BR29+(LOG(100)/LOG(2))),2)-100&gt; _xlfn.AGGREGATE(4,6,$BZ$3:$CX$2000)+2000,NA(),FLOOR(2^($BR29+(LOG(100)/LOG(2))),2))), NA())</f>
        <v>#N/A</v>
      </c>
      <c r="BT29" t="e">
        <f>IFERROR(IF(OR(ISNA($A29),$AC29&lt;100),NA(),IF(FLOOR((2^(($BR29+4*LOG(10)/LOG(2))/2)),2)&gt; _xlfn.AGGREGATE(4,6,$BZ$3:$CX$2000)+2000,NA(),FLOOR((2^(($BR29+4*LOG(10)/LOG(2))/2)),2))), NA())</f>
        <v>#N/A</v>
      </c>
      <c r="BU29" t="e">
        <f>IFERROR(IF(OR(ISNA($A29),$AC29&lt;100),NA(),IF(FLOOR((2^(($BR29+6*LOG(10)/LOG(2))/3)),2)&gt; _xlfn.AGGREGATE(4,6,$BZ$3:$CX$2000)+2000,NA(),FLOOR((2^(($BR29+6*LOG(10)/LOG(2))/3)),2))), NA())</f>
        <v>#N/A</v>
      </c>
      <c r="BV29" t="e">
        <f>IFERROR(IF(OR(ISNA($A29),$AC29&lt;100),NA(),IF(FLOOR((2^(($BR29+8*LOG(10)/LOG(2))/4)),2)&gt; _xlfn.AGGREGATE(4,6,$BZ$3:$CX$2000)+2000,NA(),FLOOR((2^(($BR29+8*LOG(10)/LOG(2))/4)),2))), NA())</f>
        <v>#N/A</v>
      </c>
      <c r="BW29" t="e">
        <f>IFERROR(IF(OR(ISNA($A29),$AC29&lt;100),NA(),IF(FLOOR((2^(($BR29+10*LOG(10)/LOG(2))/5)),2)&gt; _xlfn.AGGREGATE(4,6,$BZ$3:$CX$2000)+2000,NA(),FLOOR((2^(($BR29+10*LOG(10)/LOG(2))/5)),2))),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29"/>
        <v>#N/A</v>
      </c>
      <c r="CA29" t="e">
        <f>IF(OR(ISNA($A29),$AC29&lt;100),NA(),($BR29*LOG(2)/LOG(BZ29/100)))</f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0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0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0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06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06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07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07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08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>IFERROR(IF(OR(ISNA($A30),$AC30&lt;100),NA(),IF(FLOOR(2^($BR30+(LOG(100)/LOG(2))),2)-100&gt; _xlfn.AGGREGATE(4,6,$BZ$3:$CX$2000)+2000,NA(),FLOOR(2^($BR30+(LOG(100)/LOG(2))),2))), NA())</f>
        <v>#N/A</v>
      </c>
      <c r="BT30" t="e">
        <f>IFERROR(IF(OR(ISNA($A30),$AC30&lt;100),NA(),IF(FLOOR((2^(($BR30+4*LOG(10)/LOG(2))/2)),2)&gt; _xlfn.AGGREGATE(4,6,$BZ$3:$CX$2000)+2000,NA(),FLOOR((2^(($BR30+4*LOG(10)/LOG(2))/2)),2))), NA())</f>
        <v>#N/A</v>
      </c>
      <c r="BU30" t="e">
        <f>IFERROR(IF(OR(ISNA($A30),$AC30&lt;100),NA(),IF(FLOOR((2^(($BR30+6*LOG(10)/LOG(2))/3)),2)&gt; _xlfn.AGGREGATE(4,6,$BZ$3:$CX$2000)+2000,NA(),FLOOR((2^(($BR30+6*LOG(10)/LOG(2))/3)),2))), NA())</f>
        <v>#N/A</v>
      </c>
      <c r="BV30" t="e">
        <f>IFERROR(IF(OR(ISNA($A30),$AC30&lt;100),NA(),IF(FLOOR((2^(($BR30+8*LOG(10)/LOG(2))/4)),2)&gt; _xlfn.AGGREGATE(4,6,$BZ$3:$CX$2000)+2000,NA(),FLOOR((2^(($BR30+8*LOG(10)/LOG(2))/4)),2))), NA())</f>
        <v>#N/A</v>
      </c>
      <c r="BW30" t="e">
        <f>IFERROR(IF(OR(ISNA($A30),$AC30&lt;100),NA(),IF(FLOOR((2^(($BR30+10*LOG(10)/LOG(2))/5)),2)&gt; _xlfn.AGGREGATE(4,6,$BZ$3:$CX$2000)+2000,NA(),FLOOR((2^(($BR30+10*LOG(10)/LOG(2))/5)),2))),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29"/>
        <v>#N/A</v>
      </c>
      <c r="CA30" t="e">
        <f>IF(OR(ISNA($A30),$AC30&lt;100),NA(),($BR30*LOG(2)/LOG(BZ30/100)))</f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0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0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0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09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09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0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0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1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>IFERROR(IF(OR(ISNA($A31),$AC31&lt;100),NA(),IF(FLOOR(2^($BR31+(LOG(100)/LOG(2))),2)-100&gt; _xlfn.AGGREGATE(4,6,$BZ$3:$CX$2000)+2000,NA(),FLOOR(2^($BR31+(LOG(100)/LOG(2))),2))), NA())</f>
        <v>#N/A</v>
      </c>
      <c r="BT31" t="e">
        <f>IFERROR(IF(OR(ISNA($A31),$AC31&lt;100),NA(),IF(FLOOR((2^(($BR31+4*LOG(10)/LOG(2))/2)),2)&gt; _xlfn.AGGREGATE(4,6,$BZ$3:$CX$2000)+2000,NA(),FLOOR((2^(($BR31+4*LOG(10)/LOG(2))/2)),2))), NA())</f>
        <v>#N/A</v>
      </c>
      <c r="BU31" t="e">
        <f>IFERROR(IF(OR(ISNA($A31),$AC31&lt;100),NA(),IF(FLOOR((2^(($BR31+6*LOG(10)/LOG(2))/3)),2)&gt; _xlfn.AGGREGATE(4,6,$BZ$3:$CX$2000)+2000,NA(),FLOOR((2^(($BR31+6*LOG(10)/LOG(2))/3)),2))), NA())</f>
        <v>#N/A</v>
      </c>
      <c r="BV31" t="e">
        <f>IFERROR(IF(OR(ISNA($A31),$AC31&lt;100),NA(),IF(FLOOR((2^(($BR31+8*LOG(10)/LOG(2))/4)),2)&gt; _xlfn.AGGREGATE(4,6,$BZ$3:$CX$2000)+2000,NA(),FLOOR((2^(($BR31+8*LOG(10)/LOG(2))/4)),2))), NA())</f>
        <v>#N/A</v>
      </c>
      <c r="BW31" t="e">
        <f>IFERROR(IF(OR(ISNA($A31),$AC31&lt;100),NA(),IF(FLOOR((2^(($BR31+10*LOG(10)/LOG(2))/5)),2)&gt; _xlfn.AGGREGATE(4,6,$BZ$3:$CX$2000)+2000,NA(),FLOOR((2^(($BR31+10*LOG(10)/LOG(2))/5)),2))),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29"/>
        <v>#N/A</v>
      </c>
      <c r="CA31" t="e">
        <f>IF(OR(ISNA($A31),$AC31&lt;100),NA(),($BR31*LOG(2)/LOG(BZ31/100)))</f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0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0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0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2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2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3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3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14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>IFERROR(IF(OR(ISNA($A32),$AC32&lt;100),NA(),IF(FLOOR(2^($BR32+(LOG(100)/LOG(2))),2)-100&gt; _xlfn.AGGREGATE(4,6,$BZ$3:$CX$2000)+2000,NA(),FLOOR(2^($BR32+(LOG(100)/LOG(2))),2))), NA())</f>
        <v>#N/A</v>
      </c>
      <c r="BT32" t="e">
        <f>IFERROR(IF(OR(ISNA($A32),$AC32&lt;100),NA(),IF(FLOOR((2^(($BR32+4*LOG(10)/LOG(2))/2)),2)&gt; _xlfn.AGGREGATE(4,6,$BZ$3:$CX$2000)+2000,NA(),FLOOR((2^(($BR32+4*LOG(10)/LOG(2))/2)),2))), NA())</f>
        <v>#N/A</v>
      </c>
      <c r="BU32" t="e">
        <f>IFERROR(IF(OR(ISNA($A32),$AC32&lt;100),NA(),IF(FLOOR((2^(($BR32+6*LOG(10)/LOG(2))/3)),2)&gt; _xlfn.AGGREGATE(4,6,$BZ$3:$CX$2000)+2000,NA(),FLOOR((2^(($BR32+6*LOG(10)/LOG(2))/3)),2))), NA())</f>
        <v>#N/A</v>
      </c>
      <c r="BV32" t="e">
        <f>IFERROR(IF(OR(ISNA($A32),$AC32&lt;100),NA(),IF(FLOOR((2^(($BR32+8*LOG(10)/LOG(2))/4)),2)&gt; _xlfn.AGGREGATE(4,6,$BZ$3:$CX$2000)+2000,NA(),FLOOR((2^(($BR32+8*LOG(10)/LOG(2))/4)),2))), NA())</f>
        <v>#N/A</v>
      </c>
      <c r="BW32" t="e">
        <f>IFERROR(IF(OR(ISNA($A32),$AC32&lt;100),NA(),IF(FLOOR((2^(($BR32+10*LOG(10)/LOG(2))/5)),2)&gt; _xlfn.AGGREGATE(4,6,$BZ$3:$CX$2000)+2000,NA(),FLOOR((2^(($BR32+10*LOG(10)/LOG(2))/5)),2))),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29"/>
        <v>#N/A</v>
      </c>
      <c r="CA32" t="e">
        <f>IF(OR(ISNA($A32),$AC32&lt;100),NA(),($BR32*LOG(2)/LOG(BZ32/100)))</f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0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0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0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15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15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16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16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17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>IFERROR(IF(OR(ISNA($A33),$AC33&lt;100),NA(),IF(FLOOR(2^($BR33+(LOG(100)/LOG(2))),2)-100&gt; _xlfn.AGGREGATE(4,6,$BZ$3:$CX$2000)+2000,NA(),FLOOR(2^($BR33+(LOG(100)/LOG(2))),2))), NA())</f>
        <v>#N/A</v>
      </c>
      <c r="BT33" t="e">
        <f>IFERROR(IF(OR(ISNA($A33),$AC33&lt;100),NA(),IF(FLOOR((2^(($BR33+4*LOG(10)/LOG(2))/2)),2)&gt; _xlfn.AGGREGATE(4,6,$BZ$3:$CX$2000)+2000,NA(),FLOOR((2^(($BR33+4*LOG(10)/LOG(2))/2)),2))), NA())</f>
        <v>#N/A</v>
      </c>
      <c r="BU33" t="e">
        <f>IFERROR(IF(OR(ISNA($A33),$AC33&lt;100),NA(),IF(FLOOR((2^(($BR33+6*LOG(10)/LOG(2))/3)),2)&gt; _xlfn.AGGREGATE(4,6,$BZ$3:$CX$2000)+2000,NA(),FLOOR((2^(($BR33+6*LOG(10)/LOG(2))/3)),2))), NA())</f>
        <v>#N/A</v>
      </c>
      <c r="BV33" t="e">
        <f>IFERROR(IF(OR(ISNA($A33),$AC33&lt;100),NA(),IF(FLOOR((2^(($BR33+8*LOG(10)/LOG(2))/4)),2)&gt; _xlfn.AGGREGATE(4,6,$BZ$3:$CX$2000)+2000,NA(),FLOOR((2^(($BR33+8*LOG(10)/LOG(2))/4)),2))), NA())</f>
        <v>#N/A</v>
      </c>
      <c r="BW33" t="e">
        <f>IFERROR(IF(OR(ISNA($A33),$AC33&lt;100),NA(),IF(FLOOR((2^(($BR33+10*LOG(10)/LOG(2))/5)),2)&gt; _xlfn.AGGREGATE(4,6,$BZ$3:$CX$2000)+2000,NA(),FLOOR((2^(($BR33+10*LOG(10)/LOG(2))/5)),2))),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29"/>
        <v>#N/A</v>
      </c>
      <c r="CA33" t="e">
        <f>IF(OR(ISNA($A33),$AC33&lt;100),NA(),($BR33*LOG(2)/LOG(BZ33/100)))</f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0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0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0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18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18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19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19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0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>IFERROR(IF(OR(ISNA($A34),$AC34&lt;100),NA(),IF(FLOOR(2^($BR34+(LOG(100)/LOG(2))),2)-100&gt; _xlfn.AGGREGATE(4,6,$BZ$3:$CX$2000)+2000,NA(),FLOOR(2^($BR34+(LOG(100)/LOG(2))),2))), NA())</f>
        <v>#N/A</v>
      </c>
      <c r="BT34" t="e">
        <f>IFERROR(IF(OR(ISNA($A34),$AC34&lt;100),NA(),IF(FLOOR((2^(($BR34+4*LOG(10)/LOG(2))/2)),2)&gt; _xlfn.AGGREGATE(4,6,$BZ$3:$CX$2000)+2000,NA(),FLOOR((2^(($BR34+4*LOG(10)/LOG(2))/2)),2))), NA())</f>
        <v>#N/A</v>
      </c>
      <c r="BU34" t="e">
        <f>IFERROR(IF(OR(ISNA($A34),$AC34&lt;100),NA(),IF(FLOOR((2^(($BR34+6*LOG(10)/LOG(2))/3)),2)&gt; _xlfn.AGGREGATE(4,6,$BZ$3:$CX$2000)+2000,NA(),FLOOR((2^(($BR34+6*LOG(10)/LOG(2))/3)),2))), NA())</f>
        <v>#N/A</v>
      </c>
      <c r="BV34" t="e">
        <f>IFERROR(IF(OR(ISNA($A34),$AC34&lt;100),NA(),IF(FLOOR((2^(($BR34+8*LOG(10)/LOG(2))/4)),2)&gt; _xlfn.AGGREGATE(4,6,$BZ$3:$CX$2000)+2000,NA(),FLOOR((2^(($BR34+8*LOG(10)/LOG(2))/4)),2))), NA())</f>
        <v>#N/A</v>
      </c>
      <c r="BW34" t="e">
        <f>IFERROR(IF(OR(ISNA($A34),$AC34&lt;100),NA(),IF(FLOOR((2^(($BR34+10*LOG(10)/LOG(2))/5)),2)&gt; _xlfn.AGGREGATE(4,6,$BZ$3:$CX$2000)+2000,NA(),FLOOR((2^(($BR34+10*LOG(10)/LOG(2))/5)),2))),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29"/>
        <v>#N/A</v>
      </c>
      <c r="CA34" t="e">
        <f>IF(OR(ISNA($A34),$AC34&lt;100),NA(),($BR34*LOG(2)/LOG(BZ34/100)))</f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0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0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0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1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1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2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2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3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>IFERROR(IF(OR(ISNA($A35),$AC35&lt;100),NA(),IF(FLOOR(2^($BR35+(LOG(100)/LOG(2))),2)-100&gt; _xlfn.AGGREGATE(4,6,$BZ$3:$CX$2000)+2000,NA(),FLOOR(2^($BR35+(LOG(100)/LOG(2))),2))), NA())</f>
        <v>#N/A</v>
      </c>
      <c r="BT35" t="e">
        <f>IFERROR(IF(OR(ISNA($A35),$AC35&lt;100),NA(),IF(FLOOR((2^(($BR35+4*LOG(10)/LOG(2))/2)),2)&gt; _xlfn.AGGREGATE(4,6,$BZ$3:$CX$2000)+2000,NA(),FLOOR((2^(($BR35+4*LOG(10)/LOG(2))/2)),2))), NA())</f>
        <v>#N/A</v>
      </c>
      <c r="BU35" t="e">
        <f>IFERROR(IF(OR(ISNA($A35),$AC35&lt;100),NA(),IF(FLOOR((2^(($BR35+6*LOG(10)/LOG(2))/3)),2)&gt; _xlfn.AGGREGATE(4,6,$BZ$3:$CX$2000)+2000,NA(),FLOOR((2^(($BR35+6*LOG(10)/LOG(2))/3)),2))), NA())</f>
        <v>#N/A</v>
      </c>
      <c r="BV35" t="e">
        <f>IFERROR(IF(OR(ISNA($A35),$AC35&lt;100),NA(),IF(FLOOR((2^(($BR35+8*LOG(10)/LOG(2))/4)),2)&gt; _xlfn.AGGREGATE(4,6,$BZ$3:$CX$2000)+2000,NA(),FLOOR((2^(($BR35+8*LOG(10)/LOG(2))/4)),2))), NA())</f>
        <v>#N/A</v>
      </c>
      <c r="BW35" t="e">
        <f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29"/>
        <v>#N/A</v>
      </c>
      <c r="CA35" t="e">
        <f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0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0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0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24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24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25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25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26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>IFERROR(IF(OR(ISNA($A36),$AC36&lt;100),NA(),IF(FLOOR(2^($BR36+(LOG(100)/LOG(2))),2)-100&gt; _xlfn.AGGREGATE(4,6,$BZ$3:$CX$2000)+2000,NA(),FLOOR(2^($BR36+(LOG(100)/LOG(2))),2))), NA())</f>
        <v>#N/A</v>
      </c>
      <c r="BT36" t="e">
        <f>IFERROR(IF(OR(ISNA($A36),$AC36&lt;100),NA(),IF(FLOOR((2^(($BR36+4*LOG(10)/LOG(2))/2)),2)&gt; _xlfn.AGGREGATE(4,6,$BZ$3:$CX$2000)+2000,NA(),FLOOR((2^(($BR36+4*LOG(10)/LOG(2))/2)),2))), NA())</f>
        <v>#N/A</v>
      </c>
      <c r="BU36" t="e">
        <f>IFERROR(IF(OR(ISNA($A36),$AC36&lt;100),NA(),IF(FLOOR((2^(($BR36+6*LOG(10)/LOG(2))/3)),2)&gt; _xlfn.AGGREGATE(4,6,$BZ$3:$CX$2000)+2000,NA(),FLOOR((2^(($BR36+6*LOG(10)/LOG(2))/3)),2))), NA())</f>
        <v>#N/A</v>
      </c>
      <c r="BV36" t="e">
        <f>IFERROR(IF(OR(ISNA($A36),$AC36&lt;100),NA(),IF(FLOOR((2^(($BR36+8*LOG(10)/LOG(2))/4)),2)&gt; _xlfn.AGGREGATE(4,6,$BZ$3:$CX$2000)+2000,NA(),FLOOR((2^(($BR36+8*LOG(10)/LOG(2))/4)),2))), NA())</f>
        <v>#N/A</v>
      </c>
      <c r="BW36" t="e">
        <f>IFERROR(IF(OR(ISNA($A36),$AC36&lt;100),NA(),IF(FLOOR((2^(($BR36+10*LOG(10)/LOG(2))/5)),2)&gt; _xlfn.AGGREGATE(4,6,$BZ$3:$CX$2000)+2000,NA(),FLOOR((2^(($BR36+10*LOG(10)/LOG(2))/5)),2))),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29"/>
        <v>#N/A</v>
      </c>
      <c r="CA36" t="e">
        <f>IF(OR(ISNA($A36),$AC36&lt;100),NA(),($BR36*LOG(2)/LOG(BZ36/100)))</f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0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0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0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27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27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28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28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29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>IFERROR(IF(OR(ISNA($A37),$AC37&lt;100),NA(),IF(FLOOR(2^($BR37+(LOG(100)/LOG(2))),2)-100&gt; _xlfn.AGGREGATE(4,6,$BZ$3:$CX$2000)+2000,NA(),FLOOR(2^($BR37+(LOG(100)/LOG(2))),2))), NA())</f>
        <v>#N/A</v>
      </c>
      <c r="BT37" t="e">
        <f>IFERROR(IF(OR(ISNA($A37),$AC37&lt;100),NA(),IF(FLOOR((2^(($BR37+4*LOG(10)/LOG(2))/2)),2)&gt; _xlfn.AGGREGATE(4,6,$BZ$3:$CX$2000)+2000,NA(),FLOOR((2^(($BR37+4*LOG(10)/LOG(2))/2)),2))), NA())</f>
        <v>#N/A</v>
      </c>
      <c r="BU37" t="e">
        <f>IFERROR(IF(OR(ISNA($A37),$AC37&lt;100),NA(),IF(FLOOR((2^(($BR37+6*LOG(10)/LOG(2))/3)),2)&gt; _xlfn.AGGREGATE(4,6,$BZ$3:$CX$2000)+2000,NA(),FLOOR((2^(($BR37+6*LOG(10)/LOG(2))/3)),2))), NA())</f>
        <v>#N/A</v>
      </c>
      <c r="BV37" t="e">
        <f>IFERROR(IF(OR(ISNA($A37),$AC37&lt;100),NA(),IF(FLOOR((2^(($BR37+8*LOG(10)/LOG(2))/4)),2)&gt; _xlfn.AGGREGATE(4,6,$BZ$3:$CX$2000)+2000,NA(),FLOOR((2^(($BR37+8*LOG(10)/LOG(2))/4)),2))), NA())</f>
        <v>#N/A</v>
      </c>
      <c r="BW37" t="e">
        <f>IFERROR(IF(OR(ISNA($A37),$AC37&lt;100),NA(),IF(FLOOR((2^(($BR37+10*LOG(10)/LOG(2))/5)),2)&gt; _xlfn.AGGREGATE(4,6,$BZ$3:$CX$2000)+2000,NA(),FLOOR((2^(($BR37+10*LOG(10)/LOG(2))/5)),2))),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29"/>
        <v>#N/A</v>
      </c>
      <c r="CA37" t="e">
        <f>IF(OR(ISNA($A37),$AC37&lt;100),NA(),($BR37*LOG(2)/LOG(BZ37/100)))</f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0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0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0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30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30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31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31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32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>IFERROR(IF(OR(ISNA($A38),$AC38&lt;100),NA(),IF(FLOOR(2^($BR38+(LOG(100)/LOG(2))),2)-100&gt; _xlfn.AGGREGATE(4,6,$BZ$3:$CX$2000)+2000,NA(),FLOOR(2^($BR38+(LOG(100)/LOG(2))),2))), NA())</f>
        <v>#N/A</v>
      </c>
      <c r="BT38" t="e">
        <f>IFERROR(IF(OR(ISNA($A38),$AC38&lt;100),NA(),IF(FLOOR((2^(($BR38+4*LOG(10)/LOG(2))/2)),2)&gt; _xlfn.AGGREGATE(4,6,$BZ$3:$CX$2000)+2000,NA(),FLOOR((2^(($BR38+4*LOG(10)/LOG(2))/2)),2))), NA())</f>
        <v>#N/A</v>
      </c>
      <c r="BU38" t="e">
        <f>IFERROR(IF(OR(ISNA($A38),$AC38&lt;100),NA(),IF(FLOOR((2^(($BR38+6*LOG(10)/LOG(2))/3)),2)&gt; _xlfn.AGGREGATE(4,6,$BZ$3:$CX$2000)+2000,NA(),FLOOR((2^(($BR38+6*LOG(10)/LOG(2))/3)),2))), NA())</f>
        <v>#N/A</v>
      </c>
      <c r="BV38" t="e">
        <f>IFERROR(IF(OR(ISNA($A38),$AC38&lt;100),NA(),IF(FLOOR((2^(($BR38+8*LOG(10)/LOG(2))/4)),2)&gt; _xlfn.AGGREGATE(4,6,$BZ$3:$CX$2000)+2000,NA(),FLOOR((2^(($BR38+8*LOG(10)/LOG(2))/4)),2))), NA())</f>
        <v>#N/A</v>
      </c>
      <c r="BW38" t="e">
        <f>IFERROR(IF(OR(ISNA($A38),$AC38&lt;100),NA(),IF(FLOOR((2^(($BR38+10*LOG(10)/LOG(2))/5)),2)&gt; _xlfn.AGGREGATE(4,6,$BZ$3:$CX$2000)+2000,NA(),FLOOR((2^(($BR38+10*LOG(10)/LOG(2))/5)),2))),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29"/>
        <v>#N/A</v>
      </c>
      <c r="CA38" t="e">
        <f>IF(OR(ISNA($A38),$AC38&lt;100),NA(),($BR38*LOG(2)/LOG(BZ38/100)))</f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0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0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0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33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33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34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34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35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>IFERROR(IF(OR(ISNA($A39),$AC39&lt;100),NA(),IF(FLOOR(2^($BR39+(LOG(100)/LOG(2))),2)-100&gt; _xlfn.AGGREGATE(4,6,$BZ$3:$CX$2000)+2000,NA(),FLOOR(2^($BR39+(LOG(100)/LOG(2))),2))), NA())</f>
        <v>#N/A</v>
      </c>
      <c r="BT39" t="e">
        <f>IFERROR(IF(OR(ISNA($A39),$AC39&lt;100),NA(),IF(FLOOR((2^(($BR39+4*LOG(10)/LOG(2))/2)),2)&gt; _xlfn.AGGREGATE(4,6,$BZ$3:$CX$2000)+2000,NA(),FLOOR((2^(($BR39+4*LOG(10)/LOG(2))/2)),2))), NA())</f>
        <v>#N/A</v>
      </c>
      <c r="BU39" t="e">
        <f>IFERROR(IF(OR(ISNA($A39),$AC39&lt;100),NA(),IF(FLOOR((2^(($BR39+6*LOG(10)/LOG(2))/3)),2)&gt; _xlfn.AGGREGATE(4,6,$BZ$3:$CX$2000)+2000,NA(),FLOOR((2^(($BR39+6*LOG(10)/LOG(2))/3)),2))), NA())</f>
        <v>#N/A</v>
      </c>
      <c r="BV39" t="e">
        <f>IFERROR(IF(OR(ISNA($A39),$AC39&lt;100),NA(),IF(FLOOR((2^(($BR39+8*LOG(10)/LOG(2))/4)),2)&gt; _xlfn.AGGREGATE(4,6,$BZ$3:$CX$2000)+2000,NA(),FLOOR((2^(($BR39+8*LOG(10)/LOG(2))/4)),2))), NA())</f>
        <v>#N/A</v>
      </c>
      <c r="BW39" t="e">
        <f>IFERROR(IF(OR(ISNA($A39),$AC39&lt;100),NA(),IF(FLOOR((2^(($BR39+10*LOG(10)/LOG(2))/5)),2)&gt; _xlfn.AGGREGATE(4,6,$BZ$3:$CX$2000)+2000,NA(),FLOOR((2^(($BR39+10*LOG(10)/LOG(2))/5)),2))),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29"/>
        <v>#N/A</v>
      </c>
      <c r="CA39" t="e">
        <f>IF(OR(ISNA($A39),$AC39&lt;100),NA(),($BR39*LOG(2)/LOG(BZ39/100)))</f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0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0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0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36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36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37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37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38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>IFERROR(IF(OR(ISNA($A40),$AC40&lt;100),NA(),IF(FLOOR(2^($BR40+(LOG(100)/LOG(2))),2)-100&gt; _xlfn.AGGREGATE(4,6,$BZ$3:$CX$2000)+2000,NA(),FLOOR(2^($BR40+(LOG(100)/LOG(2))),2))), NA())</f>
        <v>#N/A</v>
      </c>
      <c r="BT40" t="e">
        <f>IFERROR(IF(OR(ISNA($A40),$AC40&lt;100),NA(),IF(FLOOR((2^(($BR40+4*LOG(10)/LOG(2))/2)),2)&gt; _xlfn.AGGREGATE(4,6,$BZ$3:$CX$2000)+2000,NA(),FLOOR((2^(($BR40+4*LOG(10)/LOG(2))/2)),2))), NA())</f>
        <v>#N/A</v>
      </c>
      <c r="BU40" t="e">
        <f>IFERROR(IF(OR(ISNA($A40),$AC40&lt;100),NA(),IF(FLOOR((2^(($BR40+6*LOG(10)/LOG(2))/3)),2)&gt; _xlfn.AGGREGATE(4,6,$BZ$3:$CX$2000)+2000,NA(),FLOOR((2^(($BR40+6*LOG(10)/LOG(2))/3)),2))), NA())</f>
        <v>#N/A</v>
      </c>
      <c r="BV40" t="e">
        <f>IFERROR(IF(OR(ISNA($A40),$AC40&lt;100),NA(),IF(FLOOR((2^(($BR40+8*LOG(10)/LOG(2))/4)),2)&gt; _xlfn.AGGREGATE(4,6,$BZ$3:$CX$2000)+2000,NA(),FLOOR((2^(($BR40+8*LOG(10)/LOG(2))/4)),2))), NA())</f>
        <v>#N/A</v>
      </c>
      <c r="BW40" t="e">
        <f>IFERROR(IF(OR(ISNA($A40),$AC40&lt;100),NA(),IF(FLOOR((2^(($BR40+10*LOG(10)/LOG(2))/5)),2)&gt; _xlfn.AGGREGATE(4,6,$BZ$3:$CX$2000)+2000,NA(),FLOOR((2^(($BR40+10*LOG(10)/LOG(2))/5)),2))),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29"/>
        <v>#N/A</v>
      </c>
      <c r="CA40" t="e">
        <f>IF(OR(ISNA($A40),$AC40&lt;100),NA(),($BR40*LOG(2)/LOG(BZ40/100)))</f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0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0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0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39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39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40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40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41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>IFERROR(IF(OR(ISNA($A41),$AC41&lt;100),NA(),IF(FLOOR(2^($BR41+(LOG(100)/LOG(2))),2)-100&gt; _xlfn.AGGREGATE(4,6,$BZ$3:$CX$2000)+2000,NA(),FLOOR(2^($BR41+(LOG(100)/LOG(2))),2))), NA())</f>
        <v>#N/A</v>
      </c>
      <c r="BT41" t="e">
        <f>IFERROR(IF(OR(ISNA($A41),$AC41&lt;100),NA(),IF(FLOOR((2^(($BR41+4*LOG(10)/LOG(2))/2)),2)&gt; _xlfn.AGGREGATE(4,6,$BZ$3:$CX$2000)+2000,NA(),FLOOR((2^(($BR41+4*LOG(10)/LOG(2))/2)),2))), NA())</f>
        <v>#N/A</v>
      </c>
      <c r="BU41" t="e">
        <f>IFERROR(IF(OR(ISNA($A41),$AC41&lt;100),NA(),IF(FLOOR((2^(($BR41+6*LOG(10)/LOG(2))/3)),2)&gt; _xlfn.AGGREGATE(4,6,$BZ$3:$CX$2000)+2000,NA(),FLOOR((2^(($BR41+6*LOG(10)/LOG(2))/3)),2))), NA())</f>
        <v>#N/A</v>
      </c>
      <c r="BV41" t="e">
        <f>IFERROR(IF(OR(ISNA($A41),$AC41&lt;100),NA(),IF(FLOOR((2^(($BR41+8*LOG(10)/LOG(2))/4)),2)&gt; _xlfn.AGGREGATE(4,6,$BZ$3:$CX$2000)+2000,NA(),FLOOR((2^(($BR41+8*LOG(10)/LOG(2))/4)),2))), NA())</f>
        <v>#N/A</v>
      </c>
      <c r="BW41" t="e">
        <f>IFERROR(IF(OR(ISNA($A41),$AC41&lt;100),NA(),IF(FLOOR((2^(($BR41+10*LOG(10)/LOG(2))/5)),2)&gt; _xlfn.AGGREGATE(4,6,$BZ$3:$CX$2000)+2000,NA(),FLOOR((2^(($BR41+10*LOG(10)/LOG(2))/5)),2))),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29"/>
        <v>#N/A</v>
      </c>
      <c r="CA41" t="e">
        <f>IF(OR(ISNA($A41),$AC41&lt;100),NA(),($BR41*LOG(2)/LOG(BZ41/100)))</f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0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0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0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42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42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43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43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44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>IFERROR(IF(OR(ISNA($A42),$AC42&lt;100),NA(),IF(FLOOR(2^($BR42+(LOG(100)/LOG(2))),2)-100&gt; _xlfn.AGGREGATE(4,6,$BZ$3:$CX$2000)+2000,NA(),FLOOR(2^($BR42+(LOG(100)/LOG(2))),2))), NA())</f>
        <v>#N/A</v>
      </c>
      <c r="BT42" t="e">
        <f>IFERROR(IF(OR(ISNA($A42),$AC42&lt;100),NA(),IF(FLOOR((2^(($BR42+4*LOG(10)/LOG(2))/2)),2)&gt; _xlfn.AGGREGATE(4,6,$BZ$3:$CX$2000)+2000,NA(),FLOOR((2^(($BR42+4*LOG(10)/LOG(2))/2)),2))), NA())</f>
        <v>#N/A</v>
      </c>
      <c r="BU42" t="e">
        <f>IFERROR(IF(OR(ISNA($A42),$AC42&lt;100),NA(),IF(FLOOR((2^(($BR42+6*LOG(10)/LOG(2))/3)),2)&gt; _xlfn.AGGREGATE(4,6,$BZ$3:$CX$2000)+2000,NA(),FLOOR((2^(($BR42+6*LOG(10)/LOG(2))/3)),2))), NA())</f>
        <v>#N/A</v>
      </c>
      <c r="BV42" t="e">
        <f>IFERROR(IF(OR(ISNA($A42),$AC42&lt;100),NA(),IF(FLOOR((2^(($BR42+8*LOG(10)/LOG(2))/4)),2)&gt; _xlfn.AGGREGATE(4,6,$BZ$3:$CX$2000)+2000,NA(),FLOOR((2^(($BR42+8*LOG(10)/LOG(2))/4)),2))), NA())</f>
        <v>#N/A</v>
      </c>
      <c r="BW42" t="e">
        <f>IFERROR(IF(OR(ISNA($A42),$AC42&lt;100),NA(),IF(FLOOR((2^(($BR42+10*LOG(10)/LOG(2))/5)),2)&gt; _xlfn.AGGREGATE(4,6,$BZ$3:$CX$2000)+2000,NA(),FLOOR((2^(($BR42+10*LOG(10)/LOG(2))/5)),2))),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29"/>
        <v>#N/A</v>
      </c>
      <c r="CA42" t="e">
        <f>IF(OR(ISNA($A42),$AC42&lt;100),NA(),($BR42*LOG(2)/LOG(BZ42/100)))</f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0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0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0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45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45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46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46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47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>IFERROR(IF(OR(ISNA($A43),$AC43&lt;100),NA(),IF(FLOOR(2^($BR43+(LOG(100)/LOG(2))),2)-100&gt; _xlfn.AGGREGATE(4,6,$BZ$3:$CX$2000)+2000,NA(),FLOOR(2^($BR43+(LOG(100)/LOG(2))),2))), NA())</f>
        <v>#N/A</v>
      </c>
      <c r="BT43" t="e">
        <f>IFERROR(IF(OR(ISNA($A43),$AC43&lt;100),NA(),IF(FLOOR((2^(($BR43+4*LOG(10)/LOG(2))/2)),2)&gt; _xlfn.AGGREGATE(4,6,$BZ$3:$CX$2000)+2000,NA(),FLOOR((2^(($BR43+4*LOG(10)/LOG(2))/2)),2))), NA())</f>
        <v>#N/A</v>
      </c>
      <c r="BU43" t="e">
        <f>IFERROR(IF(OR(ISNA($A43),$AC43&lt;100),NA(),IF(FLOOR((2^(($BR43+6*LOG(10)/LOG(2))/3)),2)&gt; _xlfn.AGGREGATE(4,6,$BZ$3:$CX$2000)+2000,NA(),FLOOR((2^(($BR43+6*LOG(10)/LOG(2))/3)),2))), NA())</f>
        <v>#N/A</v>
      </c>
      <c r="BV43" t="e">
        <f>IFERROR(IF(OR(ISNA($A43),$AC43&lt;100),NA(),IF(FLOOR((2^(($BR43+8*LOG(10)/LOG(2))/4)),2)&gt; _xlfn.AGGREGATE(4,6,$BZ$3:$CX$2000)+2000,NA(),FLOOR((2^(($BR43+8*LOG(10)/LOG(2))/4)),2))), NA())</f>
        <v>#N/A</v>
      </c>
      <c r="BW43" t="e">
        <f>IFERROR(IF(OR(ISNA($A43),$AC43&lt;100),NA(),IF(FLOOR((2^(($BR43+10*LOG(10)/LOG(2))/5)),2)&gt; _xlfn.AGGREGATE(4,6,$BZ$3:$CX$2000)+2000,NA(),FLOOR((2^(($BR43+10*LOG(10)/LOG(2))/5)),2))),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29"/>
        <v>#N/A</v>
      </c>
      <c r="CA43" t="e">
        <f>IF(OR(ISNA($A43),$AC43&lt;100),NA(),($BR43*LOG(2)/LOG(BZ43/100)))</f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0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0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0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48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48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49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49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50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>IFERROR(IF(OR(ISNA($A44),$AC44&lt;100),NA(),IF(FLOOR(2^($BR44+(LOG(100)/LOG(2))),2)-100&gt; _xlfn.AGGREGATE(4,6,$BZ$3:$CX$2000)+2000,NA(),FLOOR(2^($BR44+(LOG(100)/LOG(2))),2))), NA())</f>
        <v>#N/A</v>
      </c>
      <c r="BT44" t="e">
        <f>IFERROR(IF(OR(ISNA($A44),$AC44&lt;100),NA(),IF(FLOOR((2^(($BR44+4*LOG(10)/LOG(2))/2)),2)&gt; _xlfn.AGGREGATE(4,6,$BZ$3:$CX$2000)+2000,NA(),FLOOR((2^(($BR44+4*LOG(10)/LOG(2))/2)),2))), NA())</f>
        <v>#N/A</v>
      </c>
      <c r="BU44" t="e">
        <f>IFERROR(IF(OR(ISNA($A44),$AC44&lt;100),NA(),IF(FLOOR((2^(($BR44+6*LOG(10)/LOG(2))/3)),2)&gt; _xlfn.AGGREGATE(4,6,$BZ$3:$CX$2000)+2000,NA(),FLOOR((2^(($BR44+6*LOG(10)/LOG(2))/3)),2))), NA())</f>
        <v>#N/A</v>
      </c>
      <c r="BV44" t="e">
        <f>IFERROR(IF(OR(ISNA($A44),$AC44&lt;100),NA(),IF(FLOOR((2^(($BR44+8*LOG(10)/LOG(2))/4)),2)&gt; _xlfn.AGGREGATE(4,6,$BZ$3:$CX$2000)+2000,NA(),FLOOR((2^(($BR44+8*LOG(10)/LOG(2))/4)),2))), NA())</f>
        <v>#N/A</v>
      </c>
      <c r="BW44" t="e">
        <f>IFERROR(IF(OR(ISNA($A44),$AC44&lt;100),NA(),IF(FLOOR((2^(($BR44+10*LOG(10)/LOG(2))/5)),2)&gt; _xlfn.AGGREGATE(4,6,$BZ$3:$CX$2000)+2000,NA(),FLOOR((2^(($BR44+10*LOG(10)/LOG(2))/5)),2))),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29"/>
        <v>#N/A</v>
      </c>
      <c r="CA44" t="e">
        <f>IF(OR(ISNA($A44),$AC44&lt;100),NA(),($BR44*LOG(2)/LOG(BZ44/100)))</f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0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0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0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51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51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52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52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53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>IFERROR(IF(OR(ISNA($A45),$AC45&lt;100),NA(),IF(FLOOR(2^($BR45+(LOG(100)/LOG(2))),2)-100&gt; _xlfn.AGGREGATE(4,6,$BZ$3:$CX$2000)+2000,NA(),FLOOR(2^($BR45+(LOG(100)/LOG(2))),2))), NA())</f>
        <v>#N/A</v>
      </c>
      <c r="BT45" t="e">
        <f>IFERROR(IF(OR(ISNA($A45),$AC45&lt;100),NA(),IF(FLOOR((2^(($BR45+4*LOG(10)/LOG(2))/2)),2)&gt; _xlfn.AGGREGATE(4,6,$BZ$3:$CX$2000)+2000,NA(),FLOOR((2^(($BR45+4*LOG(10)/LOG(2))/2)),2))), NA())</f>
        <v>#N/A</v>
      </c>
      <c r="BU45" t="e">
        <f>IFERROR(IF(OR(ISNA($A45),$AC45&lt;100),NA(),IF(FLOOR((2^(($BR45+6*LOG(10)/LOG(2))/3)),2)&gt; _xlfn.AGGREGATE(4,6,$BZ$3:$CX$2000)+2000,NA(),FLOOR((2^(($BR45+6*LOG(10)/LOG(2))/3)),2))), NA())</f>
        <v>#N/A</v>
      </c>
      <c r="BV45" t="e">
        <f>IFERROR(IF(OR(ISNA($A45),$AC45&lt;100),NA(),IF(FLOOR((2^(($BR45+8*LOG(10)/LOG(2))/4)),2)&gt; _xlfn.AGGREGATE(4,6,$BZ$3:$CX$2000)+2000,NA(),FLOOR((2^(($BR45+8*LOG(10)/LOG(2))/4)),2))), NA())</f>
        <v>#N/A</v>
      </c>
      <c r="BW45" t="e">
        <f>IFERROR(IF(OR(ISNA($A45),$AC45&lt;100),NA(),IF(FLOOR((2^(($BR45+10*LOG(10)/LOG(2))/5)),2)&gt; _xlfn.AGGREGATE(4,6,$BZ$3:$CX$2000)+2000,NA(),FLOOR((2^(($BR45+10*LOG(10)/LOG(2))/5)),2))),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29"/>
        <v>#N/A</v>
      </c>
      <c r="CA45" t="e">
        <f>IF(OR(ISNA($A45),$AC45&lt;100),NA(),($BR45*LOG(2)/LOG(BZ45/100)))</f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0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0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0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54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54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55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55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56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>IFERROR(IF(OR(ISNA($A46),$AC46&lt;100),NA(),IF(FLOOR(2^($BR46+(LOG(100)/LOG(2))),2)-100&gt; _xlfn.AGGREGATE(4,6,$BZ$3:$CX$2000)+2000,NA(),FLOOR(2^($BR46+(LOG(100)/LOG(2))),2))), NA())</f>
        <v>#N/A</v>
      </c>
      <c r="BT46" t="e">
        <f>IFERROR(IF(OR(ISNA($A46),$AC46&lt;100),NA(),IF(FLOOR((2^(($BR46+4*LOG(10)/LOG(2))/2)),2)&gt; _xlfn.AGGREGATE(4,6,$BZ$3:$CX$2000)+2000,NA(),FLOOR((2^(($BR46+4*LOG(10)/LOG(2))/2)),2))), NA())</f>
        <v>#N/A</v>
      </c>
      <c r="BU46" t="e">
        <f>IFERROR(IF(OR(ISNA($A46),$AC46&lt;100),NA(),IF(FLOOR((2^(($BR46+6*LOG(10)/LOG(2))/3)),2)&gt; _xlfn.AGGREGATE(4,6,$BZ$3:$CX$2000)+2000,NA(),FLOOR((2^(($BR46+6*LOG(10)/LOG(2))/3)),2))), NA())</f>
        <v>#N/A</v>
      </c>
      <c r="BV46" t="e">
        <f>IFERROR(IF(OR(ISNA($A46),$AC46&lt;100),NA(),IF(FLOOR((2^(($BR46+8*LOG(10)/LOG(2))/4)),2)&gt; _xlfn.AGGREGATE(4,6,$BZ$3:$CX$2000)+2000,NA(),FLOOR((2^(($BR46+8*LOG(10)/LOG(2))/4)),2))), NA())</f>
        <v>#N/A</v>
      </c>
      <c r="BW46" t="e">
        <f>IFERROR(IF(OR(ISNA($A46),$AC46&lt;100),NA(),IF(FLOOR((2^(($BR46+10*LOG(10)/LOG(2))/5)),2)&gt; _xlfn.AGGREGATE(4,6,$BZ$3:$CX$2000)+2000,NA(),FLOOR((2^(($BR46+10*LOG(10)/LOG(2))/5)),2))),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29"/>
        <v>#N/A</v>
      </c>
      <c r="CA46" t="e">
        <f>IF(OR(ISNA($A46),$AC46&lt;100),NA(),($BR46*LOG(2)/LOG(BZ46/100)))</f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0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0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0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57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57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58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58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59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>IFERROR(IF(OR(ISNA($A47),$AC47&lt;100),NA(),IF(FLOOR(2^($BR47+(LOG(100)/LOG(2))),2)-100&gt; _xlfn.AGGREGATE(4,6,$BZ$3:$CX$2000)+2000,NA(),FLOOR(2^($BR47+(LOG(100)/LOG(2))),2))), NA())</f>
        <v>#N/A</v>
      </c>
      <c r="BT47" t="e">
        <f>IFERROR(IF(OR(ISNA($A47),$AC47&lt;100),NA(),IF(FLOOR((2^(($BR47+4*LOG(10)/LOG(2))/2)),2)&gt; _xlfn.AGGREGATE(4,6,$BZ$3:$CX$2000)+2000,NA(),FLOOR((2^(($BR47+4*LOG(10)/LOG(2))/2)),2))), NA())</f>
        <v>#N/A</v>
      </c>
      <c r="BU47" t="e">
        <f>IFERROR(IF(OR(ISNA($A47),$AC47&lt;100),NA(),IF(FLOOR((2^(($BR47+6*LOG(10)/LOG(2))/3)),2)&gt; _xlfn.AGGREGATE(4,6,$BZ$3:$CX$2000)+2000,NA(),FLOOR((2^(($BR47+6*LOG(10)/LOG(2))/3)),2))), NA())</f>
        <v>#N/A</v>
      </c>
      <c r="BV47" t="e">
        <f>IFERROR(IF(OR(ISNA($A47),$AC47&lt;100),NA(),IF(FLOOR((2^(($BR47+8*LOG(10)/LOG(2))/4)),2)&gt; _xlfn.AGGREGATE(4,6,$BZ$3:$CX$2000)+2000,NA(),FLOOR((2^(($BR47+8*LOG(10)/LOG(2))/4)),2))), NA())</f>
        <v>#N/A</v>
      </c>
      <c r="BW47" t="e">
        <f>IFERROR(IF(OR(ISNA($A47),$AC47&lt;100),NA(),IF(FLOOR((2^(($BR47+10*LOG(10)/LOG(2))/5)),2)&gt; _xlfn.AGGREGATE(4,6,$BZ$3:$CX$2000)+2000,NA(),FLOOR((2^(($BR47+10*LOG(10)/LOG(2))/5)),2))),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29"/>
        <v>#N/A</v>
      </c>
      <c r="CA47" t="e">
        <f>IF(OR(ISNA($A47),$AC47&lt;100),NA(),($BR47*LOG(2)/LOG(BZ47/100)))</f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0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0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0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60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60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61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61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62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>IFERROR(IF(OR(ISNA($A48),$AC48&lt;100),NA(),IF(FLOOR(2^($BR48+(LOG(100)/LOG(2))),2)-100&gt; _xlfn.AGGREGATE(4,6,$BZ$3:$CX$2000)+2000,NA(),FLOOR(2^($BR48+(LOG(100)/LOG(2))),2))), NA())</f>
        <v>#N/A</v>
      </c>
      <c r="BT48" t="e">
        <f>IFERROR(IF(OR(ISNA($A48),$AC48&lt;100),NA(),IF(FLOOR((2^(($BR48+4*LOG(10)/LOG(2))/2)),2)&gt; _xlfn.AGGREGATE(4,6,$BZ$3:$CX$2000)+2000,NA(),FLOOR((2^(($BR48+4*LOG(10)/LOG(2))/2)),2))), NA())</f>
        <v>#N/A</v>
      </c>
      <c r="BU48" t="e">
        <f>IFERROR(IF(OR(ISNA($A48),$AC48&lt;100),NA(),IF(FLOOR((2^(($BR48+6*LOG(10)/LOG(2))/3)),2)&gt; _xlfn.AGGREGATE(4,6,$BZ$3:$CX$2000)+2000,NA(),FLOOR((2^(($BR48+6*LOG(10)/LOG(2))/3)),2))), NA())</f>
        <v>#N/A</v>
      </c>
      <c r="BV48" t="e">
        <f>IFERROR(IF(OR(ISNA($A48),$AC48&lt;100),NA(),IF(FLOOR((2^(($BR48+8*LOG(10)/LOG(2))/4)),2)&gt; _xlfn.AGGREGATE(4,6,$BZ$3:$CX$2000)+2000,NA(),FLOOR((2^(($BR48+8*LOG(10)/LOG(2))/4)),2))), NA())</f>
        <v>#N/A</v>
      </c>
      <c r="BW48" t="e">
        <f>IFERROR(IF(OR(ISNA($A48),$AC48&lt;100),NA(),IF(FLOOR((2^(($BR48+10*LOG(10)/LOG(2))/5)),2)&gt; _xlfn.AGGREGATE(4,6,$BZ$3:$CX$2000)+2000,NA(),FLOOR((2^(($BR48+10*LOG(10)/LOG(2))/5)),2))),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29"/>
        <v>#N/A</v>
      </c>
      <c r="CA48" t="e">
        <f>IF(OR(ISNA($A48),$AC48&lt;100),NA(),($BR48*LOG(2)/LOG(BZ48/100)))</f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0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0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0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63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63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64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64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65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>IFERROR(IF(OR(ISNA($A49),$AC49&lt;100),NA(),IF(FLOOR(2^($BR49+(LOG(100)/LOG(2))),2)-100&gt; _xlfn.AGGREGATE(4,6,$BZ$3:$CX$2000)+2000,NA(),FLOOR(2^($BR49+(LOG(100)/LOG(2))),2))), NA())</f>
        <v>100</v>
      </c>
      <c r="BT49">
        <f>IFERROR(IF(OR(ISNA($A49),$AC49&lt;100),NA(),IF(FLOOR((2^(($BR49+4*LOG(10)/LOG(2))/2)),2)&gt; _xlfn.AGGREGATE(4,6,$BZ$3:$CX$2000)+2000,NA(),FLOOR((2^(($BR49+4*LOG(10)/LOG(2))/2)),2))), NA())</f>
        <v>100</v>
      </c>
      <c r="BU49">
        <f>IFERROR(IF(OR(ISNA($A49),$AC49&lt;100),NA(),IF(FLOOR((2^(($BR49+6*LOG(10)/LOG(2))/3)),2)&gt; _xlfn.AGGREGATE(4,6,$BZ$3:$CX$2000)+2000,NA(),FLOOR((2^(($BR49+6*LOG(10)/LOG(2))/3)),2))), NA())</f>
        <v>100</v>
      </c>
      <c r="BV49">
        <f>IFERROR(IF(OR(ISNA($A49),$AC49&lt;100),NA(),IF(FLOOR((2^(($BR49+8*LOG(10)/LOG(2))/4)),2)&gt; _xlfn.AGGREGATE(4,6,$BZ$3:$CX$2000)+2000,NA(),FLOOR((2^(($BR49+8*LOG(10)/LOG(2))/4)),2))), NA())</f>
        <v>100</v>
      </c>
      <c r="BW49">
        <f>IFERROR(IF(OR(ISNA($A49),$AC49&lt;100),NA(),IF(FLOOR((2^(($BR49+10*LOG(10)/LOG(2))/5)),2)&gt; _xlfn.AGGREGATE(4,6,$BZ$3:$CX$2000)+2000,NA(),FLOOR((2^(($BR49+10*LOG(10)/LOG(2))/5)),2))),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29"/>
        <v>113</v>
      </c>
      <c r="CA49">
        <f>IF(OR(ISNA($A49),$AC49&lt;100),NA(),($BR49*LOG(2)/LOG(BZ49/100)))</f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0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>IFERROR(IF(OR(ISNA($A50),$AC50&lt;100),NA(),IF(FLOOR(2^($BR50+(LOG(100)/LOG(2))),2)-100&gt; _xlfn.AGGREGATE(4,6,$BZ$3:$CX$2000)+2000,NA(),FLOOR(2^($BR50+(LOG(100)/LOG(2))),2))), NA())</f>
        <v>200</v>
      </c>
      <c r="BT50">
        <f>IFERROR(IF(OR(ISNA($A50),$AC50&lt;100),NA(),IF(FLOOR((2^(($BR50+4*LOG(10)/LOG(2))/2)),2)&gt; _xlfn.AGGREGATE(4,6,$BZ$3:$CX$2000)+2000,NA(),FLOOR((2^(($BR50+4*LOG(10)/LOG(2))/2)),2))), NA())</f>
        <v>140</v>
      </c>
      <c r="BU50">
        <f>IFERROR(IF(OR(ISNA($A50),$AC50&lt;100),NA(),IF(FLOOR((2^(($BR50+6*LOG(10)/LOG(2))/3)),2)&gt; _xlfn.AGGREGATE(4,6,$BZ$3:$CX$2000)+2000,NA(),FLOOR((2^(($BR50+6*LOG(10)/LOG(2))/3)),2))), NA())</f>
        <v>124</v>
      </c>
      <c r="BV50">
        <f>IFERROR(IF(OR(ISNA($A50),$AC50&lt;100),NA(),IF(FLOOR((2^(($BR50+8*LOG(10)/LOG(2))/4)),2)&gt; _xlfn.AGGREGATE(4,6,$BZ$3:$CX$2000)+2000,NA(),FLOOR((2^(($BR50+8*LOG(10)/LOG(2))/4)),2))), NA())</f>
        <v>118</v>
      </c>
      <c r="BW50">
        <f>IFERROR(IF(OR(ISNA($A50),$AC50&lt;100),NA(),IF(FLOOR((2^(($BR50+10*LOG(10)/LOG(2))/5)),2)&gt; _xlfn.AGGREGATE(4,6,$BZ$3:$CX$2000)+2000,NA(),FLOOR((2^(($BR50+10*LOG(10)/LOG(2))/5)),2))),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122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308</v>
      </c>
      <c r="BZ50">
        <f t="shared" si="29"/>
        <v>128</v>
      </c>
      <c r="CA50">
        <f>IF(OR(ISNA($A50),$AC50&lt;100),NA(),($BR50*LOG(2)/LOG(BZ50/100)))</f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0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66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66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67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67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68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68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69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>IFERROR(IF(OR(ISNA($A51),$AC51&lt;100),NA(),IF(FLOOR(2^($BR51+(LOG(100)/LOG(2))),2)-100&gt; _xlfn.AGGREGATE(4,6,$BZ$3:$CX$2000)+2000,NA(),FLOOR(2^($BR51+(LOG(100)/LOG(2))),2))), NA())</f>
        <v>400</v>
      </c>
      <c r="BT51">
        <f>IFERROR(IF(OR(ISNA($A51),$AC51&lt;100),NA(),IF(FLOOR((2^(($BR51+4*LOG(10)/LOG(2))/2)),2)&gt; _xlfn.AGGREGATE(4,6,$BZ$3:$CX$2000)+2000,NA(),FLOOR((2^(($BR51+4*LOG(10)/LOG(2))/2)),2))), NA())</f>
        <v>200</v>
      </c>
      <c r="BU51">
        <f>IFERROR(IF(OR(ISNA($A51),$AC51&lt;100),NA(),IF(FLOOR((2^(($BR51+6*LOG(10)/LOG(2))/3)),2)&gt; _xlfn.AGGREGATE(4,6,$BZ$3:$CX$2000)+2000,NA(),FLOOR((2^(($BR51+6*LOG(10)/LOG(2))/3)),2))), NA())</f>
        <v>158</v>
      </c>
      <c r="BV51">
        <f>IFERROR(IF(OR(ISNA($A51),$AC51&lt;100),NA(),IF(FLOOR((2^(($BR51+8*LOG(10)/LOG(2))/4)),2)&gt; _xlfn.AGGREGATE(4,6,$BZ$3:$CX$2000)+2000,NA(),FLOOR((2^(($BR51+8*LOG(10)/LOG(2))/4)),2))), NA())</f>
        <v>140</v>
      </c>
      <c r="BW51">
        <f>IFERROR(IF(OR(ISNA($A51),$AC51&lt;100),NA(),IF(FLOOR((2^(($BR51+10*LOG(10)/LOG(2))/5)),2)&gt; _xlfn.AGGREGATE(4,6,$BZ$3:$CX$2000)+2000,NA(),FLOOR((2^(($BR51+10*LOG(10)/LOG(2))/5)),2))),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148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504</v>
      </c>
      <c r="BZ51">
        <f t="shared" si="29"/>
        <v>158</v>
      </c>
      <c r="CA51">
        <f>IF(OR(ISNA($A51),$AC51&lt;100),NA(),($BR51*LOG(2)/LOG(BZ51/100)))</f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0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66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66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70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70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71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71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72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>IFERROR(IF(OR(ISNA($A52),$AC52&lt;100),NA(),IF(FLOOR(2^($BR52+(LOG(100)/LOG(2))),2)-100&gt; _xlfn.AGGREGATE(4,6,$BZ$3:$CX$2000)+2000,NA(),FLOOR(2^($BR52+(LOG(100)/LOG(2))),2))), NA())</f>
        <v>800</v>
      </c>
      <c r="BT52">
        <f>IFERROR(IF(OR(ISNA($A52),$AC52&lt;100),NA(),IF(FLOOR((2^(($BR52+4*LOG(10)/LOG(2))/2)),2)&gt; _xlfn.AGGREGATE(4,6,$BZ$3:$CX$2000)+2000,NA(),FLOOR((2^(($BR52+4*LOG(10)/LOG(2))/2)),2))), NA())</f>
        <v>282</v>
      </c>
      <c r="BU52">
        <f>IFERROR(IF(OR(ISNA($A52),$AC52&lt;100),NA(),IF(FLOOR((2^(($BR52+6*LOG(10)/LOG(2))/3)),2)&gt; _xlfn.AGGREGATE(4,6,$BZ$3:$CX$2000)+2000,NA(),FLOOR((2^(($BR52+6*LOG(10)/LOG(2))/3)),2))), NA())</f>
        <v>200</v>
      </c>
      <c r="BV52">
        <f>IFERROR(IF(OR(ISNA($A52),$AC52&lt;100),NA(),IF(FLOOR((2^(($BR52+8*LOG(10)/LOG(2))/4)),2)&gt; _xlfn.AGGREGATE(4,6,$BZ$3:$CX$2000)+2000,NA(),FLOOR((2^(($BR52+8*LOG(10)/LOG(2))/4)),2))), NA())</f>
        <v>168</v>
      </c>
      <c r="BW52">
        <f>IFERROR(IF(OR(ISNA($A52),$AC52&lt;100),NA(),IF(FLOOR((2^(($BR52+10*LOG(10)/LOG(2))/5)),2)&gt; _xlfn.AGGREGATE(4,6,$BZ$3:$CX$2000)+2000,NA(),FLOOR((2^(($BR52+10*LOG(10)/LOG(2))/5)),2))),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182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700</v>
      </c>
      <c r="BZ52">
        <f t="shared" si="29"/>
        <v>199</v>
      </c>
      <c r="CA52">
        <f>IF(OR(ISNA($A52),$AC52&lt;100),NA(),($BR52*LOG(2)/LOG(BZ52/100)))</f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0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66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66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73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73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74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74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75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>IFERROR(IF(OR(ISNA($A53),$AC53&lt;100),NA(),IF(FLOOR(2^($BR53+(LOG(100)/LOG(2))),2)-100&gt; _xlfn.AGGREGATE(4,6,$BZ$3:$CX$2000)+2000,NA(),FLOOR(2^($BR53+(LOG(100)/LOG(2))),2))), NA())</f>
        <v>1598</v>
      </c>
      <c r="BT53">
        <f>IFERROR(IF(OR(ISNA($A53),$AC53&lt;100),NA(),IF(FLOOR((2^(($BR53+4*LOG(10)/LOG(2))/2)),2)&gt; _xlfn.AGGREGATE(4,6,$BZ$3:$CX$2000)+2000,NA(),FLOOR((2^(($BR53+4*LOG(10)/LOG(2))/2)),2))), NA())</f>
        <v>400</v>
      </c>
      <c r="BU53">
        <f>IFERROR(IF(OR(ISNA($A53),$AC53&lt;100),NA(),IF(FLOOR((2^(($BR53+6*LOG(10)/LOG(2))/3)),2)&gt; _xlfn.AGGREGATE(4,6,$BZ$3:$CX$2000)+2000,NA(),FLOOR((2^(($BR53+6*LOG(10)/LOG(2))/3)),2))), NA())</f>
        <v>250</v>
      </c>
      <c r="BV53">
        <f>IFERROR(IF(OR(ISNA($A53),$AC53&lt;100),NA(),IF(FLOOR((2^(($BR53+8*LOG(10)/LOG(2))/4)),2)&gt; _xlfn.AGGREGATE(4,6,$BZ$3:$CX$2000)+2000,NA(),FLOOR((2^(($BR53+8*LOG(10)/LOG(2))/4)),2))), NA())</f>
        <v>200</v>
      </c>
      <c r="BW53">
        <f>IFERROR(IF(OR(ISNA($A53),$AC53&lt;100),NA(),IF(FLOOR((2^(($BR53+10*LOG(10)/LOG(2))/5)),2)&gt; _xlfn.AGGREGATE(4,6,$BZ$3:$CX$2000)+2000,NA(),FLOOR((2^(($BR53+10*LOG(10)/LOG(2))/5)),2))),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222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896</v>
      </c>
      <c r="BZ53">
        <f t="shared" si="29"/>
        <v>250</v>
      </c>
      <c r="CA53">
        <f>IF(OR(ISNA($A53),$AC53&lt;100),NA(),($BR53*LOG(2)/LOG(BZ53/100)))</f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0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66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66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76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76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77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77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78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>IFERROR(IF(OR(ISNA($A54),$AC54&lt;100),NA(),IF(FLOOR(2^($BR54+(LOG(100)/LOG(2))),2)-100&gt; _xlfn.AGGREGATE(4,6,$BZ$3:$CX$2000)+2000,NA(),FLOOR(2^($BR54+(LOG(100)/LOG(2))),2))), NA())</f>
        <v>3200</v>
      </c>
      <c r="BT54">
        <f>IFERROR(IF(OR(ISNA($A54),$AC54&lt;100),NA(),IF(FLOOR((2^(($BR54+4*LOG(10)/LOG(2))/2)),2)&gt; _xlfn.AGGREGATE(4,6,$BZ$3:$CX$2000)+2000,NA(),FLOOR((2^(($BR54+4*LOG(10)/LOG(2))/2)),2))), NA())</f>
        <v>564</v>
      </c>
      <c r="BU54">
        <f>IFERROR(IF(OR(ISNA($A54),$AC54&lt;100),NA(),IF(FLOOR((2^(($BR54+6*LOG(10)/LOG(2))/3)),2)&gt; _xlfn.AGGREGATE(4,6,$BZ$3:$CX$2000)+2000,NA(),FLOOR((2^(($BR54+6*LOG(10)/LOG(2))/3)),2))), NA())</f>
        <v>316</v>
      </c>
      <c r="BV54">
        <f>IFERROR(IF(OR(ISNA($A54),$AC54&lt;100),NA(),IF(FLOOR((2^(($BR54+8*LOG(10)/LOG(2))/4)),2)&gt; _xlfn.AGGREGATE(4,6,$BZ$3:$CX$2000)+2000,NA(),FLOOR((2^(($BR54+8*LOG(10)/LOG(2))/4)),2))), NA())</f>
        <v>236</v>
      </c>
      <c r="BW54">
        <f>IFERROR(IF(OR(ISNA($A54),$AC54&lt;100),NA(),IF(FLOOR((2^(($BR54+10*LOG(10)/LOG(2))/5)),2)&gt; _xlfn.AGGREGATE(4,6,$BZ$3:$CX$2000)+2000,NA(),FLOOR((2^(($BR54+10*LOG(10)/LOG(2))/5)),2))),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270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1091</v>
      </c>
      <c r="BZ54">
        <f t="shared" si="29"/>
        <v>299</v>
      </c>
      <c r="CA54">
        <f>IF(OR(ISNA($A54),$AC54&lt;100),NA(),($BR54*LOG(2)/LOG(BZ54/100)))</f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0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66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66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79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79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80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80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81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>IFERROR(IF(OR(ISNA($A55),$AC55&lt;100),NA(),IF(FLOOR(2^($BR55+(LOG(100)/LOG(2))),2)-100&gt; _xlfn.AGGREGATE(4,6,$BZ$3:$CX$2000)+2000,NA(),FLOOR(2^($BR55+(LOG(100)/LOG(2))),2))), NA())</f>
        <v>6400</v>
      </c>
      <c r="BT55">
        <f>IFERROR(IF(OR(ISNA($A55),$AC55&lt;100),NA(),IF(FLOOR((2^(($BR55+4*LOG(10)/LOG(2))/2)),2)&gt; _xlfn.AGGREGATE(4,6,$BZ$3:$CX$2000)+2000,NA(),FLOOR((2^(($BR55+4*LOG(10)/LOG(2))/2)),2))), NA())</f>
        <v>800</v>
      </c>
      <c r="BU55">
        <f>IFERROR(IF(OR(ISNA($A55),$AC55&lt;100),NA(),IF(FLOOR((2^(($BR55+6*LOG(10)/LOG(2))/3)),2)&gt; _xlfn.AGGREGATE(4,6,$BZ$3:$CX$2000)+2000,NA(),FLOOR((2^(($BR55+6*LOG(10)/LOG(2))/3)),2))), NA())</f>
        <v>400</v>
      </c>
      <c r="BV55">
        <f>IFERROR(IF(OR(ISNA($A55),$AC55&lt;100),NA(),IF(FLOOR((2^(($BR55+8*LOG(10)/LOG(2))/4)),2)&gt; _xlfn.AGGREGATE(4,6,$BZ$3:$CX$2000)+2000,NA(),FLOOR((2^(($BR55+8*LOG(10)/LOG(2))/4)),2))), NA())</f>
        <v>282</v>
      </c>
      <c r="BW55">
        <f>IFERROR(IF(OR(ISNA($A55),$AC55&lt;100),NA(),IF(FLOOR((2^(($BR55+10*LOG(10)/LOG(2))/5)),2)&gt; _xlfn.AGGREGATE(4,6,$BZ$3:$CX$2000)+2000,NA(),FLOOR((2^(($BR55+10*LOG(10)/LOG(2))/5)),2))),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330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1287</v>
      </c>
      <c r="BZ55">
        <f t="shared" si="29"/>
        <v>377</v>
      </c>
      <c r="CA55">
        <f>IF(OR(ISNA($A55),$AC55&lt;100),NA(),($BR55*LOG(2)/LOG(BZ55/100)))</f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0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66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66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82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82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83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83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84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>IFERROR(IF(OR(ISNA($A56),$AC56&lt;100),NA(),IF(FLOOR(2^($BR56+(LOG(100)/LOG(2))),2)-100&gt; _xlfn.AGGREGATE(4,6,$BZ$3:$CX$2000)+2000,NA(),FLOOR(2^($BR56+(LOG(100)/LOG(2))),2))), NA())</f>
        <v>12800</v>
      </c>
      <c r="BT56">
        <f>IFERROR(IF(OR(ISNA($A56),$AC56&lt;100),NA(),IF(FLOOR((2^(($BR56+4*LOG(10)/LOG(2))/2)),2)&gt; _xlfn.AGGREGATE(4,6,$BZ$3:$CX$2000)+2000,NA(),FLOOR((2^(($BR56+4*LOG(10)/LOG(2))/2)),2))), NA())</f>
        <v>1130</v>
      </c>
      <c r="BU56">
        <f>IFERROR(IF(OR(ISNA($A56),$AC56&lt;100),NA(),IF(FLOOR((2^(($BR56+6*LOG(10)/LOG(2))/3)),2)&gt; _xlfn.AGGREGATE(4,6,$BZ$3:$CX$2000)+2000,NA(),FLOOR((2^(($BR56+6*LOG(10)/LOG(2))/3)),2))), NA())</f>
        <v>502</v>
      </c>
      <c r="BV56">
        <f>IFERROR(IF(OR(ISNA($A56),$AC56&lt;100),NA(),IF(FLOOR((2^(($BR56+8*LOG(10)/LOG(2))/4)),2)&gt; _xlfn.AGGREGATE(4,6,$BZ$3:$CX$2000)+2000,NA(),FLOOR((2^(($BR56+8*LOG(10)/LOG(2))/4)),2))), NA())</f>
        <v>336</v>
      </c>
      <c r="BW56">
        <f>IFERROR(IF(OR(ISNA($A56),$AC56&lt;100),NA(),IF(FLOOR((2^(($BR56+10*LOG(10)/LOG(2))/5)),2)&gt; _xlfn.AGGREGATE(4,6,$BZ$3:$CX$2000)+2000,NA(),FLOOR((2^(($BR56+10*LOG(10)/LOG(2))/5)),2))),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404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1483</v>
      </c>
      <c r="BZ56">
        <f t="shared" si="29"/>
        <v>455</v>
      </c>
      <c r="CA56">
        <f>IF(OR(ISNA($A56),$AC56&lt;100),NA(),($BR56*LOG(2)/LOG(BZ56/100)))</f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0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66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66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85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85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86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86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87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>
        <f>IFERROR(IF(OR(ISNA($A57),$AC57&lt;100),NA(),IF(FLOOR(2^($BR57+(LOG(100)/LOG(2))),2)-100&gt; _xlfn.AGGREGATE(4,6,$BZ$3:$CX$2000)+2000,NA(),FLOOR(2^($BR57+(LOG(100)/LOG(2))),2))), NA())</f>
        <v>25600</v>
      </c>
      <c r="BT57">
        <f>IFERROR(IF(OR(ISNA($A57),$AC57&lt;100),NA(),IF(FLOOR((2^(($BR57+4*LOG(10)/LOG(2))/2)),2)&gt; _xlfn.AGGREGATE(4,6,$BZ$3:$CX$2000)+2000,NA(),FLOOR((2^(($BR57+4*LOG(10)/LOG(2))/2)),2))), NA())</f>
        <v>1598</v>
      </c>
      <c r="BU57">
        <f>IFERROR(IF(OR(ISNA($A57),$AC57&lt;100),NA(),IF(FLOOR((2^(($BR57+6*LOG(10)/LOG(2))/3)),2)&gt; _xlfn.AGGREGATE(4,6,$BZ$3:$CX$2000)+2000,NA(),FLOOR((2^(($BR57+6*LOG(10)/LOG(2))/3)),2))), NA())</f>
        <v>634</v>
      </c>
      <c r="BV57">
        <f>IFERROR(IF(OR(ISNA($A57),$AC57&lt;100),NA(),IF(FLOOR((2^(($BR57+8*LOG(10)/LOG(2))/4)),2)&gt; _xlfn.AGGREGATE(4,6,$BZ$3:$CX$2000)+2000,NA(),FLOOR((2^(($BR57+8*LOG(10)/LOG(2))/4)),2))), NA())</f>
        <v>400</v>
      </c>
      <c r="BW57">
        <f>IFERROR(IF(OR(ISNA($A57),$AC57&lt;100),NA(),IF(FLOOR((2^(($BR57+10*LOG(10)/LOG(2))/5)),2)&gt; _xlfn.AGGREGATE(4,6,$BZ$3:$CX$2000)+2000,NA(),FLOOR((2^(($BR57+10*LOG(10)/LOG(2))/5)),2))),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492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1679</v>
      </c>
      <c r="BZ57">
        <f t="shared" si="29"/>
        <v>568</v>
      </c>
      <c r="CA57">
        <f>IF(OR(ISNA($A57),$AC57&lt;100),NA(),($BR57*LOG(2)/LOG(BZ57/100)))</f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0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66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66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188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188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189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189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190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>IFERROR(IF(OR(ISNA($A58),$AC58&lt;100),NA(),IF(FLOOR(2^($BR58+(LOG(100)/LOG(2))),2)-100&gt; _xlfn.AGGREGATE(4,6,$BZ$3:$CX$2000)+2000,NA(),FLOOR(2^($BR58+(LOG(100)/LOG(2))),2))), NA())</f>
        <v>#N/A</v>
      </c>
      <c r="BT58">
        <f>IFERROR(IF(OR(ISNA($A58),$AC58&lt;100),NA(),IF(FLOOR((2^(($BR58+4*LOG(10)/LOG(2))/2)),2)&gt; _xlfn.AGGREGATE(4,6,$BZ$3:$CX$2000)+2000,NA(),FLOOR((2^(($BR58+4*LOG(10)/LOG(2))/2)),2))), NA())</f>
        <v>2262</v>
      </c>
      <c r="BU58">
        <f>IFERROR(IF(OR(ISNA($A58),$AC58&lt;100),NA(),IF(FLOOR((2^(($BR58+6*LOG(10)/LOG(2))/3)),2)&gt; _xlfn.AGGREGATE(4,6,$BZ$3:$CX$2000)+2000,NA(),FLOOR((2^(($BR58+6*LOG(10)/LOG(2))/3)),2))), NA())</f>
        <v>800</v>
      </c>
      <c r="BV58">
        <f>IFERROR(IF(OR(ISNA($A58),$AC58&lt;100),NA(),IF(FLOOR((2^(($BR58+8*LOG(10)/LOG(2))/4)),2)&gt; _xlfn.AGGREGATE(4,6,$BZ$3:$CX$2000)+2000,NA(),FLOOR((2^(($BR58+8*LOG(10)/LOG(2))/4)),2))), NA())</f>
        <v>474</v>
      </c>
      <c r="BW58">
        <f>IFERROR(IF(OR(ISNA($A58),$AC58&lt;100),NA(),IF(FLOOR((2^(($BR58+10*LOG(10)/LOG(2))/5)),2)&gt; _xlfn.AGGREGATE(4,6,$BZ$3:$CX$2000)+2000,NA(),FLOOR((2^(($BR58+10*LOG(10)/LOG(2))/5)),2))),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602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1875</v>
      </c>
      <c r="BZ58">
        <f t="shared" si="29"/>
        <v>710</v>
      </c>
      <c r="CA58">
        <f>IF(OR(ISNA($A58),$AC58&lt;100),NA(),($BR58*LOG(2)/LOG(BZ58/100)))</f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0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66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66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191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191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192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192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193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>IFERROR(IF(OR(ISNA($A59),$AC59&lt;100),NA(),IF(FLOOR(2^($BR59+(LOG(100)/LOG(2))),2)-100&gt; _xlfn.AGGREGATE(4,6,$BZ$3:$CX$2000)+2000,NA(),FLOOR(2^($BR59+(LOG(100)/LOG(2))),2))), NA())</f>
        <v>#N/A</v>
      </c>
      <c r="BT59">
        <f>IFERROR(IF(OR(ISNA($A59),$AC59&lt;100),NA(),IF(FLOOR((2^(($BR59+4*LOG(10)/LOG(2))/2)),2)&gt; _xlfn.AGGREGATE(4,6,$BZ$3:$CX$2000)+2000,NA(),FLOOR((2^(($BR59+4*LOG(10)/LOG(2))/2)),2))), NA())</f>
        <v>3200</v>
      </c>
      <c r="BU59">
        <f>IFERROR(IF(OR(ISNA($A59),$AC59&lt;100),NA(),IF(FLOOR((2^(($BR59+6*LOG(10)/LOG(2))/3)),2)&gt; _xlfn.AGGREGATE(4,6,$BZ$3:$CX$2000)+2000,NA(),FLOOR((2^(($BR59+6*LOG(10)/LOG(2))/3)),2))), NA())</f>
        <v>1006</v>
      </c>
      <c r="BV59">
        <f>IFERROR(IF(OR(ISNA($A59),$AC59&lt;100),NA(),IF(FLOOR((2^(($BR59+8*LOG(10)/LOG(2))/4)),2)&gt; _xlfn.AGGREGATE(4,6,$BZ$3:$CX$2000)+2000,NA(),FLOOR((2^(($BR59+8*LOG(10)/LOG(2))/4)),2))), NA())</f>
        <v>564</v>
      </c>
      <c r="BW59">
        <f>IFERROR(IF(OR(ISNA($A59),$AC59&lt;100),NA(),IF(FLOOR((2^(($BR59+10*LOG(10)/LOG(2))/5)),2)&gt; _xlfn.AGGREGATE(4,6,$BZ$3:$CX$2000)+2000,NA(),FLOOR((2^(($BR59+10*LOG(10)/LOG(2))/5)),2))),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736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2070</v>
      </c>
      <c r="BZ59">
        <f t="shared" si="29"/>
        <v>850</v>
      </c>
      <c r="CA59">
        <f>IF(OR(ISNA($A59),$AC59&lt;100),NA(),($BR59*LOG(2)/LOG(BZ59/100)))</f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0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66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66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194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194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195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195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196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>IFERROR(IF(OR(ISNA($A60),$AC60&lt;100),NA(),IF(FLOOR(2^($BR60+(LOG(100)/LOG(2))),2)-100&gt; _xlfn.AGGREGATE(4,6,$BZ$3:$CX$2000)+2000,NA(),FLOOR(2^($BR60+(LOG(100)/LOG(2))),2))), NA())</f>
        <v>#N/A</v>
      </c>
      <c r="BT60">
        <f>IFERROR(IF(OR(ISNA($A60),$AC60&lt;100),NA(),IF(FLOOR((2^(($BR60+4*LOG(10)/LOG(2))/2)),2)&gt; _xlfn.AGGREGATE(4,6,$BZ$3:$CX$2000)+2000,NA(),FLOOR((2^(($BR60+4*LOG(10)/LOG(2))/2)),2))), NA())</f>
        <v>4524</v>
      </c>
      <c r="BU60">
        <f>IFERROR(IF(OR(ISNA($A60),$AC60&lt;100),NA(),IF(FLOOR((2^(($BR60+6*LOG(10)/LOG(2))/3)),2)&gt; _xlfn.AGGREGATE(4,6,$BZ$3:$CX$2000)+2000,NA(),FLOOR((2^(($BR60+6*LOG(10)/LOG(2))/3)),2))), NA())</f>
        <v>1268</v>
      </c>
      <c r="BV60">
        <f>IFERROR(IF(OR(ISNA($A60),$AC60&lt;100),NA(),IF(FLOOR((2^(($BR60+8*LOG(10)/LOG(2))/4)),2)&gt; _xlfn.AGGREGATE(4,6,$BZ$3:$CX$2000)+2000,NA(),FLOOR((2^(($BR60+8*LOG(10)/LOG(2))/4)),2))), NA())</f>
        <v>672</v>
      </c>
      <c r="BW60">
        <f>IFERROR(IF(OR(ISNA($A60),$AC60&lt;100),NA(),IF(FLOOR((2^(($BR60+10*LOG(10)/LOG(2))/5)),2)&gt; _xlfn.AGGREGATE(4,6,$BZ$3:$CX$2000)+2000,NA(),FLOOR((2^(($BR60+10*LOG(10)/LOG(2))/5)),2))),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898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2266</v>
      </c>
      <c r="BZ60">
        <f t="shared" si="29"/>
        <v>1072</v>
      </c>
      <c r="CA60">
        <f>IF(OR(ISNA($A60),$AC60&lt;100),NA(),($BR60*LOG(2)/LOG(BZ60/100)))</f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0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66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66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197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197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198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198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199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>IFERROR(IF(OR(ISNA($A61),$AC61&lt;100),NA(),IF(FLOOR(2^($BR61+(LOG(100)/LOG(2))),2)-100&gt; _xlfn.AGGREGATE(4,6,$BZ$3:$CX$2000)+2000,NA(),FLOOR(2^($BR61+(LOG(100)/LOG(2))),2))), NA())</f>
        <v>#N/A</v>
      </c>
      <c r="BT61">
        <f>IFERROR(IF(OR(ISNA($A61),$AC61&lt;100),NA(),IF(FLOOR((2^(($BR61+4*LOG(10)/LOG(2))/2)),2)&gt; _xlfn.AGGREGATE(4,6,$BZ$3:$CX$2000)+2000,NA(),FLOOR((2^(($BR61+4*LOG(10)/LOG(2))/2)),2))), NA())</f>
        <v>6400</v>
      </c>
      <c r="BU61">
        <f>IFERROR(IF(OR(ISNA($A61),$AC61&lt;100),NA(),IF(FLOOR((2^(($BR61+6*LOG(10)/LOG(2))/3)),2)&gt; _xlfn.AGGREGATE(4,6,$BZ$3:$CX$2000)+2000,NA(),FLOOR((2^(($BR61+6*LOG(10)/LOG(2))/3)),2))), NA())</f>
        <v>1600</v>
      </c>
      <c r="BV61">
        <f>IFERROR(IF(OR(ISNA($A61),$AC61&lt;100),NA(),IF(FLOOR((2^(($BR61+8*LOG(10)/LOG(2))/4)),2)&gt; _xlfn.AGGREGATE(4,6,$BZ$3:$CX$2000)+2000,NA(),FLOOR((2^(($BR61+8*LOG(10)/LOG(2))/4)),2))), NA())</f>
        <v>800</v>
      </c>
      <c r="BW61">
        <f>IFERROR(IF(OR(ISNA($A61),$AC61&lt;100),NA(),IF(FLOOR((2^(($BR61+10*LOG(10)/LOG(2))/5)),2)&gt; _xlfn.AGGREGATE(4,6,$BZ$3:$CX$2000)+2000,NA(),FLOOR((2^(($BR61+10*LOG(10)/LOG(2))/5)),2))),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1096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2462</v>
      </c>
      <c r="BZ61">
        <f t="shared" si="29"/>
        <v>1354</v>
      </c>
      <c r="CA61">
        <f>IF(OR(ISNA($A61),$AC61&lt;100),NA(),($BR61*LOG(2)/LOG(BZ61/100)))</f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0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66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66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00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00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01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01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02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>
        <f t="shared" si="26"/>
        <v>5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>IFERROR(IF(OR(ISNA($A62),$AC62&lt;100),NA(),IF(FLOOR(2^($BR62+(LOG(100)/LOG(2))),2)-100&gt; _xlfn.AGGREGATE(4,6,$BZ$3:$CX$2000)+2000,NA(),FLOOR(2^($BR62+(LOG(100)/LOG(2))),2))), NA())</f>
        <v>#N/A</v>
      </c>
      <c r="BT62">
        <f>IFERROR(IF(OR(ISNA($A62),$AC62&lt;100),NA(),IF(FLOOR((2^(($BR62+4*LOG(10)/LOG(2))/2)),2)&gt; _xlfn.AGGREGATE(4,6,$BZ$3:$CX$2000)+2000,NA(),FLOOR((2^(($BR62+4*LOG(10)/LOG(2))/2)),2))), NA())</f>
        <v>9050</v>
      </c>
      <c r="BU62">
        <f>IFERROR(IF(OR(ISNA($A62),$AC62&lt;100),NA(),IF(FLOOR((2^(($BR62+6*LOG(10)/LOG(2))/3)),2)&gt; _xlfn.AGGREGATE(4,6,$BZ$3:$CX$2000)+2000,NA(),FLOOR((2^(($BR62+6*LOG(10)/LOG(2))/3)),2))), NA())</f>
        <v>2014</v>
      </c>
      <c r="BV62">
        <f>IFERROR(IF(OR(ISNA($A62),$AC62&lt;100),NA(),IF(FLOOR((2^(($BR62+8*LOG(10)/LOG(2))/4)),2)&gt; _xlfn.AGGREGATE(4,6,$BZ$3:$CX$2000)+2000,NA(),FLOOR((2^(($BR62+8*LOG(10)/LOG(2))/4)),2))), NA())</f>
        <v>950</v>
      </c>
      <c r="BW62">
        <f>IFERROR(IF(OR(ISNA($A62),$AC62&lt;100),NA(),IF(FLOOR((2^(($BR62+10*LOG(10)/LOG(2))/5)),2)&gt; _xlfn.AGGREGATE(4,6,$BZ$3:$CX$2000)+2000,NA(),FLOOR((2^(($BR62+10*LOG(10)/LOG(2))/5)),2))),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1340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2658</v>
      </c>
      <c r="BZ62">
        <f t="shared" si="29"/>
        <v>1682</v>
      </c>
      <c r="CA62">
        <f>IF(OR(ISNA($A62),$AC62&lt;100),NA(),($BR62*LOG(2)/LOG(BZ62/100)))</f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0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66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66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03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03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04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04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05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>IFERROR(IF(OR(ISNA($A63),$AC63&lt;100),NA(),IF(FLOOR(2^($BR63+(LOG(100)/LOG(2))),2)-100&gt; _xlfn.AGGREGATE(4,6,$BZ$3:$CX$2000)+2000,NA(),FLOOR(2^($BR63+(LOG(100)/LOG(2))),2))), NA())</f>
        <v>#N/A</v>
      </c>
      <c r="BT63">
        <f>IFERROR(IF(OR(ISNA($A63),$AC63&lt;100),NA(),IF(FLOOR((2^(($BR63+4*LOG(10)/LOG(2))/2)),2)&gt; _xlfn.AGGREGATE(4,6,$BZ$3:$CX$2000)+2000,NA(),FLOOR((2^(($BR63+4*LOG(10)/LOG(2))/2)),2))), NA())</f>
        <v>12800</v>
      </c>
      <c r="BU63">
        <f>IFERROR(IF(OR(ISNA($A63),$AC63&lt;100),NA(),IF(FLOOR((2^(($BR63+6*LOG(10)/LOG(2))/3)),2)&gt; _xlfn.AGGREGATE(4,6,$BZ$3:$CX$2000)+2000,NA(),FLOOR((2^(($BR63+6*LOG(10)/LOG(2))/3)),2))), NA())</f>
        <v>2538</v>
      </c>
      <c r="BV63">
        <f>IFERROR(IF(OR(ISNA($A63),$AC63&lt;100),NA(),IF(FLOOR((2^(($BR63+8*LOG(10)/LOG(2))/4)),2)&gt; _xlfn.AGGREGATE(4,6,$BZ$3:$CX$2000)+2000,NA(),FLOOR((2^(($BR63+8*LOG(10)/LOG(2))/4)),2))), NA())</f>
        <v>1130</v>
      </c>
      <c r="BW63">
        <f>IFERROR(IF(OR(ISNA($A63),$AC63&lt;100),NA(),IF(FLOOR((2^(($BR63+10*LOG(10)/LOG(2))/5)),2)&gt; _xlfn.AGGREGATE(4,6,$BZ$3:$CX$2000)+2000,NA(),FLOOR((2^(($BR63+10*LOG(10)/LOG(2))/5)),2))),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1636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2853</v>
      </c>
      <c r="BZ63">
        <f t="shared" si="29"/>
        <v>2059</v>
      </c>
      <c r="CA63">
        <f>IF(OR(ISNA($A63),$AC63&lt;100),NA(),($BR63*LOG(2)/LOG(BZ63/100)))</f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0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66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66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06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06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07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07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08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>IFERROR(IF(OR(ISNA($A64),$AC64&lt;100),NA(),IF(FLOOR(2^($BR64+(LOG(100)/LOG(2))),2)-100&gt; _xlfn.AGGREGATE(4,6,$BZ$3:$CX$2000)+2000,NA(),FLOOR(2^($BR64+(LOG(100)/LOG(2))),2))), NA())</f>
        <v>#N/A</v>
      </c>
      <c r="BT64">
        <f>IFERROR(IF(OR(ISNA($A64),$AC64&lt;100),NA(),IF(FLOOR((2^(($BR64+4*LOG(10)/LOG(2))/2)),2)&gt; _xlfn.AGGREGATE(4,6,$BZ$3:$CX$2000)+2000,NA(),FLOOR((2^(($BR64+4*LOG(10)/LOG(2))/2)),2))), NA())</f>
        <v>18100</v>
      </c>
      <c r="BU64">
        <f>IFERROR(IF(OR(ISNA($A64),$AC64&lt;100),NA(),IF(FLOOR((2^(($BR64+6*LOG(10)/LOG(2))/3)),2)&gt; _xlfn.AGGREGATE(4,6,$BZ$3:$CX$2000)+2000,NA(),FLOOR((2^(($BR64+6*LOG(10)/LOG(2))/3)),2))), NA())</f>
        <v>3200</v>
      </c>
      <c r="BV64">
        <f>IFERROR(IF(OR(ISNA($A64),$AC64&lt;100),NA(),IF(FLOOR((2^(($BR64+8*LOG(10)/LOG(2))/4)),2)&gt; _xlfn.AGGREGATE(4,6,$BZ$3:$CX$2000)+2000,NA(),FLOOR((2^(($BR64+8*LOG(10)/LOG(2))/4)),2))), NA())</f>
        <v>1344</v>
      </c>
      <c r="BW64">
        <f>IFERROR(IF(OR(ISNA($A64),$AC64&lt;100),NA(),IF(FLOOR((2^(($BR64+10*LOG(10)/LOG(2))/5)),2)&gt; _xlfn.AGGREGATE(4,6,$BZ$3:$CX$2000)+2000,NA(),FLOOR((2^(($BR64+10*LOG(10)/LOG(2))/5)),2))),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1998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3049</v>
      </c>
      <c r="BZ64">
        <f t="shared" si="29"/>
        <v>2439</v>
      </c>
      <c r="CA64">
        <f>IF(OR(ISNA($A64),$AC64&lt;100),NA(),($BR64*LOG(2)/LOG(BZ64/100)))</f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0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66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66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09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09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10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10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11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2810</v>
      </c>
      <c r="AD65">
        <f t="shared" si="5"/>
        <v>194</v>
      </c>
      <c r="AE65">
        <f t="shared" si="6"/>
        <v>12</v>
      </c>
      <c r="AF65" s="5">
        <f t="shared" si="7"/>
        <v>0.97631578947368425</v>
      </c>
      <c r="AG65">
        <f t="shared" si="8"/>
        <v>2604</v>
      </c>
      <c r="AH65">
        <f t="shared" si="9"/>
        <v>1591</v>
      </c>
      <c r="AI65">
        <f t="shared" si="10"/>
        <v>190</v>
      </c>
      <c r="AJ65">
        <f t="shared" si="11"/>
        <v>5</v>
      </c>
      <c r="AK65">
        <f t="shared" si="12"/>
        <v>1396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1.886120996441281E-2</v>
      </c>
      <c r="AO65" s="2">
        <f t="shared" si="16"/>
        <v>0.43380782918149469</v>
      </c>
      <c r="AP65" s="2">
        <f t="shared" si="17"/>
        <v>4.2704626334519576E-3</v>
      </c>
      <c r="AQ65" s="2">
        <f t="shared" si="18"/>
        <v>8.3629893238434158E-2</v>
      </c>
      <c r="AR65" s="2">
        <f t="shared" si="19"/>
        <v>0.17544483985765125</v>
      </c>
      <c r="AS65" s="2">
        <f t="shared" si="20"/>
        <v>1.6725978647686834E-2</v>
      </c>
      <c r="AT65" s="2">
        <f t="shared" si="21"/>
        <v>8.2206405693950171E-2</v>
      </c>
      <c r="AU65" s="2">
        <f t="shared" si="22"/>
        <v>0.18505338078291814</v>
      </c>
      <c r="AV65" s="3">
        <f t="shared" ca="1" si="23"/>
        <v>300</v>
      </c>
      <c r="AW65" s="2">
        <f t="shared" si="24"/>
        <v>0.15211152111521115</v>
      </c>
      <c r="AX65" s="2">
        <f t="shared" si="25"/>
        <v>-2.368421052631579E-2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>IFERROR(IF(OR(ISNA($A65),$AC65&lt;100),NA(),IF(FLOOR(2^($BR65+(LOG(100)/LOG(2))),2)-100&gt; _xlfn.AGGREGATE(4,6,$BZ$3:$CX$2000)+2000,NA(),FLOOR(2^($BR65+(LOG(100)/LOG(2))),2))), NA())</f>
        <v>#N/A</v>
      </c>
      <c r="BT65">
        <f>IFERROR(IF(OR(ISNA($A65),$AC65&lt;100),NA(),IF(FLOOR((2^(($BR65+4*LOG(10)/LOG(2))/2)),2)&gt; _xlfn.AGGREGATE(4,6,$BZ$3:$CX$2000)+2000,NA(),FLOOR((2^(($BR65+4*LOG(10)/LOG(2))/2)),2))), NA())</f>
        <v>25600</v>
      </c>
      <c r="BU65">
        <f>IFERROR(IF(OR(ISNA($A65),$AC65&lt;100),NA(),IF(FLOOR((2^(($BR65+6*LOG(10)/LOG(2))/3)),2)&gt; _xlfn.AGGREGATE(4,6,$BZ$3:$CX$2000)+2000,NA(),FLOOR((2^(($BR65+6*LOG(10)/LOG(2))/3)),2))), NA())</f>
        <v>4030</v>
      </c>
      <c r="BV65">
        <f>IFERROR(IF(OR(ISNA($A65),$AC65&lt;100),NA(),IF(FLOOR((2^(($BR65+8*LOG(10)/LOG(2))/4)),2)&gt; _xlfn.AGGREGATE(4,6,$BZ$3:$CX$2000)+2000,NA(),FLOOR((2^(($BR65+8*LOG(10)/LOG(2))/4)),2))), NA())</f>
        <v>1598</v>
      </c>
      <c r="BW65">
        <f>IFERROR(IF(OR(ISNA($A65),$AC65&lt;100),NA(),IF(FLOOR((2^(($BR65+10*LOG(10)/LOG(2))/5)),2)&gt; _xlfn.AGGREGATE(4,6,$BZ$3:$CX$2000)+2000,NA(),FLOOR((2^(($BR65+10*LOG(10)/LOG(2))/5)),2))),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2438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3245</v>
      </c>
      <c r="BZ65">
        <f t="shared" si="29"/>
        <v>2810</v>
      </c>
      <c r="CA65">
        <f>IF(OR(ISNA($A65),$AC65&lt;100),NA(),($BR65*LOG(2)/LOG(BZ65/100)))</f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0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66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66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12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12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13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13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14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3180</v>
      </c>
      <c r="AD66">
        <f t="shared" si="5"/>
        <v>220</v>
      </c>
      <c r="AE66">
        <f t="shared" si="6"/>
        <v>13</v>
      </c>
      <c r="AF66" s="5">
        <f t="shared" si="7"/>
        <v>0.99730458221024254</v>
      </c>
      <c r="AG66">
        <f t="shared" si="8"/>
        <v>2947</v>
      </c>
      <c r="AH66">
        <f t="shared" si="9"/>
        <v>1775</v>
      </c>
      <c r="AI66">
        <f t="shared" si="10"/>
        <v>216</v>
      </c>
      <c r="AJ66">
        <f t="shared" si="11"/>
        <v>6</v>
      </c>
      <c r="AK66">
        <f t="shared" si="12"/>
        <v>1553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1.9496855345911949E-2</v>
      </c>
      <c r="AO66" s="2">
        <f t="shared" si="16"/>
        <v>0.4418238993710692</v>
      </c>
      <c r="AP66" s="2">
        <f t="shared" si="17"/>
        <v>4.4025157232704401E-3</v>
      </c>
      <c r="AQ66" s="2">
        <f t="shared" si="18"/>
        <v>8.0817610062893078E-2</v>
      </c>
      <c r="AR66" s="2">
        <f t="shared" si="19"/>
        <v>0.17452830188679244</v>
      </c>
      <c r="AS66" s="2">
        <f t="shared" si="20"/>
        <v>1.8238993710691823E-2</v>
      </c>
      <c r="AT66" s="2">
        <f t="shared" si="21"/>
        <v>8.0188679245283015E-2</v>
      </c>
      <c r="AU66" s="2">
        <f t="shared" si="22"/>
        <v>0.18050314465408804</v>
      </c>
      <c r="AV66" s="3">
        <f t="shared" ca="1" si="23"/>
        <v>332.85714285714283</v>
      </c>
      <c r="AW66" s="2">
        <f t="shared" si="24"/>
        <v>0.13167259786476868</v>
      </c>
      <c r="AX66" s="2">
        <f t="shared" si="25"/>
        <v>-2.6954177897574125E-3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>IFERROR(IF(OR(ISNA($A66),$AC66&lt;100),NA(),IF(FLOOR(2^($BR66+(LOG(100)/LOG(2))),2)-100&gt; _xlfn.AGGREGATE(4,6,$BZ$3:$CX$2000)+2000,NA(),FLOOR(2^($BR66+(LOG(100)/LOG(2))),2))), NA())</f>
        <v>#N/A</v>
      </c>
      <c r="BT66" t="e">
        <f>IFERROR(IF(OR(ISNA($A66),$AC66&lt;100),NA(),IF(FLOOR((2^(($BR66+4*LOG(10)/LOG(2))/2)),2)&gt; _xlfn.AGGREGATE(4,6,$BZ$3:$CX$2000)+2000,NA(),FLOOR((2^(($BR66+4*LOG(10)/LOG(2))/2)),2))), NA())</f>
        <v>#N/A</v>
      </c>
      <c r="BU66">
        <f>IFERROR(IF(OR(ISNA($A66),$AC66&lt;100),NA(),IF(FLOOR((2^(($BR66+6*LOG(10)/LOG(2))/3)),2)&gt; _xlfn.AGGREGATE(4,6,$BZ$3:$CX$2000)+2000,NA(),FLOOR((2^(($BR66+6*LOG(10)/LOG(2))/3)),2))), NA())</f>
        <v>5078</v>
      </c>
      <c r="BV66">
        <f>IFERROR(IF(OR(ISNA($A66),$AC66&lt;100),NA(),IF(FLOOR((2^(($BR66+8*LOG(10)/LOG(2))/4)),2)&gt; _xlfn.AGGREGATE(4,6,$BZ$3:$CX$2000)+2000,NA(),FLOOR((2^(($BR66+8*LOG(10)/LOG(2))/4)),2))), NA())</f>
        <v>1902</v>
      </c>
      <c r="BW66">
        <f>IFERROR(IF(OR(ISNA($A66),$AC66&lt;100),NA(),IF(FLOOR((2^(($BR66+10*LOG(10)/LOG(2))/5)),2)&gt; _xlfn.AGGREGATE(4,6,$BZ$3:$CX$2000)+2000,NA(),FLOOR((2^(($BR66+10*LOG(10)/LOG(2))/5)),2))),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2978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3441</v>
      </c>
      <c r="BZ66">
        <f t="shared" si="29"/>
        <v>3180</v>
      </c>
      <c r="CA66">
        <f>IF(OR(ISNA($A66),$AC66&lt;100),NA(),($BR66*LOG(2)/LOG(BZ66/100)))</f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0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66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66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15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15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16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16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17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59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457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4"/>
        <v>3637</v>
      </c>
      <c r="AD67">
        <f t="shared" si="5"/>
        <v>239</v>
      </c>
      <c r="AE67">
        <f t="shared" si="6"/>
        <v>14</v>
      </c>
      <c r="AF67" s="5">
        <f t="shared" si="7"/>
        <v>1.2351351351351352</v>
      </c>
      <c r="AG67">
        <f t="shared" si="8"/>
        <v>3384</v>
      </c>
      <c r="AH67">
        <f t="shared" si="9"/>
        <v>2020</v>
      </c>
      <c r="AI67">
        <f t="shared" si="10"/>
        <v>235</v>
      </c>
      <c r="AJ67">
        <f t="shared" si="11"/>
        <v>6</v>
      </c>
      <c r="AK67">
        <f t="shared" si="12"/>
        <v>1779</v>
      </c>
      <c r="AL67" s="2">
        <f t="shared" si="13"/>
        <v>5.533596837944664E-2</v>
      </c>
      <c r="AM67" s="2">
        <f t="shared" si="14"/>
        <v>0.94466403162055335</v>
      </c>
      <c r="AN67" s="2">
        <f t="shared" si="15"/>
        <v>1.9521583722848502E-2</v>
      </c>
      <c r="AO67" s="2">
        <f t="shared" si="16"/>
        <v>0.44459719549078913</v>
      </c>
      <c r="AP67" s="2">
        <f t="shared" si="17"/>
        <v>4.1242782513060215E-3</v>
      </c>
      <c r="AQ67" s="2">
        <f t="shared" si="18"/>
        <v>7.8911190541655213E-2</v>
      </c>
      <c r="AR67" s="2">
        <f t="shared" si="19"/>
        <v>0.1718449271377509</v>
      </c>
      <c r="AS67" s="2">
        <f t="shared" si="20"/>
        <v>1.6222161121803684E-2</v>
      </c>
      <c r="AT67" s="2">
        <f t="shared" si="21"/>
        <v>7.6436623590871597E-2</v>
      </c>
      <c r="AU67" s="2">
        <f t="shared" si="22"/>
        <v>0.18834204014297498</v>
      </c>
      <c r="AV67" s="3">
        <f t="shared" ca="1" si="23"/>
        <v>366.42857142857144</v>
      </c>
      <c r="AW67" s="2">
        <f t="shared" si="24"/>
        <v>0.14371069182389937</v>
      </c>
      <c r="AX67" s="2">
        <f t="shared" si="25"/>
        <v>0.23513513513513515</v>
      </c>
      <c r="AY67" t="e">
        <f t="shared" si="26"/>
        <v>#N/A</v>
      </c>
      <c r="AZ67">
        <f t="shared" si="27"/>
        <v>5</v>
      </c>
      <c r="BA67" s="3">
        <f>IF(_xlfn.IFNA($A67,"")="","",AC67/(Configuration!$B$1/1000000))</f>
        <v>143.39051343817886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28"/>
        <v>18</v>
      </c>
      <c r="BS67" t="e">
        <f>IFERROR(IF(OR(ISNA($A67),$AC67&lt;100),NA(),IF(FLOOR(2^($BR67+(LOG(100)/LOG(2))),2)-100&gt; _xlfn.AGGREGATE(4,6,$BZ$3:$CX$2000)+2000,NA(),FLOOR(2^($BR67+(LOG(100)/LOG(2))),2))), NA())</f>
        <v>#N/A</v>
      </c>
      <c r="BT67" t="e">
        <f>IFERROR(IF(OR(ISNA($A67),$AC67&lt;100),NA(),IF(FLOOR((2^(($BR67+4*LOG(10)/LOG(2))/2)),2)&gt; _xlfn.AGGREGATE(4,6,$BZ$3:$CX$2000)+2000,NA(),FLOOR((2^(($BR67+4*LOG(10)/LOG(2))/2)),2))), NA())</f>
        <v>#N/A</v>
      </c>
      <c r="BU67">
        <f>IFERROR(IF(OR(ISNA($A67),$AC67&lt;100),NA(),IF(FLOOR((2^(($BR67+6*LOG(10)/LOG(2))/3)),2)&gt; _xlfn.AGGREGATE(4,6,$BZ$3:$CX$2000)+2000,NA(),FLOOR((2^(($BR67+6*LOG(10)/LOG(2))/3)),2))), NA())</f>
        <v>6400</v>
      </c>
      <c r="BV67">
        <f>IFERROR(IF(OR(ISNA($A67),$AC67&lt;100),NA(),IF(FLOOR((2^(($BR67+8*LOG(10)/LOG(2))/4)),2)&gt; _xlfn.AGGREGATE(4,6,$BZ$3:$CX$2000)+2000,NA(),FLOOR((2^(($BR67+8*LOG(10)/LOG(2))/4)),2))), NA())</f>
        <v>2262</v>
      </c>
      <c r="BW67">
        <f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3636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3637</v>
      </c>
      <c r="BZ67">
        <f t="shared" si="29"/>
        <v>3637</v>
      </c>
      <c r="CA67">
        <f>IF(OR(ISNA($A67),$AC67&lt;100),NA(),($BR67*LOG(2)/LOG(BZ67/100)))</f>
        <v>3.4717688157238582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0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66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66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18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18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19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19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20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1">IF(_xlfn.IFNA($A68,"")="","",Z68+IF(ROW()&gt;4,AC67,0))</f>
        <v/>
      </c>
      <c r="AD68" t="str">
        <f t="shared" ref="AD68:AD100" si="222">IF(_xlfn.IFNA($A68,"")="","",AA68+IF(ROW()&gt;4,AD67,0))</f>
        <v/>
      </c>
      <c r="AE68" t="str">
        <f t="shared" ref="AE68:AE100" si="223">IF(_xlfn.IFNA($A68,"")="","",AB68+IF(ROW()&gt;4,AE67,0))</f>
        <v/>
      </c>
      <c r="AF68" s="5" t="str">
        <f t="shared" ref="AF68:AF100" si="224">IF(OR(_xlfn.IFNA($A68,"")="",ROW()&lt;=3),"",IF(Z67=0,0,Z68/Z67))</f>
        <v/>
      </c>
      <c r="AG68" t="str">
        <f t="shared" ref="AG68:AG100" si="225">IF(_xlfn.IFNA($A68,"")="","",AC68-AD68-AE68)</f>
        <v/>
      </c>
      <c r="AH68" t="str">
        <f t="shared" ref="AH68:AH100" si="226">IF(_xlfn.IFNA($A68,"")="","",AC68-E68)</f>
        <v/>
      </c>
      <c r="AI68" t="str">
        <f t="shared" ref="AI68:AI100" si="227">IF(_xlfn.IFNA($A68,"")="","",AD68-F68)</f>
        <v/>
      </c>
      <c r="AJ68" t="str">
        <f t="shared" ref="AJ68:AJ100" si="228">IF(_xlfn.IFNA($A68,"")="","",AE68-G68)</f>
        <v/>
      </c>
      <c r="AK68" t="str">
        <f t="shared" ref="AK68:AK100" si="229">IF(_xlfn.IFNA($A68,"")="","",AH68-AI68-AJ68)</f>
        <v/>
      </c>
      <c r="AL68" s="2" t="str">
        <f t="shared" ref="AL68:AL100" si="230">IF(_xlfn.IFNA($A68,"")="","",IF($AD68+$AE68=0,"",AE68/($AD68+$AE68)))</f>
        <v/>
      </c>
      <c r="AM68" s="2" t="str">
        <f t="shared" ref="AM68:AM100" si="231">IF(_xlfn.IFNA($A68,"")="","",IF($AD68+$AE68=0,"",AD68/($AD68+$AE68)))</f>
        <v/>
      </c>
      <c r="AN68" s="2" t="str">
        <f t="shared" ref="AN68:AN100" si="232">IF(_xlfn.IFNA($A68,"")="","",IF($AC68=0,0,B68/$AC68))</f>
        <v/>
      </c>
      <c r="AO68" s="2" t="str">
        <f t="shared" ref="AO68:AO100" si="233">IF(_xlfn.IFNA($A68,"")="","",IF($AC68=0,0,E68/$AC68))</f>
        <v/>
      </c>
      <c r="AP68" s="2" t="str">
        <f t="shared" ref="AP68:AP100" si="234">IF(_xlfn.IFNA($A68,"")="","",IF($AC68=0,0,H68/$AC68))</f>
        <v/>
      </c>
      <c r="AQ68" s="2" t="str">
        <f t="shared" ref="AQ68:AQ100" si="235">IF(_xlfn.IFNA($A68,"")="","",IF($AC68=0,0,K68/$AC68))</f>
        <v/>
      </c>
      <c r="AR68" s="2" t="str">
        <f t="shared" ref="AR68:AR100" si="236">IF(_xlfn.IFNA($A68,"")="","",IF($AC68=0,0,N68/$AC68))</f>
        <v/>
      </c>
      <c r="AS68" s="2" t="str">
        <f t="shared" ref="AS68:AS100" si="237">IF(_xlfn.IFNA($A68,"")="","",IF($AC68=0,0,Q68/$AC68))</f>
        <v/>
      </c>
      <c r="AT68" s="2" t="str">
        <f t="shared" ref="AT68:AT100" si="238">IF(_xlfn.IFNA($A68,"")="","",IF($AC68=0,0,T68/$AC68))</f>
        <v/>
      </c>
      <c r="AU68" s="2" t="str">
        <f t="shared" ref="AU68:AU100" si="239">IF(_xlfn.IFNA($A68,"")="","",IF($AC68=0,0,W68/AC68))</f>
        <v/>
      </c>
      <c r="AV68" s="3" t="str">
        <f t="shared" ref="AV68:AV100" ca="1" si="240">IF(_xlfn.IFNA($A68,"")="","",AVERAGE(INDIRECT("Z"&amp;MAX(ROW()-6,3)&amp;":Z"&amp;ROW())))</f>
        <v/>
      </c>
      <c r="AW68" s="2" t="str">
        <f t="shared" ref="AW68:AW100" si="241">IF(OR(ROW()&lt;=3,_xlfn.IFNA($A68,"")=""),"",IF(AC67=0,1,Z68/AC67))</f>
        <v/>
      </c>
      <c r="AX68" s="2" t="str">
        <f t="shared" ref="AX68:AX100" si="242">IF(OR(ROW()&lt;=3,_xlfn.IFNA($A68,"")=""),"",IF(Z67=0,0,(Z68-Z67)/Z67))</f>
        <v/>
      </c>
      <c r="AY68" t="str">
        <f t="shared" ref="AY68:AY100" si="243">IF(OR(_xlfn.IFNA($A68,"")="",AC68=0),"",_xlfn.XLOOKUP(AC68*2,AC$3:AC$2000,A$3:A$2000,NA(),1,1)-A68)</f>
        <v/>
      </c>
      <c r="AZ68" t="str">
        <f t="shared" ref="AZ68:AZ100" si="24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45">IF(OR(ISNA(A68),AC68&lt;100),NA(),A68-(_xlfn.XLOOKUP(100, AC$3:AC$2000,A$3:A$2000,NA(),1,1)))</f>
        <v>#N/A</v>
      </c>
      <c r="BS68" t="e">
        <f>IFERROR(IF(OR(ISNA($A68),$AC68&lt;100),NA(),IF(FLOOR(2^($BR68+(LOG(100)/LOG(2))),2)-100&gt; _xlfn.AGGREGATE(4,6,$BZ$3:$CX$2000)+2000,NA(),FLOOR(2^($BR68+(LOG(100)/LOG(2))),2))), NA())</f>
        <v>#N/A</v>
      </c>
      <c r="BT68" t="e">
        <f>IFERROR(IF(OR(ISNA($A68),$AC68&lt;100),NA(),IF(FLOOR((2^(($BR68+4*LOG(10)/LOG(2))/2)),2)&gt; _xlfn.AGGREGATE(4,6,$BZ$3:$CX$2000)+2000,NA(),FLOOR((2^(($BR68+4*LOG(10)/LOG(2))/2)),2))), NA())</f>
        <v>#N/A</v>
      </c>
      <c r="BU68" t="e">
        <f>IFERROR(IF(OR(ISNA($A68),$AC68&lt;100),NA(),IF(FLOOR((2^(($BR68+6*LOG(10)/LOG(2))/3)),2)&gt; _xlfn.AGGREGATE(4,6,$BZ$3:$CX$2000)+2000,NA(),FLOOR((2^(($BR68+6*LOG(10)/LOG(2))/3)),2))), NA())</f>
        <v>#N/A</v>
      </c>
      <c r="BV68" t="e">
        <f>IFERROR(IF(OR(ISNA($A68),$AC68&lt;100),NA(),IF(FLOOR((2^(($BR68+8*LOG(10)/LOG(2))/4)),2)&gt; _xlfn.AGGREGATE(4,6,$BZ$3:$CX$2000)+2000,NA(),FLOOR((2^(($BR68+8*LOG(10)/LOG(2))/4)),2))), NA())</f>
        <v>#N/A</v>
      </c>
      <c r="BW68" t="e">
        <f>IFERROR(IF(OR(ISNA($A68),$AC68&lt;100),NA(),IF(FLOOR((2^(($BR68+10*LOG(10)/LOG(2))/5)),2)&gt; _xlfn.AGGREGATE(4,6,$BZ$3:$CX$2000)+2000,NA(),FLOOR((2^(($BR68+10*LOG(10)/LOG(2))/5)),2))), NA())</f>
        <v>#N/A</v>
      </c>
      <c r="BX68" t="e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#N/A</v>
      </c>
      <c r="BY68" t="e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#N/A</v>
      </c>
      <c r="BZ68" t="e">
        <f t="shared" ref="BZ68:BZ100" si="246">IFERROR(IF(OR(ISNA(A68),AC68&lt;100),NA(),AC68),NA())</f>
        <v>#N/A</v>
      </c>
      <c r="CA68" t="e">
        <f>IF(OR(ISNA($A68),$AC68&lt;100),NA(),($BR68*LOG(2)/LOG(BZ68/100)))</f>
        <v>#N/A</v>
      </c>
      <c r="CB68" t="e">
        <f>IF(OR(ISNA($A68),$AC68&lt;100),NA(),IF($BR68=0,0,FLOOR((BZ68-_xlfn.XLOOKUP(_xlfn.AGGREGATE(5,6,$BR$3:$BR2019),$BR$3:$BR$2000,BZ$3:BZ$2000,1,1))/_xlfn.XLOOKUP($BR68,$BR$3:$BR$2000,$BR$3:$BR$2000,1,1), 1)))</f>
        <v>#N/A</v>
      </c>
      <c r="CC68" t="e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#N/A</v>
      </c>
      <c r="CD68" t="e">
        <f t="shared" ref="CD68:CD100" si="247">IF(OR(ISNA($A68),$AC68&lt;100),NA(),($BR68*LOG(2)/LOG(CC68/100)))</f>
        <v>#N/A</v>
      </c>
      <c r="CE68" t="e">
        <f>IF(OR(ISNA($A68),$AC68&lt;100),NA(),IF($BR68=0,0,FLOOR((CC68-_xlfn.XLOOKUP(_xlfn.AGGREGATE(5,6,$BR$3:$BR2019),$BR$3:$BR$2000,CC$3:CC$2000,1,1))/_xlfn.XLOOKUP($BR68,$BR$3:$BR$2000,$BR$3:$BR$2000,1,1), 1)))</f>
        <v>#N/A</v>
      </c>
      <c r="CF68" t="e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#N/A</v>
      </c>
      <c r="CG68" t="e">
        <f t="shared" si="166"/>
        <v>#N/A</v>
      </c>
      <c r="CH68" t="e">
        <f>IF(OR(ISNA($A68),$AC68&lt;100),NA(),IF($BR68=0,0,FLOOR((CF68-_xlfn.XLOOKUP(_xlfn.AGGREGATE(5,6,$BR$3:$BR2019),$BR$3:$BR$2000,CF$3:CF$2000,1,1))/_xlfn.XLOOKUP($BR68,$BR$3:$BR$2000,$BR$3:$BR$2000,1,1), 1)))</f>
        <v>#N/A</v>
      </c>
      <c r="CI68" t="e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#N/A</v>
      </c>
      <c r="CJ68" t="e">
        <f t="shared" si="166"/>
        <v>#N/A</v>
      </c>
      <c r="CK68" t="e">
        <f>IF(OR(ISNA($A68),$AC68&lt;100),NA(),IF($BR68=0,0,FLOOR((CI68-_xlfn.XLOOKUP(_xlfn.AGGREGATE(5,6,$BR$3:$BR2019),$BR$3:$BR$2000,CI$3:CI$2000,1,1))/_xlfn.XLOOKUP($BR68,$BR$3:$BR$2000,$BR$3:$BR$2000,1,1), 1)))</f>
        <v>#N/A</v>
      </c>
      <c r="CL68" t="e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#N/A</v>
      </c>
      <c r="CM68" t="e">
        <f t="shared" ref="CM68:CP68" si="248">IF(OR(ISNA($A68),$AC68&lt;100),NA(),IF(CL68=100,0,($BR68*LOG(2)/LOG(CL68/100))))</f>
        <v>#N/A</v>
      </c>
      <c r="CN68" t="e">
        <f>IF(OR(ISNA($A68),$AC68&lt;100),NA(),IF($BR68=0,0,FLOOR((CL68-_xlfn.XLOOKUP(_xlfn.AGGREGATE(5,6,$BR$3:$BR2019),$BR$3:$BR$2000,CL$3:CL$2000,1,1))/_xlfn.XLOOKUP($BR68,$BR$3:$BR$2000,$BR$3:$BR$2000,1,1), 1)))</f>
        <v>#N/A</v>
      </c>
      <c r="CO68" t="e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#N/A</v>
      </c>
      <c r="CP68" t="e">
        <f t="shared" si="248"/>
        <v>#N/A</v>
      </c>
      <c r="CQ68" t="e">
        <f>IF(OR(ISNA($A68),$AC68&lt;100),NA(),IF($BR68=0,0,FLOOR((CO68-_xlfn.XLOOKUP(_xlfn.AGGREGATE(5,6,$BR$3:$BR2019),$BR$3:$BR$2000,CO$3:CO$2000,1,1))/_xlfn.XLOOKUP($BR68,$BR$3:$BR$2000,$BR$3:$BR$2000,1,1), 1)))</f>
        <v>#N/A</v>
      </c>
      <c r="CR68" t="e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#N/A</v>
      </c>
      <c r="CS68" t="e">
        <f t="shared" ref="CS68:CV68" si="249">IF(OR(ISNA($A68),$AC68&lt;100),NA(),IF(CR68=100,0,($BR68*LOG(2)/LOG(CR68/100))))</f>
        <v>#N/A</v>
      </c>
      <c r="CT68" t="e">
        <f>IF(OR(ISNA($A68),$AC68&lt;100),NA(),IF($BR68=0,0,FLOOR((CR68-_xlfn.XLOOKUP(_xlfn.AGGREGATE(5,6,$BR$3:$BR2019),$BR$3:$BR$2000,CR$3:CR$2000,1,1))/_xlfn.XLOOKUP($BR68,$BR$3:$BR$2000,$BR$3:$BR$2000,1,1), 1)))</f>
        <v>#N/A</v>
      </c>
      <c r="CU68" t="e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#N/A</v>
      </c>
      <c r="CV68" t="e">
        <f t="shared" si="249"/>
        <v>#N/A</v>
      </c>
      <c r="CW68" t="e">
        <f>IF(OR(ISNA($A68),$AC68&lt;100),NA(),IF($BR68=0,0,FLOOR((CU68-_xlfn.XLOOKUP(_xlfn.AGGREGATE(5,6,$BR$3:$BR2019),$BR$3:$BR$2000,CU$3:CU$2000,1,1))/_xlfn.XLOOKUP($BR68,$BR$3:$BR$2000,$BR$3:$BR$2000,1,1), 1)))</f>
        <v>#N/A</v>
      </c>
      <c r="CX68" t="e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#N/A</v>
      </c>
      <c r="CY68" t="e">
        <f t="shared" ref="CY68" si="250">IF(OR(ISNA($A68),$AC68&lt;100),NA(),IF(CX68=100,0,($BR68*LOG(2)/LOG(CX68/100))))</f>
        <v>#N/A</v>
      </c>
      <c r="CZ68" t="e">
        <f>IF(OR(ISNA($A68),$AC68&lt;100),NA(),IF($BR68=0,0,FLOOR((CX68-_xlfn.XLOOKUP(_xlfn.AGGREGATE(5,6,$BR$3:$BR2019),$BR$3:$BR$2000,CX$3:CX$2000,1,1))/_xlfn.XLOOKUP($BR68,$BR$3:$BR$2000,$BR$3:$BR$2000,1,1), 1)))</f>
        <v>#N/A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1"/>
        <v/>
      </c>
      <c r="AD69" t="str">
        <f t="shared" si="222"/>
        <v/>
      </c>
      <c r="AE69" t="str">
        <f t="shared" si="223"/>
        <v/>
      </c>
      <c r="AF69" s="5" t="str">
        <f t="shared" si="224"/>
        <v/>
      </c>
      <c r="AG69" t="str">
        <f t="shared" si="225"/>
        <v/>
      </c>
      <c r="AH69" t="str">
        <f t="shared" si="226"/>
        <v/>
      </c>
      <c r="AI69" t="str">
        <f t="shared" si="227"/>
        <v/>
      </c>
      <c r="AJ69" t="str">
        <f t="shared" si="228"/>
        <v/>
      </c>
      <c r="AK69" t="str">
        <f t="shared" si="229"/>
        <v/>
      </c>
      <c r="AL69" s="2" t="str">
        <f t="shared" si="230"/>
        <v/>
      </c>
      <c r="AM69" s="2" t="str">
        <f t="shared" si="231"/>
        <v/>
      </c>
      <c r="AN69" s="2" t="str">
        <f t="shared" si="232"/>
        <v/>
      </c>
      <c r="AO69" s="2" t="str">
        <f t="shared" si="233"/>
        <v/>
      </c>
      <c r="AP69" s="2" t="str">
        <f t="shared" si="234"/>
        <v/>
      </c>
      <c r="AQ69" s="2" t="str">
        <f t="shared" si="235"/>
        <v/>
      </c>
      <c r="AR69" s="2" t="str">
        <f t="shared" si="236"/>
        <v/>
      </c>
      <c r="AS69" s="2" t="str">
        <f t="shared" si="237"/>
        <v/>
      </c>
      <c r="AT69" s="2" t="str">
        <f t="shared" si="238"/>
        <v/>
      </c>
      <c r="AU69" s="2" t="str">
        <f t="shared" si="239"/>
        <v/>
      </c>
      <c r="AV69" s="3" t="str">
        <f t="shared" ca="1" si="240"/>
        <v/>
      </c>
      <c r="AW69" s="2" t="str">
        <f t="shared" si="241"/>
        <v/>
      </c>
      <c r="AX69" s="2" t="str">
        <f t="shared" si="242"/>
        <v/>
      </c>
      <c r="AY69" t="str">
        <f t="shared" si="243"/>
        <v/>
      </c>
      <c r="AZ69" t="str">
        <f t="shared" si="24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45"/>
        <v>#N/A</v>
      </c>
      <c r="BS69" t="e">
        <f>IFERROR(IF(OR(ISNA($A69),$AC69&lt;100),NA(),IF(FLOOR(2^($BR69+(LOG(100)/LOG(2))),2)-100&gt; _xlfn.AGGREGATE(4,6,$BZ$3:$CX$2000)+2000,NA(),FLOOR(2^($BR69+(LOG(100)/LOG(2))),2))), NA())</f>
        <v>#N/A</v>
      </c>
      <c r="BT69" t="e">
        <f>IFERROR(IF(OR(ISNA($A69),$AC69&lt;100),NA(),IF(FLOOR((2^(($BR69+4*LOG(10)/LOG(2))/2)),2)&gt; _xlfn.AGGREGATE(4,6,$BZ$3:$CX$2000)+2000,NA(),FLOOR((2^(($BR69+4*LOG(10)/LOG(2))/2)),2))), NA())</f>
        <v>#N/A</v>
      </c>
      <c r="BU69" t="e">
        <f>IFERROR(IF(OR(ISNA($A69),$AC69&lt;100),NA(),IF(FLOOR((2^(($BR69+6*LOG(10)/LOG(2))/3)),2)&gt; _xlfn.AGGREGATE(4,6,$BZ$3:$CX$2000)+2000,NA(),FLOOR((2^(($BR69+6*LOG(10)/LOG(2))/3)),2))), NA())</f>
        <v>#N/A</v>
      </c>
      <c r="BV69" t="e">
        <f>IFERROR(IF(OR(ISNA($A69),$AC69&lt;100),NA(),IF(FLOOR((2^(($BR69+8*LOG(10)/LOG(2))/4)),2)&gt; _xlfn.AGGREGATE(4,6,$BZ$3:$CX$2000)+2000,NA(),FLOOR((2^(($BR69+8*LOG(10)/LOG(2))/4)),2))), NA())</f>
        <v>#N/A</v>
      </c>
      <c r="BW69" t="e">
        <f>IFERROR(IF(OR(ISNA($A69),$AC69&lt;100),NA(),IF(FLOOR((2^(($BR69+10*LOG(10)/LOG(2))/5)),2)&gt; _xlfn.AGGREGATE(4,6,$BZ$3:$CX$2000)+2000,NA(),FLOOR((2^(($BR69+10*LOG(10)/LOG(2))/5)),2))), NA())</f>
        <v>#N/A</v>
      </c>
      <c r="BX69" t="e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#N/A</v>
      </c>
      <c r="BY69" t="e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#N/A</v>
      </c>
      <c r="BZ69" t="e">
        <f t="shared" si="246"/>
        <v>#N/A</v>
      </c>
      <c r="CA69" t="e">
        <f>IF(OR(ISNA($A69),$AC69&lt;100),NA(),($BR69*LOG(2)/LOG(BZ69/100)))</f>
        <v>#N/A</v>
      </c>
      <c r="CB69" t="e">
        <f>IF(OR(ISNA($A69),$AC69&lt;100),NA(),IF($BR69=0,0,FLOOR((BZ69-_xlfn.XLOOKUP(_xlfn.AGGREGATE(5,6,$BR$3:$BR2020),$BR$3:$BR$2000,BZ$3:BZ$2000,1,1))/_xlfn.XLOOKUP($BR69,$BR$3:$BR$2000,$BR$3:$BR$2000,1,1), 1)))</f>
        <v>#N/A</v>
      </c>
      <c r="CC69" t="e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#N/A</v>
      </c>
      <c r="CD69" t="e">
        <f t="shared" si="247"/>
        <v>#N/A</v>
      </c>
      <c r="CE69" t="e">
        <f>IF(OR(ISNA($A69),$AC69&lt;100),NA(),IF($BR69=0,0,FLOOR((CC69-_xlfn.XLOOKUP(_xlfn.AGGREGATE(5,6,$BR$3:$BR2020),$BR$3:$BR$2000,CC$3:CC$2000,1,1))/_xlfn.XLOOKUP($BR69,$BR$3:$BR$2000,$BR$3:$BR$2000,1,1), 1)))</f>
        <v>#N/A</v>
      </c>
      <c r="CF69" t="e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#N/A</v>
      </c>
      <c r="CG69" t="e">
        <f t="shared" si="166"/>
        <v>#N/A</v>
      </c>
      <c r="CH69" t="e">
        <f>IF(OR(ISNA($A69),$AC69&lt;100),NA(),IF($BR69=0,0,FLOOR((CF69-_xlfn.XLOOKUP(_xlfn.AGGREGATE(5,6,$BR$3:$BR2020),$BR$3:$BR$2000,CF$3:CF$2000,1,1))/_xlfn.XLOOKUP($BR69,$BR$3:$BR$2000,$BR$3:$BR$2000,1,1), 1)))</f>
        <v>#N/A</v>
      </c>
      <c r="CI69" t="e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#N/A</v>
      </c>
      <c r="CJ69" t="e">
        <f t="shared" si="166"/>
        <v>#N/A</v>
      </c>
      <c r="CK69" t="e">
        <f>IF(OR(ISNA($A69),$AC69&lt;100),NA(),IF($BR69=0,0,FLOOR((CI69-_xlfn.XLOOKUP(_xlfn.AGGREGATE(5,6,$BR$3:$BR2020),$BR$3:$BR$2000,CI$3:CI$2000,1,1))/_xlfn.XLOOKUP($BR69,$BR$3:$BR$2000,$BR$3:$BR$2000,1,1), 1)))</f>
        <v>#N/A</v>
      </c>
      <c r="CL69" t="e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#N/A</v>
      </c>
      <c r="CM69" t="e">
        <f t="shared" ref="CM69:CP69" si="251">IF(OR(ISNA($A69),$AC69&lt;100),NA(),IF(CL69=100,0,($BR69*LOG(2)/LOG(CL69/100))))</f>
        <v>#N/A</v>
      </c>
      <c r="CN69" t="e">
        <f>IF(OR(ISNA($A69),$AC69&lt;100),NA(),IF($BR69=0,0,FLOOR((CL69-_xlfn.XLOOKUP(_xlfn.AGGREGATE(5,6,$BR$3:$BR2020),$BR$3:$BR$2000,CL$3:CL$2000,1,1))/_xlfn.XLOOKUP($BR69,$BR$3:$BR$2000,$BR$3:$BR$2000,1,1), 1)))</f>
        <v>#N/A</v>
      </c>
      <c r="CO69" t="e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#N/A</v>
      </c>
      <c r="CP69" t="e">
        <f t="shared" si="251"/>
        <v>#N/A</v>
      </c>
      <c r="CQ69" t="e">
        <f>IF(OR(ISNA($A69),$AC69&lt;100),NA(),IF($BR69=0,0,FLOOR((CO69-_xlfn.XLOOKUP(_xlfn.AGGREGATE(5,6,$BR$3:$BR2020),$BR$3:$BR$2000,CO$3:CO$2000,1,1))/_xlfn.XLOOKUP($BR69,$BR$3:$BR$2000,$BR$3:$BR$2000,1,1), 1)))</f>
        <v>#N/A</v>
      </c>
      <c r="CR69" t="e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#N/A</v>
      </c>
      <c r="CS69" t="e">
        <f t="shared" ref="CS69:CV69" si="252">IF(OR(ISNA($A69),$AC69&lt;100),NA(),IF(CR69=100,0,($BR69*LOG(2)/LOG(CR69/100))))</f>
        <v>#N/A</v>
      </c>
      <c r="CT69" t="e">
        <f>IF(OR(ISNA($A69),$AC69&lt;100),NA(),IF($BR69=0,0,FLOOR((CR69-_xlfn.XLOOKUP(_xlfn.AGGREGATE(5,6,$BR$3:$BR2020),$BR$3:$BR$2000,CR$3:CR$2000,1,1))/_xlfn.XLOOKUP($BR69,$BR$3:$BR$2000,$BR$3:$BR$2000,1,1), 1)))</f>
        <v>#N/A</v>
      </c>
      <c r="CU69" t="e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#N/A</v>
      </c>
      <c r="CV69" t="e">
        <f t="shared" si="252"/>
        <v>#N/A</v>
      </c>
      <c r="CW69" t="e">
        <f>IF(OR(ISNA($A69),$AC69&lt;100),NA(),IF($BR69=0,0,FLOOR((CU69-_xlfn.XLOOKUP(_xlfn.AGGREGATE(5,6,$BR$3:$BR2020),$BR$3:$BR$2000,CU$3:CU$2000,1,1))/_xlfn.XLOOKUP($BR69,$BR$3:$BR$2000,$BR$3:$BR$2000,1,1), 1)))</f>
        <v>#N/A</v>
      </c>
      <c r="CX69" t="e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#N/A</v>
      </c>
      <c r="CY69" t="e">
        <f t="shared" ref="CY69" si="253">IF(OR(ISNA($A69),$AC69&lt;100),NA(),IF(CX69=100,0,($BR69*LOG(2)/LOG(CX69/100))))</f>
        <v>#N/A</v>
      </c>
      <c r="CZ69" t="e">
        <f>IF(OR(ISNA($A69),$AC69&lt;100),NA(),IF($BR69=0,0,FLOOR((CX69-_xlfn.XLOOKUP(_xlfn.AGGREGATE(5,6,$BR$3:$BR2020),$BR$3:$BR$2000,CX$3:CX$2000,1,1))/_xlfn.XLOOKUP($BR69,$BR$3:$BR$2000,$BR$3:$BR$2000,1,1), 1)))</f>
        <v>#N/A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1"/>
        <v/>
      </c>
      <c r="AD70" t="str">
        <f t="shared" si="222"/>
        <v/>
      </c>
      <c r="AE70" t="str">
        <f t="shared" si="223"/>
        <v/>
      </c>
      <c r="AF70" s="5" t="str">
        <f t="shared" si="224"/>
        <v/>
      </c>
      <c r="AG70" t="str">
        <f t="shared" si="225"/>
        <v/>
      </c>
      <c r="AH70" t="str">
        <f t="shared" si="226"/>
        <v/>
      </c>
      <c r="AI70" t="str">
        <f t="shared" si="227"/>
        <v/>
      </c>
      <c r="AJ70" t="str">
        <f t="shared" si="228"/>
        <v/>
      </c>
      <c r="AK70" t="str">
        <f t="shared" si="229"/>
        <v/>
      </c>
      <c r="AL70" s="2" t="str">
        <f t="shared" si="230"/>
        <v/>
      </c>
      <c r="AM70" s="2" t="str">
        <f t="shared" si="231"/>
        <v/>
      </c>
      <c r="AN70" s="2" t="str">
        <f t="shared" si="232"/>
        <v/>
      </c>
      <c r="AO70" s="2" t="str">
        <f t="shared" si="233"/>
        <v/>
      </c>
      <c r="AP70" s="2" t="str">
        <f t="shared" si="234"/>
        <v/>
      </c>
      <c r="AQ70" s="2" t="str">
        <f t="shared" si="235"/>
        <v/>
      </c>
      <c r="AR70" s="2" t="str">
        <f t="shared" si="236"/>
        <v/>
      </c>
      <c r="AS70" s="2" t="str">
        <f t="shared" si="237"/>
        <v/>
      </c>
      <c r="AT70" s="2" t="str">
        <f t="shared" si="238"/>
        <v/>
      </c>
      <c r="AU70" s="2" t="str">
        <f t="shared" si="239"/>
        <v/>
      </c>
      <c r="AV70" s="3" t="str">
        <f t="shared" ca="1" si="240"/>
        <v/>
      </c>
      <c r="AW70" s="2" t="str">
        <f t="shared" si="241"/>
        <v/>
      </c>
      <c r="AX70" s="2" t="str">
        <f t="shared" si="242"/>
        <v/>
      </c>
      <c r="AY70" t="str">
        <f t="shared" si="243"/>
        <v/>
      </c>
      <c r="AZ70" t="str">
        <f t="shared" si="24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45"/>
        <v>#N/A</v>
      </c>
      <c r="BS70" t="e">
        <f>IFERROR(IF(OR(ISNA($A70),$AC70&lt;100),NA(),IF(FLOOR(2^($BR70+(LOG(100)/LOG(2))),2)-100&gt; _xlfn.AGGREGATE(4,6,$BZ$3:$CX$2000)+2000,NA(),FLOOR(2^($BR70+(LOG(100)/LOG(2))),2))), NA())</f>
        <v>#N/A</v>
      </c>
      <c r="BT70" t="e">
        <f>IFERROR(IF(OR(ISNA($A70),$AC70&lt;100),NA(),IF(FLOOR((2^(($BR70+4*LOG(10)/LOG(2))/2)),2)&gt; _xlfn.AGGREGATE(4,6,$BZ$3:$CX$2000)+2000,NA(),FLOOR((2^(($BR70+4*LOG(10)/LOG(2))/2)),2))), NA())</f>
        <v>#N/A</v>
      </c>
      <c r="BU70" t="e">
        <f>IFERROR(IF(OR(ISNA($A70),$AC70&lt;100),NA(),IF(FLOOR((2^(($BR70+6*LOG(10)/LOG(2))/3)),2)&gt; _xlfn.AGGREGATE(4,6,$BZ$3:$CX$2000)+2000,NA(),FLOOR((2^(($BR70+6*LOG(10)/LOG(2))/3)),2))), NA())</f>
        <v>#N/A</v>
      </c>
      <c r="BV70" t="e">
        <f>IFERROR(IF(OR(ISNA($A70),$AC70&lt;100),NA(),IF(FLOOR((2^(($BR70+8*LOG(10)/LOG(2))/4)),2)&gt; _xlfn.AGGREGATE(4,6,$BZ$3:$CX$2000)+2000,NA(),FLOOR((2^(($BR70+8*LOG(10)/LOG(2))/4)),2))), NA())</f>
        <v>#N/A</v>
      </c>
      <c r="BW70" t="e">
        <f>IFERROR(IF(OR(ISNA($A70),$AC70&lt;100),NA(),IF(FLOOR((2^(($BR70+10*LOG(10)/LOG(2))/5)),2)&gt; _xlfn.AGGREGATE(4,6,$BZ$3:$CX$2000)+2000,NA(),FLOOR((2^(($BR70+10*LOG(10)/LOG(2))/5)),2))), NA())</f>
        <v>#N/A</v>
      </c>
      <c r="BX70" t="e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#N/A</v>
      </c>
      <c r="BY70" t="e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#N/A</v>
      </c>
      <c r="BZ70" t="e">
        <f t="shared" si="246"/>
        <v>#N/A</v>
      </c>
      <c r="CA70" t="e">
        <f>IF(OR(ISNA($A70),$AC70&lt;100),NA(),($BR70*LOG(2)/LOG(BZ70/100)))</f>
        <v>#N/A</v>
      </c>
      <c r="CB70" t="e">
        <f>IF(OR(ISNA($A70),$AC70&lt;100),NA(),IF($BR70=0,0,FLOOR((BZ70-_xlfn.XLOOKUP(_xlfn.AGGREGATE(5,6,$BR$3:$BR2021),$BR$3:$BR$2000,BZ$3:BZ$2000,1,1))/_xlfn.XLOOKUP($BR70,$BR$3:$BR$2000,$BR$3:$BR$2000,1,1), 1)))</f>
        <v>#N/A</v>
      </c>
      <c r="CC70" t="e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#N/A</v>
      </c>
      <c r="CD70" t="e">
        <f t="shared" si="247"/>
        <v>#N/A</v>
      </c>
      <c r="CE70" t="e">
        <f>IF(OR(ISNA($A70),$AC70&lt;100),NA(),IF($BR70=0,0,FLOOR((CC70-_xlfn.XLOOKUP(_xlfn.AGGREGATE(5,6,$BR$3:$BR2021),$BR$3:$BR$2000,CC$3:CC$2000,1,1))/_xlfn.XLOOKUP($BR70,$BR$3:$BR$2000,$BR$3:$BR$2000,1,1), 1)))</f>
        <v>#N/A</v>
      </c>
      <c r="CF70" t="e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#N/A</v>
      </c>
      <c r="CG70" t="e">
        <f t="shared" si="166"/>
        <v>#N/A</v>
      </c>
      <c r="CH70" t="e">
        <f>IF(OR(ISNA($A70),$AC70&lt;100),NA(),IF($BR70=0,0,FLOOR((CF70-_xlfn.XLOOKUP(_xlfn.AGGREGATE(5,6,$BR$3:$BR2021),$BR$3:$BR$2000,CF$3:CF$2000,1,1))/_xlfn.XLOOKUP($BR70,$BR$3:$BR$2000,$BR$3:$BR$2000,1,1), 1)))</f>
        <v>#N/A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66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t="e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#N/A</v>
      </c>
      <c r="CM70" t="e">
        <f t="shared" ref="CM70:CP70" si="254">IF(OR(ISNA($A70),$AC70&lt;100),NA(),IF(CL70=100,0,($BR70*LOG(2)/LOG(CL70/100))))</f>
        <v>#N/A</v>
      </c>
      <c r="CN70" t="e">
        <f>IF(OR(ISNA($A70),$AC70&lt;100),NA(),IF($BR70=0,0,FLOOR((CL70-_xlfn.XLOOKUP(_xlfn.AGGREGATE(5,6,$BR$3:$BR2021),$BR$3:$BR$2000,CL$3:CL$2000,1,1))/_xlfn.XLOOKUP($BR70,$BR$3:$BR$2000,$BR$3:$BR$2000,1,1), 1)))</f>
        <v>#N/A</v>
      </c>
      <c r="CO70" t="e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#N/A</v>
      </c>
      <c r="CP70" t="e">
        <f t="shared" si="254"/>
        <v>#N/A</v>
      </c>
      <c r="CQ70" t="e">
        <f>IF(OR(ISNA($A70),$AC70&lt;100),NA(),IF($BR70=0,0,FLOOR((CO70-_xlfn.XLOOKUP(_xlfn.AGGREGATE(5,6,$BR$3:$BR2021),$BR$3:$BR$2000,CO$3:CO$2000,1,1))/_xlfn.XLOOKUP($BR70,$BR$3:$BR$2000,$BR$3:$BR$2000,1,1), 1)))</f>
        <v>#N/A</v>
      </c>
      <c r="CR70" t="e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#N/A</v>
      </c>
      <c r="CS70" t="e">
        <f t="shared" ref="CS70:CV70" si="255">IF(OR(ISNA($A70),$AC70&lt;100),NA(),IF(CR70=100,0,($BR70*LOG(2)/LOG(CR70/100))))</f>
        <v>#N/A</v>
      </c>
      <c r="CT70" t="e">
        <f>IF(OR(ISNA($A70),$AC70&lt;100),NA(),IF($BR70=0,0,FLOOR((CR70-_xlfn.XLOOKUP(_xlfn.AGGREGATE(5,6,$BR$3:$BR2021),$BR$3:$BR$2000,CR$3:CR$2000,1,1))/_xlfn.XLOOKUP($BR70,$BR$3:$BR$2000,$BR$3:$BR$2000,1,1), 1)))</f>
        <v>#N/A</v>
      </c>
      <c r="CU70" t="e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#N/A</v>
      </c>
      <c r="CV70" t="e">
        <f t="shared" si="255"/>
        <v>#N/A</v>
      </c>
      <c r="CW70" t="e">
        <f>IF(OR(ISNA($A70),$AC70&lt;100),NA(),IF($BR70=0,0,FLOOR((CU70-_xlfn.XLOOKUP(_xlfn.AGGREGATE(5,6,$BR$3:$BR2021),$BR$3:$BR$2000,CU$3:CU$2000,1,1))/_xlfn.XLOOKUP($BR70,$BR$3:$BR$2000,$BR$3:$BR$2000,1,1), 1)))</f>
        <v>#N/A</v>
      </c>
      <c r="CX70" t="e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#N/A</v>
      </c>
      <c r="CY70" t="e">
        <f t="shared" ref="CY70" si="256">IF(OR(ISNA($A70),$AC70&lt;100),NA(),IF(CX70=100,0,($BR70*LOG(2)/LOG(CX70/100))))</f>
        <v>#N/A</v>
      </c>
      <c r="CZ70" t="e">
        <f>IF(OR(ISNA($A70),$AC70&lt;100),NA(),IF($BR70=0,0,FLOOR((CX70-_xlfn.XLOOKUP(_xlfn.AGGREGATE(5,6,$BR$3:$BR2021),$BR$3:$BR$2000,CX$3:CX$2000,1,1))/_xlfn.XLOOKUP($BR70,$BR$3:$BR$2000,$BR$3:$BR$2000,1,1), 1)))</f>
        <v>#N/A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1"/>
        <v/>
      </c>
      <c r="AD71" t="str">
        <f t="shared" si="222"/>
        <v/>
      </c>
      <c r="AE71" t="str">
        <f t="shared" si="223"/>
        <v/>
      </c>
      <c r="AF71" s="5" t="str">
        <f t="shared" si="224"/>
        <v/>
      </c>
      <c r="AG71" t="str">
        <f t="shared" si="225"/>
        <v/>
      </c>
      <c r="AH71" t="str">
        <f t="shared" si="226"/>
        <v/>
      </c>
      <c r="AI71" t="str">
        <f t="shared" si="227"/>
        <v/>
      </c>
      <c r="AJ71" t="str">
        <f t="shared" si="228"/>
        <v/>
      </c>
      <c r="AK71" t="str">
        <f t="shared" si="229"/>
        <v/>
      </c>
      <c r="AL71" s="2" t="str">
        <f t="shared" si="230"/>
        <v/>
      </c>
      <c r="AM71" s="2" t="str">
        <f t="shared" si="231"/>
        <v/>
      </c>
      <c r="AN71" s="2" t="str">
        <f t="shared" si="232"/>
        <v/>
      </c>
      <c r="AO71" s="2" t="str">
        <f t="shared" si="233"/>
        <v/>
      </c>
      <c r="AP71" s="2" t="str">
        <f t="shared" si="234"/>
        <v/>
      </c>
      <c r="AQ71" s="2" t="str">
        <f t="shared" si="235"/>
        <v/>
      </c>
      <c r="AR71" s="2" t="str">
        <f t="shared" si="236"/>
        <v/>
      </c>
      <c r="AS71" s="2" t="str">
        <f t="shared" si="237"/>
        <v/>
      </c>
      <c r="AT71" s="2" t="str">
        <f t="shared" si="238"/>
        <v/>
      </c>
      <c r="AU71" s="2" t="str">
        <f t="shared" si="239"/>
        <v/>
      </c>
      <c r="AV71" s="3" t="str">
        <f t="shared" ca="1" si="240"/>
        <v/>
      </c>
      <c r="AW71" s="2" t="str">
        <f t="shared" si="241"/>
        <v/>
      </c>
      <c r="AX71" s="2" t="str">
        <f t="shared" si="242"/>
        <v/>
      </c>
      <c r="AY71" t="str">
        <f t="shared" si="243"/>
        <v/>
      </c>
      <c r="AZ71" t="str">
        <f t="shared" si="24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45"/>
        <v>#N/A</v>
      </c>
      <c r="BS71" t="e">
        <f>IFERROR(IF(OR(ISNA($A71),$AC71&lt;100),NA(),IF(FLOOR(2^($BR71+(LOG(100)/LOG(2))),2)-100&gt; _xlfn.AGGREGATE(4,6,$BZ$3:$CX$2000)+2000,NA(),FLOOR(2^($BR71+(LOG(100)/LOG(2))),2))), NA())</f>
        <v>#N/A</v>
      </c>
      <c r="BT71" t="e">
        <f>IFERROR(IF(OR(ISNA($A71),$AC71&lt;100),NA(),IF(FLOOR((2^(($BR71+4*LOG(10)/LOG(2))/2)),2)&gt; _xlfn.AGGREGATE(4,6,$BZ$3:$CX$2000)+2000,NA(),FLOOR((2^(($BR71+4*LOG(10)/LOG(2))/2)),2))), NA())</f>
        <v>#N/A</v>
      </c>
      <c r="BU71" t="e">
        <f>IFERROR(IF(OR(ISNA($A71),$AC71&lt;100),NA(),IF(FLOOR((2^(($BR71+6*LOG(10)/LOG(2))/3)),2)&gt; _xlfn.AGGREGATE(4,6,$BZ$3:$CX$2000)+2000,NA(),FLOOR((2^(($BR71+6*LOG(10)/LOG(2))/3)),2))), NA())</f>
        <v>#N/A</v>
      </c>
      <c r="BV71" t="e">
        <f>IFERROR(IF(OR(ISNA($A71),$AC71&lt;100),NA(),IF(FLOOR((2^(($BR71+8*LOG(10)/LOG(2))/4)),2)&gt; _xlfn.AGGREGATE(4,6,$BZ$3:$CX$2000)+2000,NA(),FLOOR((2^(($BR71+8*LOG(10)/LOG(2))/4)),2))), NA())</f>
        <v>#N/A</v>
      </c>
      <c r="BW71" t="e">
        <f>IFERROR(IF(OR(ISNA($A71),$AC71&lt;100),NA(),IF(FLOOR((2^(($BR71+10*LOG(10)/LOG(2))/5)),2)&gt; _xlfn.AGGREGATE(4,6,$BZ$3:$CX$2000)+2000,NA(),FLOOR((2^(($BR71+10*LOG(10)/LOG(2))/5)),2))), NA())</f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46"/>
        <v>#N/A</v>
      </c>
      <c r="CA71" t="e">
        <f>IF(OR(ISNA($A71),$AC71&lt;100),NA(),($BR71*LOG(2)/LOG(BZ71/100)))</f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47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66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66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57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57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58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58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59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1"/>
        <v/>
      </c>
      <c r="AD72" t="str">
        <f t="shared" si="222"/>
        <v/>
      </c>
      <c r="AE72" t="str">
        <f t="shared" si="223"/>
        <v/>
      </c>
      <c r="AF72" s="5" t="str">
        <f t="shared" si="224"/>
        <v/>
      </c>
      <c r="AG72" t="str">
        <f t="shared" si="225"/>
        <v/>
      </c>
      <c r="AH72" t="str">
        <f t="shared" si="226"/>
        <v/>
      </c>
      <c r="AI72" t="str">
        <f t="shared" si="227"/>
        <v/>
      </c>
      <c r="AJ72" t="str">
        <f t="shared" si="228"/>
        <v/>
      </c>
      <c r="AK72" t="str">
        <f t="shared" si="229"/>
        <v/>
      </c>
      <c r="AL72" s="2" t="str">
        <f t="shared" si="230"/>
        <v/>
      </c>
      <c r="AM72" s="2" t="str">
        <f t="shared" si="231"/>
        <v/>
      </c>
      <c r="AN72" s="2" t="str">
        <f t="shared" si="232"/>
        <v/>
      </c>
      <c r="AO72" s="2" t="str">
        <f t="shared" si="233"/>
        <v/>
      </c>
      <c r="AP72" s="2" t="str">
        <f t="shared" si="234"/>
        <v/>
      </c>
      <c r="AQ72" s="2" t="str">
        <f t="shared" si="235"/>
        <v/>
      </c>
      <c r="AR72" s="2" t="str">
        <f t="shared" si="236"/>
        <v/>
      </c>
      <c r="AS72" s="2" t="str">
        <f t="shared" si="237"/>
        <v/>
      </c>
      <c r="AT72" s="2" t="str">
        <f t="shared" si="238"/>
        <v/>
      </c>
      <c r="AU72" s="2" t="str">
        <f t="shared" si="239"/>
        <v/>
      </c>
      <c r="AV72" s="3" t="str">
        <f t="shared" ca="1" si="240"/>
        <v/>
      </c>
      <c r="AW72" s="2" t="str">
        <f t="shared" si="241"/>
        <v/>
      </c>
      <c r="AX72" s="2" t="str">
        <f t="shared" si="242"/>
        <v/>
      </c>
      <c r="AY72" t="str">
        <f t="shared" si="243"/>
        <v/>
      </c>
      <c r="AZ72" t="str">
        <f t="shared" si="24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45"/>
        <v>#N/A</v>
      </c>
      <c r="BS72" t="e">
        <f>IFERROR(IF(OR(ISNA($A72),$AC72&lt;100),NA(),IF(FLOOR(2^($BR72+(LOG(100)/LOG(2))),2)-100&gt; _xlfn.AGGREGATE(4,6,$BZ$3:$CX$2000)+2000,NA(),FLOOR(2^($BR72+(LOG(100)/LOG(2))),2))), NA())</f>
        <v>#N/A</v>
      </c>
      <c r="BT72" t="e">
        <f>IFERROR(IF(OR(ISNA($A72),$AC72&lt;100),NA(),IF(FLOOR((2^(($BR72+4*LOG(10)/LOG(2))/2)),2)&gt; _xlfn.AGGREGATE(4,6,$BZ$3:$CX$2000)+2000,NA(),FLOOR((2^(($BR72+4*LOG(10)/LOG(2))/2)),2))), NA())</f>
        <v>#N/A</v>
      </c>
      <c r="BU72" t="e">
        <f>IFERROR(IF(OR(ISNA($A72),$AC72&lt;100),NA(),IF(FLOOR((2^(($BR72+6*LOG(10)/LOG(2))/3)),2)&gt; _xlfn.AGGREGATE(4,6,$BZ$3:$CX$2000)+2000,NA(),FLOOR((2^(($BR72+6*LOG(10)/LOG(2))/3)),2))), NA())</f>
        <v>#N/A</v>
      </c>
      <c r="BV72" t="e">
        <f>IFERROR(IF(OR(ISNA($A72),$AC72&lt;100),NA(),IF(FLOOR((2^(($BR72+8*LOG(10)/LOG(2))/4)),2)&gt; _xlfn.AGGREGATE(4,6,$BZ$3:$CX$2000)+2000,NA(),FLOOR((2^(($BR72+8*LOG(10)/LOG(2))/4)),2))), NA())</f>
        <v>#N/A</v>
      </c>
      <c r="BW72" t="e">
        <f>IFERROR(IF(OR(ISNA($A72),$AC72&lt;100),NA(),IF(FLOOR((2^(($BR72+10*LOG(10)/LOG(2))/5)),2)&gt; _xlfn.AGGREGATE(4,6,$BZ$3:$CX$2000)+2000,NA(),FLOOR((2^(($BR72+10*LOG(10)/LOG(2))/5)),2))), NA())</f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46"/>
        <v>#N/A</v>
      </c>
      <c r="CA72" t="e">
        <f>IF(OR(ISNA($A72),$AC72&lt;100),NA(),($BR72*LOG(2)/LOG(BZ72/100)))</f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47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66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66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60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60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61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61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62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1"/>
        <v/>
      </c>
      <c r="AD73" t="str">
        <f t="shared" si="222"/>
        <v/>
      </c>
      <c r="AE73" t="str">
        <f t="shared" si="223"/>
        <v/>
      </c>
      <c r="AF73" s="5" t="str">
        <f t="shared" si="224"/>
        <v/>
      </c>
      <c r="AG73" t="str">
        <f t="shared" si="225"/>
        <v/>
      </c>
      <c r="AH73" t="str">
        <f t="shared" si="226"/>
        <v/>
      </c>
      <c r="AI73" t="str">
        <f t="shared" si="227"/>
        <v/>
      </c>
      <c r="AJ73" t="str">
        <f t="shared" si="228"/>
        <v/>
      </c>
      <c r="AK73" t="str">
        <f t="shared" si="229"/>
        <v/>
      </c>
      <c r="AL73" s="2" t="str">
        <f t="shared" si="230"/>
        <v/>
      </c>
      <c r="AM73" s="2" t="str">
        <f t="shared" si="231"/>
        <v/>
      </c>
      <c r="AN73" s="2" t="str">
        <f t="shared" si="232"/>
        <v/>
      </c>
      <c r="AO73" s="2" t="str">
        <f t="shared" si="233"/>
        <v/>
      </c>
      <c r="AP73" s="2" t="str">
        <f t="shared" si="234"/>
        <v/>
      </c>
      <c r="AQ73" s="2" t="str">
        <f t="shared" si="235"/>
        <v/>
      </c>
      <c r="AR73" s="2" t="str">
        <f t="shared" si="236"/>
        <v/>
      </c>
      <c r="AS73" s="2" t="str">
        <f t="shared" si="237"/>
        <v/>
      </c>
      <c r="AT73" s="2" t="str">
        <f t="shared" si="238"/>
        <v/>
      </c>
      <c r="AU73" s="2" t="str">
        <f t="shared" si="239"/>
        <v/>
      </c>
      <c r="AV73" s="3" t="str">
        <f t="shared" ca="1" si="240"/>
        <v/>
      </c>
      <c r="AW73" s="2" t="str">
        <f t="shared" si="241"/>
        <v/>
      </c>
      <c r="AX73" s="2" t="str">
        <f t="shared" si="242"/>
        <v/>
      </c>
      <c r="AY73" t="str">
        <f t="shared" si="243"/>
        <v/>
      </c>
      <c r="AZ73" t="str">
        <f t="shared" si="24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45"/>
        <v>#N/A</v>
      </c>
      <c r="BS73" t="e">
        <f>IFERROR(IF(OR(ISNA($A73),$AC73&lt;100),NA(),IF(FLOOR(2^($BR73+(LOG(100)/LOG(2))),2)-100&gt; _xlfn.AGGREGATE(4,6,$BZ$3:$CX$2000)+2000,NA(),FLOOR(2^($BR73+(LOG(100)/LOG(2))),2))), NA())</f>
        <v>#N/A</v>
      </c>
      <c r="BT73" t="e">
        <f>IFERROR(IF(OR(ISNA($A73),$AC73&lt;100),NA(),IF(FLOOR((2^(($BR73+4*LOG(10)/LOG(2))/2)),2)&gt; _xlfn.AGGREGATE(4,6,$BZ$3:$CX$2000)+2000,NA(),FLOOR((2^(($BR73+4*LOG(10)/LOG(2))/2)),2))), NA())</f>
        <v>#N/A</v>
      </c>
      <c r="BU73" t="e">
        <f>IFERROR(IF(OR(ISNA($A73),$AC73&lt;100),NA(),IF(FLOOR((2^(($BR73+6*LOG(10)/LOG(2))/3)),2)&gt; _xlfn.AGGREGATE(4,6,$BZ$3:$CX$2000)+2000,NA(),FLOOR((2^(($BR73+6*LOG(10)/LOG(2))/3)),2))), NA())</f>
        <v>#N/A</v>
      </c>
      <c r="BV73" t="e">
        <f>IFERROR(IF(OR(ISNA($A73),$AC73&lt;100),NA(),IF(FLOOR((2^(($BR73+8*LOG(10)/LOG(2))/4)),2)&gt; _xlfn.AGGREGATE(4,6,$BZ$3:$CX$2000)+2000,NA(),FLOOR((2^(($BR73+8*LOG(10)/LOG(2))/4)),2))), NA())</f>
        <v>#N/A</v>
      </c>
      <c r="BW73" t="e">
        <f>IFERROR(IF(OR(ISNA($A73),$AC73&lt;100),NA(),IF(FLOOR((2^(($BR73+10*LOG(10)/LOG(2))/5)),2)&gt; _xlfn.AGGREGATE(4,6,$BZ$3:$CX$2000)+2000,NA(),FLOOR((2^(($BR73+10*LOG(10)/LOG(2))/5)),2))), NA())</f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46"/>
        <v>#N/A</v>
      </c>
      <c r="CA73" t="e">
        <f>IF(OR(ISNA($A73),$AC73&lt;100),NA(),($BR73*LOG(2)/LOG(BZ73/100)))</f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47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66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66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63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63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64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64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65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1"/>
        <v/>
      </c>
      <c r="AD74" t="str">
        <f t="shared" si="222"/>
        <v/>
      </c>
      <c r="AE74" t="str">
        <f t="shared" si="223"/>
        <v/>
      </c>
      <c r="AF74" s="5" t="str">
        <f t="shared" si="224"/>
        <v/>
      </c>
      <c r="AG74" t="str">
        <f t="shared" si="225"/>
        <v/>
      </c>
      <c r="AH74" t="str">
        <f t="shared" si="226"/>
        <v/>
      </c>
      <c r="AI74" t="str">
        <f t="shared" si="227"/>
        <v/>
      </c>
      <c r="AJ74" t="str">
        <f t="shared" si="228"/>
        <v/>
      </c>
      <c r="AK74" t="str">
        <f t="shared" si="229"/>
        <v/>
      </c>
      <c r="AL74" s="2" t="str">
        <f t="shared" si="230"/>
        <v/>
      </c>
      <c r="AM74" s="2" t="str">
        <f t="shared" si="231"/>
        <v/>
      </c>
      <c r="AN74" s="2" t="str">
        <f t="shared" si="232"/>
        <v/>
      </c>
      <c r="AO74" s="2" t="str">
        <f t="shared" si="233"/>
        <v/>
      </c>
      <c r="AP74" s="2" t="str">
        <f t="shared" si="234"/>
        <v/>
      </c>
      <c r="AQ74" s="2" t="str">
        <f t="shared" si="235"/>
        <v/>
      </c>
      <c r="AR74" s="2" t="str">
        <f t="shared" si="236"/>
        <v/>
      </c>
      <c r="AS74" s="2" t="str">
        <f t="shared" si="237"/>
        <v/>
      </c>
      <c r="AT74" s="2" t="str">
        <f t="shared" si="238"/>
        <v/>
      </c>
      <c r="AU74" s="2" t="str">
        <f t="shared" si="239"/>
        <v/>
      </c>
      <c r="AV74" s="3" t="str">
        <f t="shared" ca="1" si="240"/>
        <v/>
      </c>
      <c r="AW74" s="2" t="str">
        <f t="shared" si="241"/>
        <v/>
      </c>
      <c r="AX74" s="2" t="str">
        <f t="shared" si="242"/>
        <v/>
      </c>
      <c r="AY74" t="str">
        <f t="shared" si="243"/>
        <v/>
      </c>
      <c r="AZ74" t="str">
        <f t="shared" si="24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45"/>
        <v>#N/A</v>
      </c>
      <c r="BS74" t="e">
        <f>IFERROR(IF(OR(ISNA($A74),$AC74&lt;100),NA(),IF(FLOOR(2^($BR74+(LOG(100)/LOG(2))),2)-100&gt; _xlfn.AGGREGATE(4,6,$BZ$3:$CX$2000)+2000,NA(),FLOOR(2^($BR74+(LOG(100)/LOG(2))),2))), NA())</f>
        <v>#N/A</v>
      </c>
      <c r="BT74" t="e">
        <f>IFERROR(IF(OR(ISNA($A74),$AC74&lt;100),NA(),IF(FLOOR((2^(($BR74+4*LOG(10)/LOG(2))/2)),2)&gt; _xlfn.AGGREGATE(4,6,$BZ$3:$CX$2000)+2000,NA(),FLOOR((2^(($BR74+4*LOG(10)/LOG(2))/2)),2))), NA())</f>
        <v>#N/A</v>
      </c>
      <c r="BU74" t="e">
        <f>IFERROR(IF(OR(ISNA($A74),$AC74&lt;100),NA(),IF(FLOOR((2^(($BR74+6*LOG(10)/LOG(2))/3)),2)&gt; _xlfn.AGGREGATE(4,6,$BZ$3:$CX$2000)+2000,NA(),FLOOR((2^(($BR74+6*LOG(10)/LOG(2))/3)),2))), NA())</f>
        <v>#N/A</v>
      </c>
      <c r="BV74" t="e">
        <f>IFERROR(IF(OR(ISNA($A74),$AC74&lt;100),NA(),IF(FLOOR((2^(($BR74+8*LOG(10)/LOG(2))/4)),2)&gt; _xlfn.AGGREGATE(4,6,$BZ$3:$CX$2000)+2000,NA(),FLOOR((2^(($BR74+8*LOG(10)/LOG(2))/4)),2))), NA())</f>
        <v>#N/A</v>
      </c>
      <c r="BW74" t="e">
        <f>IFERROR(IF(OR(ISNA($A74),$AC74&lt;100),NA(),IF(FLOOR((2^(($BR74+10*LOG(10)/LOG(2))/5)),2)&gt; _xlfn.AGGREGATE(4,6,$BZ$3:$CX$2000)+2000,NA(),FLOOR((2^(($BR74+10*LOG(10)/LOG(2))/5)),2))), NA())</f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46"/>
        <v>#N/A</v>
      </c>
      <c r="CA74" t="e">
        <f>IF(OR(ISNA($A74),$AC74&lt;100),NA(),($BR74*LOG(2)/LOG(BZ74/100)))</f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47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66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66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66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66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67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67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68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1"/>
        <v/>
      </c>
      <c r="AD75" t="str">
        <f t="shared" si="222"/>
        <v/>
      </c>
      <c r="AE75" t="str">
        <f t="shared" si="223"/>
        <v/>
      </c>
      <c r="AF75" s="5" t="str">
        <f t="shared" si="224"/>
        <v/>
      </c>
      <c r="AG75" t="str">
        <f t="shared" si="225"/>
        <v/>
      </c>
      <c r="AH75" t="str">
        <f t="shared" si="226"/>
        <v/>
      </c>
      <c r="AI75" t="str">
        <f t="shared" si="227"/>
        <v/>
      </c>
      <c r="AJ75" t="str">
        <f t="shared" si="228"/>
        <v/>
      </c>
      <c r="AK75" t="str">
        <f t="shared" si="229"/>
        <v/>
      </c>
      <c r="AL75" s="2" t="str">
        <f t="shared" si="230"/>
        <v/>
      </c>
      <c r="AM75" s="2" t="str">
        <f t="shared" si="231"/>
        <v/>
      </c>
      <c r="AN75" s="2" t="str">
        <f t="shared" si="232"/>
        <v/>
      </c>
      <c r="AO75" s="2" t="str">
        <f t="shared" si="233"/>
        <v/>
      </c>
      <c r="AP75" s="2" t="str">
        <f t="shared" si="234"/>
        <v/>
      </c>
      <c r="AQ75" s="2" t="str">
        <f t="shared" si="235"/>
        <v/>
      </c>
      <c r="AR75" s="2" t="str">
        <f t="shared" si="236"/>
        <v/>
      </c>
      <c r="AS75" s="2" t="str">
        <f t="shared" si="237"/>
        <v/>
      </c>
      <c r="AT75" s="2" t="str">
        <f t="shared" si="238"/>
        <v/>
      </c>
      <c r="AU75" s="2" t="str">
        <f t="shared" si="239"/>
        <v/>
      </c>
      <c r="AV75" s="3" t="str">
        <f t="shared" ca="1" si="240"/>
        <v/>
      </c>
      <c r="AW75" s="2" t="str">
        <f t="shared" si="241"/>
        <v/>
      </c>
      <c r="AX75" s="2" t="str">
        <f t="shared" si="242"/>
        <v/>
      </c>
      <c r="AY75" t="str">
        <f t="shared" si="243"/>
        <v/>
      </c>
      <c r="AZ75" t="str">
        <f t="shared" si="24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45"/>
        <v>#N/A</v>
      </c>
      <c r="BS75" t="e">
        <f>IFERROR(IF(OR(ISNA($A75),$AC75&lt;100),NA(),IF(FLOOR(2^($BR75+(LOG(100)/LOG(2))),2)-100&gt; _xlfn.AGGREGATE(4,6,$BZ$3:$CX$2000)+2000,NA(),FLOOR(2^($BR75+(LOG(100)/LOG(2))),2))), NA())</f>
        <v>#N/A</v>
      </c>
      <c r="BT75" t="e">
        <f>IFERROR(IF(OR(ISNA($A75),$AC75&lt;100),NA(),IF(FLOOR((2^(($BR75+4*LOG(10)/LOG(2))/2)),2)&gt; _xlfn.AGGREGATE(4,6,$BZ$3:$CX$2000)+2000,NA(),FLOOR((2^(($BR75+4*LOG(10)/LOG(2))/2)),2))), NA())</f>
        <v>#N/A</v>
      </c>
      <c r="BU75" t="e">
        <f>IFERROR(IF(OR(ISNA($A75),$AC75&lt;100),NA(),IF(FLOOR((2^(($BR75+6*LOG(10)/LOG(2))/3)),2)&gt; _xlfn.AGGREGATE(4,6,$BZ$3:$CX$2000)+2000,NA(),FLOOR((2^(($BR75+6*LOG(10)/LOG(2))/3)),2))), NA())</f>
        <v>#N/A</v>
      </c>
      <c r="BV75" t="e">
        <f>IFERROR(IF(OR(ISNA($A75),$AC75&lt;100),NA(),IF(FLOOR((2^(($BR75+8*LOG(10)/LOG(2))/4)),2)&gt; _xlfn.AGGREGATE(4,6,$BZ$3:$CX$2000)+2000,NA(),FLOOR((2^(($BR75+8*LOG(10)/LOG(2))/4)),2))), NA())</f>
        <v>#N/A</v>
      </c>
      <c r="BW75" t="e">
        <f>IFERROR(IF(OR(ISNA($A75),$AC75&lt;100),NA(),IF(FLOOR((2^(($BR75+10*LOG(10)/LOG(2))/5)),2)&gt; _xlfn.AGGREGATE(4,6,$BZ$3:$CX$2000)+2000,NA(),FLOOR((2^(($BR75+10*LOG(10)/LOG(2))/5)),2))),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46"/>
        <v>#N/A</v>
      </c>
      <c r="CA75" t="e">
        <f>IF(OR(ISNA($A75),$AC75&lt;100),NA(),($BR75*LOG(2)/LOG(BZ75/100)))</f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47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66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66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69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69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70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70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71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1"/>
        <v/>
      </c>
      <c r="AD76" t="str">
        <f t="shared" si="222"/>
        <v/>
      </c>
      <c r="AE76" t="str">
        <f t="shared" si="223"/>
        <v/>
      </c>
      <c r="AF76" s="5" t="str">
        <f t="shared" si="224"/>
        <v/>
      </c>
      <c r="AG76" t="str">
        <f t="shared" si="225"/>
        <v/>
      </c>
      <c r="AH76" t="str">
        <f t="shared" si="226"/>
        <v/>
      </c>
      <c r="AI76" t="str">
        <f t="shared" si="227"/>
        <v/>
      </c>
      <c r="AJ76" t="str">
        <f t="shared" si="228"/>
        <v/>
      </c>
      <c r="AK76" t="str">
        <f t="shared" si="229"/>
        <v/>
      </c>
      <c r="AL76" s="2" t="str">
        <f t="shared" si="230"/>
        <v/>
      </c>
      <c r="AM76" s="2" t="str">
        <f t="shared" si="231"/>
        <v/>
      </c>
      <c r="AN76" s="2" t="str">
        <f t="shared" si="232"/>
        <v/>
      </c>
      <c r="AO76" s="2" t="str">
        <f t="shared" si="233"/>
        <v/>
      </c>
      <c r="AP76" s="2" t="str">
        <f t="shared" si="234"/>
        <v/>
      </c>
      <c r="AQ76" s="2" t="str">
        <f t="shared" si="235"/>
        <v/>
      </c>
      <c r="AR76" s="2" t="str">
        <f t="shared" si="236"/>
        <v/>
      </c>
      <c r="AS76" s="2" t="str">
        <f t="shared" si="237"/>
        <v/>
      </c>
      <c r="AT76" s="2" t="str">
        <f t="shared" si="238"/>
        <v/>
      </c>
      <c r="AU76" s="2" t="str">
        <f t="shared" si="239"/>
        <v/>
      </c>
      <c r="AV76" s="3" t="str">
        <f t="shared" ca="1" si="240"/>
        <v/>
      </c>
      <c r="AW76" s="2" t="str">
        <f t="shared" si="241"/>
        <v/>
      </c>
      <c r="AX76" s="2" t="str">
        <f t="shared" si="242"/>
        <v/>
      </c>
      <c r="AY76" t="str">
        <f t="shared" si="243"/>
        <v/>
      </c>
      <c r="AZ76" t="str">
        <f t="shared" si="24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45"/>
        <v>#N/A</v>
      </c>
      <c r="BS76" t="e">
        <f>IFERROR(IF(OR(ISNA($A76),$AC76&lt;100),NA(),IF(FLOOR(2^($BR76+(LOG(100)/LOG(2))),2)-100&gt; _xlfn.AGGREGATE(4,6,$BZ$3:$CX$2000)+2000,NA(),FLOOR(2^($BR76+(LOG(100)/LOG(2))),2))), NA())</f>
        <v>#N/A</v>
      </c>
      <c r="BT76" t="e">
        <f>IFERROR(IF(OR(ISNA($A76),$AC76&lt;100),NA(),IF(FLOOR((2^(($BR76+4*LOG(10)/LOG(2))/2)),2)&gt; _xlfn.AGGREGATE(4,6,$BZ$3:$CX$2000)+2000,NA(),FLOOR((2^(($BR76+4*LOG(10)/LOG(2))/2)),2))), NA())</f>
        <v>#N/A</v>
      </c>
      <c r="BU76" t="e">
        <f>IFERROR(IF(OR(ISNA($A76),$AC76&lt;100),NA(),IF(FLOOR((2^(($BR76+6*LOG(10)/LOG(2))/3)),2)&gt; _xlfn.AGGREGATE(4,6,$BZ$3:$CX$2000)+2000,NA(),FLOOR((2^(($BR76+6*LOG(10)/LOG(2))/3)),2))), NA())</f>
        <v>#N/A</v>
      </c>
      <c r="BV76" t="e">
        <f>IFERROR(IF(OR(ISNA($A76),$AC76&lt;100),NA(),IF(FLOOR((2^(($BR76+8*LOG(10)/LOG(2))/4)),2)&gt; _xlfn.AGGREGATE(4,6,$BZ$3:$CX$2000)+2000,NA(),FLOOR((2^(($BR76+8*LOG(10)/LOG(2))/4)),2))), NA())</f>
        <v>#N/A</v>
      </c>
      <c r="BW76" t="e">
        <f>IFERROR(IF(OR(ISNA($A76),$AC76&lt;100),NA(),IF(FLOOR((2^(($BR76+10*LOG(10)/LOG(2))/5)),2)&gt; _xlfn.AGGREGATE(4,6,$BZ$3:$CX$2000)+2000,NA(),FLOOR((2^(($BR76+10*LOG(10)/LOG(2))/5)),2))),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46"/>
        <v>#N/A</v>
      </c>
      <c r="CA76" t="e">
        <f>IF(OR(ISNA($A76),$AC76&lt;100),NA(),($BR76*LOG(2)/LOG(BZ76/100)))</f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47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66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66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72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72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73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73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74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1"/>
        <v/>
      </c>
      <c r="AD77" t="str">
        <f t="shared" si="222"/>
        <v/>
      </c>
      <c r="AE77" t="str">
        <f t="shared" si="223"/>
        <v/>
      </c>
      <c r="AF77" s="5" t="str">
        <f t="shared" si="224"/>
        <v/>
      </c>
      <c r="AG77" t="str">
        <f t="shared" si="225"/>
        <v/>
      </c>
      <c r="AH77" t="str">
        <f t="shared" si="226"/>
        <v/>
      </c>
      <c r="AI77" t="str">
        <f t="shared" si="227"/>
        <v/>
      </c>
      <c r="AJ77" t="str">
        <f t="shared" si="228"/>
        <v/>
      </c>
      <c r="AK77" t="str">
        <f t="shared" si="229"/>
        <v/>
      </c>
      <c r="AL77" s="2" t="str">
        <f t="shared" si="230"/>
        <v/>
      </c>
      <c r="AM77" s="2" t="str">
        <f t="shared" si="231"/>
        <v/>
      </c>
      <c r="AN77" s="2" t="str">
        <f t="shared" si="232"/>
        <v/>
      </c>
      <c r="AO77" s="2" t="str">
        <f t="shared" si="233"/>
        <v/>
      </c>
      <c r="AP77" s="2" t="str">
        <f t="shared" si="234"/>
        <v/>
      </c>
      <c r="AQ77" s="2" t="str">
        <f t="shared" si="235"/>
        <v/>
      </c>
      <c r="AR77" s="2" t="str">
        <f t="shared" si="236"/>
        <v/>
      </c>
      <c r="AS77" s="2" t="str">
        <f t="shared" si="237"/>
        <v/>
      </c>
      <c r="AT77" s="2" t="str">
        <f t="shared" si="238"/>
        <v/>
      </c>
      <c r="AU77" s="2" t="str">
        <f t="shared" si="239"/>
        <v/>
      </c>
      <c r="AV77" s="3" t="str">
        <f t="shared" ca="1" si="240"/>
        <v/>
      </c>
      <c r="AW77" s="2" t="str">
        <f t="shared" si="241"/>
        <v/>
      </c>
      <c r="AX77" s="2" t="str">
        <f t="shared" si="242"/>
        <v/>
      </c>
      <c r="AY77" t="str">
        <f t="shared" si="243"/>
        <v/>
      </c>
      <c r="AZ77" t="str">
        <f t="shared" si="24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45"/>
        <v>#N/A</v>
      </c>
      <c r="BS77" t="e">
        <f>IFERROR(IF(OR(ISNA($A77),$AC77&lt;100),NA(),IF(FLOOR(2^($BR77+(LOG(100)/LOG(2))),2)-100&gt; _xlfn.AGGREGATE(4,6,$BZ$3:$CX$2000)+2000,NA(),FLOOR(2^($BR77+(LOG(100)/LOG(2))),2))), NA())</f>
        <v>#N/A</v>
      </c>
      <c r="BT77" t="e">
        <f>IFERROR(IF(OR(ISNA($A77),$AC77&lt;100),NA(),IF(FLOOR((2^(($BR77+4*LOG(10)/LOG(2))/2)),2)&gt; _xlfn.AGGREGATE(4,6,$BZ$3:$CX$2000)+2000,NA(),FLOOR((2^(($BR77+4*LOG(10)/LOG(2))/2)),2))), NA())</f>
        <v>#N/A</v>
      </c>
      <c r="BU77" t="e">
        <f>IFERROR(IF(OR(ISNA($A77),$AC77&lt;100),NA(),IF(FLOOR((2^(($BR77+6*LOG(10)/LOG(2))/3)),2)&gt; _xlfn.AGGREGATE(4,6,$BZ$3:$CX$2000)+2000,NA(),FLOOR((2^(($BR77+6*LOG(10)/LOG(2))/3)),2))), NA())</f>
        <v>#N/A</v>
      </c>
      <c r="BV77" t="e">
        <f>IFERROR(IF(OR(ISNA($A77),$AC77&lt;100),NA(),IF(FLOOR((2^(($BR77+8*LOG(10)/LOG(2))/4)),2)&gt; _xlfn.AGGREGATE(4,6,$BZ$3:$CX$2000)+2000,NA(),FLOOR((2^(($BR77+8*LOG(10)/LOG(2))/4)),2))), NA())</f>
        <v>#N/A</v>
      </c>
      <c r="BW77" t="e">
        <f>IFERROR(IF(OR(ISNA($A77),$AC77&lt;100),NA(),IF(FLOOR((2^(($BR77+10*LOG(10)/LOG(2))/5)),2)&gt; _xlfn.AGGREGATE(4,6,$BZ$3:$CX$2000)+2000,NA(),FLOOR((2^(($BR77+10*LOG(10)/LOG(2))/5)),2))),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46"/>
        <v>#N/A</v>
      </c>
      <c r="CA77" t="e">
        <f>IF(OR(ISNA($A77),$AC77&lt;100),NA(),($BR77*LOG(2)/LOG(BZ77/100)))</f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47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66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66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75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75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76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76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77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1"/>
        <v/>
      </c>
      <c r="AD78" t="str">
        <f t="shared" si="222"/>
        <v/>
      </c>
      <c r="AE78" t="str">
        <f t="shared" si="223"/>
        <v/>
      </c>
      <c r="AF78" s="5" t="str">
        <f t="shared" si="224"/>
        <v/>
      </c>
      <c r="AG78" t="str">
        <f t="shared" si="225"/>
        <v/>
      </c>
      <c r="AH78" t="str">
        <f t="shared" si="226"/>
        <v/>
      </c>
      <c r="AI78" t="str">
        <f t="shared" si="227"/>
        <v/>
      </c>
      <c r="AJ78" t="str">
        <f t="shared" si="228"/>
        <v/>
      </c>
      <c r="AK78" t="str">
        <f t="shared" si="229"/>
        <v/>
      </c>
      <c r="AL78" s="2" t="str">
        <f t="shared" si="230"/>
        <v/>
      </c>
      <c r="AM78" s="2" t="str">
        <f t="shared" si="231"/>
        <v/>
      </c>
      <c r="AN78" s="2" t="str">
        <f t="shared" si="232"/>
        <v/>
      </c>
      <c r="AO78" s="2" t="str">
        <f t="shared" si="233"/>
        <v/>
      </c>
      <c r="AP78" s="2" t="str">
        <f t="shared" si="234"/>
        <v/>
      </c>
      <c r="AQ78" s="2" t="str">
        <f t="shared" si="235"/>
        <v/>
      </c>
      <c r="AR78" s="2" t="str">
        <f t="shared" si="236"/>
        <v/>
      </c>
      <c r="AS78" s="2" t="str">
        <f t="shared" si="237"/>
        <v/>
      </c>
      <c r="AT78" s="2" t="str">
        <f t="shared" si="238"/>
        <v/>
      </c>
      <c r="AU78" s="2" t="str">
        <f t="shared" si="239"/>
        <v/>
      </c>
      <c r="AV78" s="3" t="str">
        <f t="shared" ca="1" si="240"/>
        <v/>
      </c>
      <c r="AW78" s="2" t="str">
        <f t="shared" si="241"/>
        <v/>
      </c>
      <c r="AX78" s="2" t="str">
        <f t="shared" si="242"/>
        <v/>
      </c>
      <c r="AY78" t="str">
        <f t="shared" si="243"/>
        <v/>
      </c>
      <c r="AZ78" t="str">
        <f t="shared" si="24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45"/>
        <v>#N/A</v>
      </c>
      <c r="BS78" t="e">
        <f>IFERROR(IF(OR(ISNA($A78),$AC78&lt;100),NA(),IF(FLOOR(2^($BR78+(LOG(100)/LOG(2))),2)-100&gt; _xlfn.AGGREGATE(4,6,$BZ$3:$CX$2000)+2000,NA(),FLOOR(2^($BR78+(LOG(100)/LOG(2))),2))), NA())</f>
        <v>#N/A</v>
      </c>
      <c r="BT78" t="e">
        <f>IFERROR(IF(OR(ISNA($A78),$AC78&lt;100),NA(),IF(FLOOR((2^(($BR78+4*LOG(10)/LOG(2))/2)),2)&gt; _xlfn.AGGREGATE(4,6,$BZ$3:$CX$2000)+2000,NA(),FLOOR((2^(($BR78+4*LOG(10)/LOG(2))/2)),2))), NA())</f>
        <v>#N/A</v>
      </c>
      <c r="BU78" t="e">
        <f>IFERROR(IF(OR(ISNA($A78),$AC78&lt;100),NA(),IF(FLOOR((2^(($BR78+6*LOG(10)/LOG(2))/3)),2)&gt; _xlfn.AGGREGATE(4,6,$BZ$3:$CX$2000)+2000,NA(),FLOOR((2^(($BR78+6*LOG(10)/LOG(2))/3)),2))), NA())</f>
        <v>#N/A</v>
      </c>
      <c r="BV78" t="e">
        <f>IFERROR(IF(OR(ISNA($A78),$AC78&lt;100),NA(),IF(FLOOR((2^(($BR78+8*LOG(10)/LOG(2))/4)),2)&gt; _xlfn.AGGREGATE(4,6,$BZ$3:$CX$2000)+2000,NA(),FLOOR((2^(($BR78+8*LOG(10)/LOG(2))/4)),2))), NA())</f>
        <v>#N/A</v>
      </c>
      <c r="BW78" t="e">
        <f>IFERROR(IF(OR(ISNA($A78),$AC78&lt;100),NA(),IF(FLOOR((2^(($BR78+10*LOG(10)/LOG(2))/5)),2)&gt; _xlfn.AGGREGATE(4,6,$BZ$3:$CX$2000)+2000,NA(),FLOOR((2^(($BR78+10*LOG(10)/LOG(2))/5)),2))),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46"/>
        <v>#N/A</v>
      </c>
      <c r="CA78" t="e">
        <f>IF(OR(ISNA($A78),$AC78&lt;100),NA(),($BR78*LOG(2)/LOG(BZ78/100)))</f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47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66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66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78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78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79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79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80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1"/>
        <v/>
      </c>
      <c r="AD79" t="str">
        <f t="shared" si="222"/>
        <v/>
      </c>
      <c r="AE79" t="str">
        <f t="shared" si="223"/>
        <v/>
      </c>
      <c r="AF79" s="5" t="str">
        <f t="shared" si="224"/>
        <v/>
      </c>
      <c r="AG79" t="str">
        <f t="shared" si="225"/>
        <v/>
      </c>
      <c r="AH79" t="str">
        <f t="shared" si="226"/>
        <v/>
      </c>
      <c r="AI79" t="str">
        <f t="shared" si="227"/>
        <v/>
      </c>
      <c r="AJ79" t="str">
        <f t="shared" si="228"/>
        <v/>
      </c>
      <c r="AK79" t="str">
        <f t="shared" si="229"/>
        <v/>
      </c>
      <c r="AL79" s="2" t="str">
        <f t="shared" si="230"/>
        <v/>
      </c>
      <c r="AM79" s="2" t="str">
        <f t="shared" si="231"/>
        <v/>
      </c>
      <c r="AN79" s="2" t="str">
        <f t="shared" si="232"/>
        <v/>
      </c>
      <c r="AO79" s="2" t="str">
        <f t="shared" si="233"/>
        <v/>
      </c>
      <c r="AP79" s="2" t="str">
        <f t="shared" si="234"/>
        <v/>
      </c>
      <c r="AQ79" s="2" t="str">
        <f t="shared" si="235"/>
        <v/>
      </c>
      <c r="AR79" s="2" t="str">
        <f t="shared" si="236"/>
        <v/>
      </c>
      <c r="AS79" s="2" t="str">
        <f t="shared" si="237"/>
        <v/>
      </c>
      <c r="AT79" s="2" t="str">
        <f t="shared" si="238"/>
        <v/>
      </c>
      <c r="AU79" s="2" t="str">
        <f t="shared" si="239"/>
        <v/>
      </c>
      <c r="AV79" s="3" t="str">
        <f t="shared" ca="1" si="240"/>
        <v/>
      </c>
      <c r="AW79" s="2" t="str">
        <f t="shared" si="241"/>
        <v/>
      </c>
      <c r="AX79" s="2" t="str">
        <f t="shared" si="242"/>
        <v/>
      </c>
      <c r="AY79" t="str">
        <f t="shared" si="243"/>
        <v/>
      </c>
      <c r="AZ79" t="str">
        <f t="shared" si="24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45"/>
        <v>#N/A</v>
      </c>
      <c r="BS79" t="e">
        <f>IFERROR(IF(OR(ISNA($A79),$AC79&lt;100),NA(),IF(FLOOR(2^($BR79+(LOG(100)/LOG(2))),2)-100&gt; _xlfn.AGGREGATE(4,6,$BZ$3:$CX$2000)+2000,NA(),FLOOR(2^($BR79+(LOG(100)/LOG(2))),2))), NA())</f>
        <v>#N/A</v>
      </c>
      <c r="BT79" t="e">
        <f>IFERROR(IF(OR(ISNA($A79),$AC79&lt;100),NA(),IF(FLOOR((2^(($BR79+4*LOG(10)/LOG(2))/2)),2)&gt; _xlfn.AGGREGATE(4,6,$BZ$3:$CX$2000)+2000,NA(),FLOOR((2^(($BR79+4*LOG(10)/LOG(2))/2)),2))), NA())</f>
        <v>#N/A</v>
      </c>
      <c r="BU79" t="e">
        <f>IFERROR(IF(OR(ISNA($A79),$AC79&lt;100),NA(),IF(FLOOR((2^(($BR79+6*LOG(10)/LOG(2))/3)),2)&gt; _xlfn.AGGREGATE(4,6,$BZ$3:$CX$2000)+2000,NA(),FLOOR((2^(($BR79+6*LOG(10)/LOG(2))/3)),2))), NA())</f>
        <v>#N/A</v>
      </c>
      <c r="BV79" t="e">
        <f>IFERROR(IF(OR(ISNA($A79),$AC79&lt;100),NA(),IF(FLOOR((2^(($BR79+8*LOG(10)/LOG(2))/4)),2)&gt; _xlfn.AGGREGATE(4,6,$BZ$3:$CX$2000)+2000,NA(),FLOOR((2^(($BR79+8*LOG(10)/LOG(2))/4)),2))), NA())</f>
        <v>#N/A</v>
      </c>
      <c r="BW79" t="e">
        <f>IFERROR(IF(OR(ISNA($A79),$AC79&lt;100),NA(),IF(FLOOR((2^(($BR79+10*LOG(10)/LOG(2))/5)),2)&gt; _xlfn.AGGREGATE(4,6,$BZ$3:$CX$2000)+2000,NA(),FLOOR((2^(($BR79+10*LOG(10)/LOG(2))/5)),2))),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46"/>
        <v>#N/A</v>
      </c>
      <c r="CA79" t="e">
        <f>IF(OR(ISNA($A79),$AC79&lt;100),NA(),($BR79*LOG(2)/LOG(BZ79/100)))</f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47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66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66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81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81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282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282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283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1"/>
        <v/>
      </c>
      <c r="AD80" t="str">
        <f t="shared" si="222"/>
        <v/>
      </c>
      <c r="AE80" t="str">
        <f t="shared" si="223"/>
        <v/>
      </c>
      <c r="AF80" s="5" t="str">
        <f t="shared" si="224"/>
        <v/>
      </c>
      <c r="AG80" t="str">
        <f t="shared" si="225"/>
        <v/>
      </c>
      <c r="AH80" t="str">
        <f t="shared" si="226"/>
        <v/>
      </c>
      <c r="AI80" t="str">
        <f t="shared" si="227"/>
        <v/>
      </c>
      <c r="AJ80" t="str">
        <f t="shared" si="228"/>
        <v/>
      </c>
      <c r="AK80" t="str">
        <f t="shared" si="229"/>
        <v/>
      </c>
      <c r="AL80" s="2" t="str">
        <f t="shared" si="230"/>
        <v/>
      </c>
      <c r="AM80" s="2" t="str">
        <f t="shared" si="231"/>
        <v/>
      </c>
      <c r="AN80" s="2" t="str">
        <f t="shared" si="232"/>
        <v/>
      </c>
      <c r="AO80" s="2" t="str">
        <f t="shared" si="233"/>
        <v/>
      </c>
      <c r="AP80" s="2" t="str">
        <f t="shared" si="234"/>
        <v/>
      </c>
      <c r="AQ80" s="2" t="str">
        <f t="shared" si="235"/>
        <v/>
      </c>
      <c r="AR80" s="2" t="str">
        <f t="shared" si="236"/>
        <v/>
      </c>
      <c r="AS80" s="2" t="str">
        <f t="shared" si="237"/>
        <v/>
      </c>
      <c r="AT80" s="2" t="str">
        <f t="shared" si="238"/>
        <v/>
      </c>
      <c r="AU80" s="2" t="str">
        <f t="shared" si="239"/>
        <v/>
      </c>
      <c r="AV80" s="3" t="str">
        <f t="shared" ca="1" si="240"/>
        <v/>
      </c>
      <c r="AW80" s="2" t="str">
        <f t="shared" si="241"/>
        <v/>
      </c>
      <c r="AX80" s="2" t="str">
        <f t="shared" si="242"/>
        <v/>
      </c>
      <c r="AY80" t="str">
        <f t="shared" si="243"/>
        <v/>
      </c>
      <c r="AZ80" t="str">
        <f t="shared" si="24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45"/>
        <v>#N/A</v>
      </c>
      <c r="BS80" t="e">
        <f>IFERROR(IF(OR(ISNA($A80),$AC80&lt;100),NA(),IF(FLOOR(2^($BR80+(LOG(100)/LOG(2))),2)-100&gt; _xlfn.AGGREGATE(4,6,$BZ$3:$CX$2000)+2000,NA(),FLOOR(2^($BR80+(LOG(100)/LOG(2))),2))), NA())</f>
        <v>#N/A</v>
      </c>
      <c r="BT80" t="e">
        <f>IFERROR(IF(OR(ISNA($A80),$AC80&lt;100),NA(),IF(FLOOR((2^(($BR80+4*LOG(10)/LOG(2))/2)),2)&gt; _xlfn.AGGREGATE(4,6,$BZ$3:$CX$2000)+2000,NA(),FLOOR((2^(($BR80+4*LOG(10)/LOG(2))/2)),2))), NA())</f>
        <v>#N/A</v>
      </c>
      <c r="BU80" t="e">
        <f>IFERROR(IF(OR(ISNA($A80),$AC80&lt;100),NA(),IF(FLOOR((2^(($BR80+6*LOG(10)/LOG(2))/3)),2)&gt; _xlfn.AGGREGATE(4,6,$BZ$3:$CX$2000)+2000,NA(),FLOOR((2^(($BR80+6*LOG(10)/LOG(2))/3)),2))), NA())</f>
        <v>#N/A</v>
      </c>
      <c r="BV80" t="e">
        <f>IFERROR(IF(OR(ISNA($A80),$AC80&lt;100),NA(),IF(FLOOR((2^(($BR80+8*LOG(10)/LOG(2))/4)),2)&gt; _xlfn.AGGREGATE(4,6,$BZ$3:$CX$2000)+2000,NA(),FLOOR((2^(($BR80+8*LOG(10)/LOG(2))/4)),2))), NA())</f>
        <v>#N/A</v>
      </c>
      <c r="BW80" t="e">
        <f>IFERROR(IF(OR(ISNA($A80),$AC80&lt;100),NA(),IF(FLOOR((2^(($BR80+10*LOG(10)/LOG(2))/5)),2)&gt; _xlfn.AGGREGATE(4,6,$BZ$3:$CX$2000)+2000,NA(),FLOOR((2^(($BR80+10*LOG(10)/LOG(2))/5)),2))),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46"/>
        <v>#N/A</v>
      </c>
      <c r="CA80" t="e">
        <f>IF(OR(ISNA($A80),$AC80&lt;100),NA(),($BR80*LOG(2)/LOG(BZ80/100)))</f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47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66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66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284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284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285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285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286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1"/>
        <v/>
      </c>
      <c r="AD81" t="str">
        <f t="shared" si="222"/>
        <v/>
      </c>
      <c r="AE81" t="str">
        <f t="shared" si="223"/>
        <v/>
      </c>
      <c r="AF81" s="5" t="str">
        <f t="shared" si="224"/>
        <v/>
      </c>
      <c r="AG81" t="str">
        <f t="shared" si="225"/>
        <v/>
      </c>
      <c r="AH81" t="str">
        <f t="shared" si="226"/>
        <v/>
      </c>
      <c r="AI81" t="str">
        <f t="shared" si="227"/>
        <v/>
      </c>
      <c r="AJ81" t="str">
        <f t="shared" si="228"/>
        <v/>
      </c>
      <c r="AK81" t="str">
        <f t="shared" si="229"/>
        <v/>
      </c>
      <c r="AL81" s="2" t="str">
        <f t="shared" si="230"/>
        <v/>
      </c>
      <c r="AM81" s="2" t="str">
        <f t="shared" si="231"/>
        <v/>
      </c>
      <c r="AN81" s="2" t="str">
        <f t="shared" si="232"/>
        <v/>
      </c>
      <c r="AO81" s="2" t="str">
        <f t="shared" si="233"/>
        <v/>
      </c>
      <c r="AP81" s="2" t="str">
        <f t="shared" si="234"/>
        <v/>
      </c>
      <c r="AQ81" s="2" t="str">
        <f t="shared" si="235"/>
        <v/>
      </c>
      <c r="AR81" s="2" t="str">
        <f t="shared" si="236"/>
        <v/>
      </c>
      <c r="AS81" s="2" t="str">
        <f t="shared" si="237"/>
        <v/>
      </c>
      <c r="AT81" s="2" t="str">
        <f t="shared" si="238"/>
        <v/>
      </c>
      <c r="AU81" s="2" t="str">
        <f t="shared" si="239"/>
        <v/>
      </c>
      <c r="AV81" s="3" t="str">
        <f t="shared" ca="1" si="240"/>
        <v/>
      </c>
      <c r="AW81" s="2" t="str">
        <f t="shared" si="241"/>
        <v/>
      </c>
      <c r="AX81" s="2" t="str">
        <f t="shared" si="242"/>
        <v/>
      </c>
      <c r="AY81" t="str">
        <f t="shared" si="243"/>
        <v/>
      </c>
      <c r="AZ81" t="str">
        <f t="shared" si="24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45"/>
        <v>#N/A</v>
      </c>
      <c r="BS81" t="e">
        <f>IFERROR(IF(OR(ISNA($A81),$AC81&lt;100),NA(),IF(FLOOR(2^($BR81+(LOG(100)/LOG(2))),2)-100&gt; _xlfn.AGGREGATE(4,6,$BZ$3:$CX$2000)+2000,NA(),FLOOR(2^($BR81+(LOG(100)/LOG(2))),2))), NA())</f>
        <v>#N/A</v>
      </c>
      <c r="BT81" t="e">
        <f>IFERROR(IF(OR(ISNA($A81),$AC81&lt;100),NA(),IF(FLOOR((2^(($BR81+4*LOG(10)/LOG(2))/2)),2)&gt; _xlfn.AGGREGATE(4,6,$BZ$3:$CX$2000)+2000,NA(),FLOOR((2^(($BR81+4*LOG(10)/LOG(2))/2)),2))), NA())</f>
        <v>#N/A</v>
      </c>
      <c r="BU81" t="e">
        <f>IFERROR(IF(OR(ISNA($A81),$AC81&lt;100),NA(),IF(FLOOR((2^(($BR81+6*LOG(10)/LOG(2))/3)),2)&gt; _xlfn.AGGREGATE(4,6,$BZ$3:$CX$2000)+2000,NA(),FLOOR((2^(($BR81+6*LOG(10)/LOG(2))/3)),2))), NA())</f>
        <v>#N/A</v>
      </c>
      <c r="BV81" t="e">
        <f>IFERROR(IF(OR(ISNA($A81),$AC81&lt;100),NA(),IF(FLOOR((2^(($BR81+8*LOG(10)/LOG(2))/4)),2)&gt; _xlfn.AGGREGATE(4,6,$BZ$3:$CX$2000)+2000,NA(),FLOOR((2^(($BR81+8*LOG(10)/LOG(2))/4)),2))), NA())</f>
        <v>#N/A</v>
      </c>
      <c r="BW81" t="e">
        <f>IFERROR(IF(OR(ISNA($A81),$AC81&lt;100),NA(),IF(FLOOR((2^(($BR81+10*LOG(10)/LOG(2))/5)),2)&gt; _xlfn.AGGREGATE(4,6,$BZ$3:$CX$2000)+2000,NA(),FLOOR((2^(($BR81+10*LOG(10)/LOG(2))/5)),2))),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46"/>
        <v>#N/A</v>
      </c>
      <c r="CA81" t="e">
        <f>IF(OR(ISNA($A81),$AC81&lt;100),NA(),($BR81*LOG(2)/LOG(BZ81/100)))</f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47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66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66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287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287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288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288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289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1"/>
        <v/>
      </c>
      <c r="AD82" t="str">
        <f t="shared" si="222"/>
        <v/>
      </c>
      <c r="AE82" t="str">
        <f t="shared" si="223"/>
        <v/>
      </c>
      <c r="AF82" s="5" t="str">
        <f t="shared" si="224"/>
        <v/>
      </c>
      <c r="AG82" t="str">
        <f t="shared" si="225"/>
        <v/>
      </c>
      <c r="AH82" t="str">
        <f t="shared" si="226"/>
        <v/>
      </c>
      <c r="AI82" t="str">
        <f t="shared" si="227"/>
        <v/>
      </c>
      <c r="AJ82" t="str">
        <f t="shared" si="228"/>
        <v/>
      </c>
      <c r="AK82" t="str">
        <f t="shared" si="229"/>
        <v/>
      </c>
      <c r="AL82" s="2" t="str">
        <f t="shared" si="230"/>
        <v/>
      </c>
      <c r="AM82" s="2" t="str">
        <f t="shared" si="231"/>
        <v/>
      </c>
      <c r="AN82" s="2" t="str">
        <f t="shared" si="232"/>
        <v/>
      </c>
      <c r="AO82" s="2" t="str">
        <f t="shared" si="233"/>
        <v/>
      </c>
      <c r="AP82" s="2" t="str">
        <f t="shared" si="234"/>
        <v/>
      </c>
      <c r="AQ82" s="2" t="str">
        <f t="shared" si="235"/>
        <v/>
      </c>
      <c r="AR82" s="2" t="str">
        <f t="shared" si="236"/>
        <v/>
      </c>
      <c r="AS82" s="2" t="str">
        <f t="shared" si="237"/>
        <v/>
      </c>
      <c r="AT82" s="2" t="str">
        <f t="shared" si="238"/>
        <v/>
      </c>
      <c r="AU82" s="2" t="str">
        <f t="shared" si="239"/>
        <v/>
      </c>
      <c r="AV82" s="3" t="str">
        <f t="shared" ca="1" si="240"/>
        <v/>
      </c>
      <c r="AW82" s="2" t="str">
        <f t="shared" si="241"/>
        <v/>
      </c>
      <c r="AX82" s="2" t="str">
        <f t="shared" si="242"/>
        <v/>
      </c>
      <c r="AY82" t="str">
        <f t="shared" si="243"/>
        <v/>
      </c>
      <c r="AZ82" t="str">
        <f t="shared" si="24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45"/>
        <v>#N/A</v>
      </c>
      <c r="BS82" t="e">
        <f>IFERROR(IF(OR(ISNA($A82),$AC82&lt;100),NA(),IF(FLOOR(2^($BR82+(LOG(100)/LOG(2))),2)-100&gt; _xlfn.AGGREGATE(4,6,$BZ$3:$CX$2000)+2000,NA(),FLOOR(2^($BR82+(LOG(100)/LOG(2))),2))), NA())</f>
        <v>#N/A</v>
      </c>
      <c r="BT82" t="e">
        <f>IFERROR(IF(OR(ISNA($A82),$AC82&lt;100),NA(),IF(FLOOR((2^(($BR82+4*LOG(10)/LOG(2))/2)),2)&gt; _xlfn.AGGREGATE(4,6,$BZ$3:$CX$2000)+2000,NA(),FLOOR((2^(($BR82+4*LOG(10)/LOG(2))/2)),2))), NA())</f>
        <v>#N/A</v>
      </c>
      <c r="BU82" t="e">
        <f>IFERROR(IF(OR(ISNA($A82),$AC82&lt;100),NA(),IF(FLOOR((2^(($BR82+6*LOG(10)/LOG(2))/3)),2)&gt; _xlfn.AGGREGATE(4,6,$BZ$3:$CX$2000)+2000,NA(),FLOOR((2^(($BR82+6*LOG(10)/LOG(2))/3)),2))), NA())</f>
        <v>#N/A</v>
      </c>
      <c r="BV82" t="e">
        <f>IFERROR(IF(OR(ISNA($A82),$AC82&lt;100),NA(),IF(FLOOR((2^(($BR82+8*LOG(10)/LOG(2))/4)),2)&gt; _xlfn.AGGREGATE(4,6,$BZ$3:$CX$2000)+2000,NA(),FLOOR((2^(($BR82+8*LOG(10)/LOG(2))/4)),2))), NA())</f>
        <v>#N/A</v>
      </c>
      <c r="BW82" t="e">
        <f>IFERROR(IF(OR(ISNA($A82),$AC82&lt;100),NA(),IF(FLOOR((2^(($BR82+10*LOG(10)/LOG(2))/5)),2)&gt; _xlfn.AGGREGATE(4,6,$BZ$3:$CX$2000)+2000,NA(),FLOOR((2^(($BR82+10*LOG(10)/LOG(2))/5)),2))),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46"/>
        <v>#N/A</v>
      </c>
      <c r="CA82" t="e">
        <f>IF(OR(ISNA($A82),$AC82&lt;100),NA(),($BR82*LOG(2)/LOG(BZ82/100)))</f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47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66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66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290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290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291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291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292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1"/>
        <v/>
      </c>
      <c r="AD83" t="str">
        <f t="shared" si="222"/>
        <v/>
      </c>
      <c r="AE83" t="str">
        <f t="shared" si="223"/>
        <v/>
      </c>
      <c r="AF83" s="5" t="str">
        <f t="shared" si="224"/>
        <v/>
      </c>
      <c r="AG83" t="str">
        <f t="shared" si="225"/>
        <v/>
      </c>
      <c r="AH83" t="str">
        <f t="shared" si="226"/>
        <v/>
      </c>
      <c r="AI83" t="str">
        <f t="shared" si="227"/>
        <v/>
      </c>
      <c r="AJ83" t="str">
        <f t="shared" si="228"/>
        <v/>
      </c>
      <c r="AK83" t="str">
        <f t="shared" si="229"/>
        <v/>
      </c>
      <c r="AL83" s="2" t="str">
        <f t="shared" si="230"/>
        <v/>
      </c>
      <c r="AM83" s="2" t="str">
        <f t="shared" si="231"/>
        <v/>
      </c>
      <c r="AN83" s="2" t="str">
        <f t="shared" si="232"/>
        <v/>
      </c>
      <c r="AO83" s="2" t="str">
        <f t="shared" si="233"/>
        <v/>
      </c>
      <c r="AP83" s="2" t="str">
        <f t="shared" si="234"/>
        <v/>
      </c>
      <c r="AQ83" s="2" t="str">
        <f t="shared" si="235"/>
        <v/>
      </c>
      <c r="AR83" s="2" t="str">
        <f t="shared" si="236"/>
        <v/>
      </c>
      <c r="AS83" s="2" t="str">
        <f t="shared" si="237"/>
        <v/>
      </c>
      <c r="AT83" s="2" t="str">
        <f t="shared" si="238"/>
        <v/>
      </c>
      <c r="AU83" s="2" t="str">
        <f t="shared" si="239"/>
        <v/>
      </c>
      <c r="AV83" s="3" t="str">
        <f t="shared" ca="1" si="240"/>
        <v/>
      </c>
      <c r="AW83" s="2" t="str">
        <f t="shared" si="241"/>
        <v/>
      </c>
      <c r="AX83" s="2" t="str">
        <f t="shared" si="242"/>
        <v/>
      </c>
      <c r="AY83" t="str">
        <f t="shared" si="243"/>
        <v/>
      </c>
      <c r="AZ83" t="str">
        <f t="shared" si="24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45"/>
        <v>#N/A</v>
      </c>
      <c r="BS83" t="e">
        <f>IFERROR(IF(OR(ISNA($A83),$AC83&lt;100),NA(),IF(FLOOR(2^($BR83+(LOG(100)/LOG(2))),2)-100&gt; _xlfn.AGGREGATE(4,6,$BZ$3:$CX$2000)+2000,NA(),FLOOR(2^($BR83+(LOG(100)/LOG(2))),2))), NA())</f>
        <v>#N/A</v>
      </c>
      <c r="BT83" t="e">
        <f>IFERROR(IF(OR(ISNA($A83),$AC83&lt;100),NA(),IF(FLOOR((2^(($BR83+4*LOG(10)/LOG(2))/2)),2)&gt; _xlfn.AGGREGATE(4,6,$BZ$3:$CX$2000)+2000,NA(),FLOOR((2^(($BR83+4*LOG(10)/LOG(2))/2)),2))), NA())</f>
        <v>#N/A</v>
      </c>
      <c r="BU83" t="e">
        <f>IFERROR(IF(OR(ISNA($A83),$AC83&lt;100),NA(),IF(FLOOR((2^(($BR83+6*LOG(10)/LOG(2))/3)),2)&gt; _xlfn.AGGREGATE(4,6,$BZ$3:$CX$2000)+2000,NA(),FLOOR((2^(($BR83+6*LOG(10)/LOG(2))/3)),2))), NA())</f>
        <v>#N/A</v>
      </c>
      <c r="BV83" t="e">
        <f>IFERROR(IF(OR(ISNA($A83),$AC83&lt;100),NA(),IF(FLOOR((2^(($BR83+8*LOG(10)/LOG(2))/4)),2)&gt; _xlfn.AGGREGATE(4,6,$BZ$3:$CX$2000)+2000,NA(),FLOOR((2^(($BR83+8*LOG(10)/LOG(2))/4)),2))), NA())</f>
        <v>#N/A</v>
      </c>
      <c r="BW83" t="e">
        <f>IFERROR(IF(OR(ISNA($A83),$AC83&lt;100),NA(),IF(FLOOR((2^(($BR83+10*LOG(10)/LOG(2))/5)),2)&gt; _xlfn.AGGREGATE(4,6,$BZ$3:$CX$2000)+2000,NA(),FLOOR((2^(($BR83+10*LOG(10)/LOG(2))/5)),2))),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46"/>
        <v>#N/A</v>
      </c>
      <c r="CA83" t="e">
        <f>IF(OR(ISNA($A83),$AC83&lt;100),NA(),($BR83*LOG(2)/LOG(BZ83/100)))</f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47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66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66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293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293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294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294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295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1"/>
        <v/>
      </c>
      <c r="AD84" t="str">
        <f t="shared" si="222"/>
        <v/>
      </c>
      <c r="AE84" t="str">
        <f t="shared" si="223"/>
        <v/>
      </c>
      <c r="AF84" s="5" t="str">
        <f t="shared" si="224"/>
        <v/>
      </c>
      <c r="AG84" t="str">
        <f t="shared" si="225"/>
        <v/>
      </c>
      <c r="AH84" t="str">
        <f t="shared" si="226"/>
        <v/>
      </c>
      <c r="AI84" t="str">
        <f t="shared" si="227"/>
        <v/>
      </c>
      <c r="AJ84" t="str">
        <f t="shared" si="228"/>
        <v/>
      </c>
      <c r="AK84" t="str">
        <f t="shared" si="229"/>
        <v/>
      </c>
      <c r="AL84" s="2" t="str">
        <f t="shared" si="230"/>
        <v/>
      </c>
      <c r="AM84" s="2" t="str">
        <f t="shared" si="231"/>
        <v/>
      </c>
      <c r="AN84" s="2" t="str">
        <f t="shared" si="232"/>
        <v/>
      </c>
      <c r="AO84" s="2" t="str">
        <f t="shared" si="233"/>
        <v/>
      </c>
      <c r="AP84" s="2" t="str">
        <f t="shared" si="234"/>
        <v/>
      </c>
      <c r="AQ84" s="2" t="str">
        <f t="shared" si="235"/>
        <v/>
      </c>
      <c r="AR84" s="2" t="str">
        <f t="shared" si="236"/>
        <v/>
      </c>
      <c r="AS84" s="2" t="str">
        <f t="shared" si="237"/>
        <v/>
      </c>
      <c r="AT84" s="2" t="str">
        <f t="shared" si="238"/>
        <v/>
      </c>
      <c r="AU84" s="2" t="str">
        <f t="shared" si="239"/>
        <v/>
      </c>
      <c r="AV84" s="3" t="str">
        <f t="shared" ca="1" si="240"/>
        <v/>
      </c>
      <c r="AW84" s="2" t="str">
        <f t="shared" si="241"/>
        <v/>
      </c>
      <c r="AX84" s="2" t="str">
        <f t="shared" si="242"/>
        <v/>
      </c>
      <c r="AY84" t="str">
        <f t="shared" si="243"/>
        <v/>
      </c>
      <c r="AZ84" t="str">
        <f t="shared" si="24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45"/>
        <v>#N/A</v>
      </c>
      <c r="BS84" t="e">
        <f>IFERROR(IF(OR(ISNA($A84),$AC84&lt;100),NA(),IF(FLOOR(2^($BR84+(LOG(100)/LOG(2))),2)-100&gt; _xlfn.AGGREGATE(4,6,$BZ$3:$CX$2000)+2000,NA(),FLOOR(2^($BR84+(LOG(100)/LOG(2))),2))), NA())</f>
        <v>#N/A</v>
      </c>
      <c r="BT84" t="e">
        <f>IFERROR(IF(OR(ISNA($A84),$AC84&lt;100),NA(),IF(FLOOR((2^(($BR84+4*LOG(10)/LOG(2))/2)),2)&gt; _xlfn.AGGREGATE(4,6,$BZ$3:$CX$2000)+2000,NA(),FLOOR((2^(($BR84+4*LOG(10)/LOG(2))/2)),2))), NA())</f>
        <v>#N/A</v>
      </c>
      <c r="BU84" t="e">
        <f>IFERROR(IF(OR(ISNA($A84),$AC84&lt;100),NA(),IF(FLOOR((2^(($BR84+6*LOG(10)/LOG(2))/3)),2)&gt; _xlfn.AGGREGATE(4,6,$BZ$3:$CX$2000)+2000,NA(),FLOOR((2^(($BR84+6*LOG(10)/LOG(2))/3)),2))), NA())</f>
        <v>#N/A</v>
      </c>
      <c r="BV84" t="e">
        <f>IFERROR(IF(OR(ISNA($A84),$AC84&lt;100),NA(),IF(FLOOR((2^(($BR84+8*LOG(10)/LOG(2))/4)),2)&gt; _xlfn.AGGREGATE(4,6,$BZ$3:$CX$2000)+2000,NA(),FLOOR((2^(($BR84+8*LOG(10)/LOG(2))/4)),2))), NA())</f>
        <v>#N/A</v>
      </c>
      <c r="BW84" t="e">
        <f>IFERROR(IF(OR(ISNA($A84),$AC84&lt;100),NA(),IF(FLOOR((2^(($BR84+10*LOG(10)/LOG(2))/5)),2)&gt; _xlfn.AGGREGATE(4,6,$BZ$3:$CX$2000)+2000,NA(),FLOOR((2^(($BR84+10*LOG(10)/LOG(2))/5)),2))),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46"/>
        <v>#N/A</v>
      </c>
      <c r="CA84" t="e">
        <f>IF(OR(ISNA($A84),$AC84&lt;100),NA(),($BR84*LOG(2)/LOG(BZ84/100)))</f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47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66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66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296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296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297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297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298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1"/>
        <v/>
      </c>
      <c r="AD85" t="str">
        <f t="shared" si="222"/>
        <v/>
      </c>
      <c r="AE85" t="str">
        <f t="shared" si="223"/>
        <v/>
      </c>
      <c r="AF85" s="5" t="str">
        <f t="shared" si="224"/>
        <v/>
      </c>
      <c r="AG85" t="str">
        <f t="shared" si="225"/>
        <v/>
      </c>
      <c r="AH85" t="str">
        <f t="shared" si="226"/>
        <v/>
      </c>
      <c r="AI85" t="str">
        <f t="shared" si="227"/>
        <v/>
      </c>
      <c r="AJ85" t="str">
        <f t="shared" si="228"/>
        <v/>
      </c>
      <c r="AK85" t="str">
        <f t="shared" si="229"/>
        <v/>
      </c>
      <c r="AL85" s="2" t="str">
        <f t="shared" si="230"/>
        <v/>
      </c>
      <c r="AM85" s="2" t="str">
        <f t="shared" si="231"/>
        <v/>
      </c>
      <c r="AN85" s="2" t="str">
        <f t="shared" si="232"/>
        <v/>
      </c>
      <c r="AO85" s="2" t="str">
        <f t="shared" si="233"/>
        <v/>
      </c>
      <c r="AP85" s="2" t="str">
        <f t="shared" si="234"/>
        <v/>
      </c>
      <c r="AQ85" s="2" t="str">
        <f t="shared" si="235"/>
        <v/>
      </c>
      <c r="AR85" s="2" t="str">
        <f t="shared" si="236"/>
        <v/>
      </c>
      <c r="AS85" s="2" t="str">
        <f t="shared" si="237"/>
        <v/>
      </c>
      <c r="AT85" s="2" t="str">
        <f t="shared" si="238"/>
        <v/>
      </c>
      <c r="AU85" s="2" t="str">
        <f t="shared" si="239"/>
        <v/>
      </c>
      <c r="AV85" s="3" t="str">
        <f t="shared" ca="1" si="240"/>
        <v/>
      </c>
      <c r="AW85" s="2" t="str">
        <f t="shared" si="241"/>
        <v/>
      </c>
      <c r="AX85" s="2" t="str">
        <f t="shared" si="242"/>
        <v/>
      </c>
      <c r="AY85" t="str">
        <f t="shared" si="243"/>
        <v/>
      </c>
      <c r="AZ85" t="str">
        <f t="shared" si="24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45"/>
        <v>#N/A</v>
      </c>
      <c r="BS85" t="e">
        <f>IFERROR(IF(OR(ISNA($A85),$AC85&lt;100),NA(),IF(FLOOR(2^($BR85+(LOG(100)/LOG(2))),2)-100&gt; _xlfn.AGGREGATE(4,6,$BZ$3:$CX$2000)+2000,NA(),FLOOR(2^($BR85+(LOG(100)/LOG(2))),2))), NA())</f>
        <v>#N/A</v>
      </c>
      <c r="BT85" t="e">
        <f>IFERROR(IF(OR(ISNA($A85),$AC85&lt;100),NA(),IF(FLOOR((2^(($BR85+4*LOG(10)/LOG(2))/2)),2)&gt; _xlfn.AGGREGATE(4,6,$BZ$3:$CX$2000)+2000,NA(),FLOOR((2^(($BR85+4*LOG(10)/LOG(2))/2)),2))), NA())</f>
        <v>#N/A</v>
      </c>
      <c r="BU85" t="e">
        <f>IFERROR(IF(OR(ISNA($A85),$AC85&lt;100),NA(),IF(FLOOR((2^(($BR85+6*LOG(10)/LOG(2))/3)),2)&gt; _xlfn.AGGREGATE(4,6,$BZ$3:$CX$2000)+2000,NA(),FLOOR((2^(($BR85+6*LOG(10)/LOG(2))/3)),2))), NA())</f>
        <v>#N/A</v>
      </c>
      <c r="BV85" t="e">
        <f>IFERROR(IF(OR(ISNA($A85),$AC85&lt;100),NA(),IF(FLOOR((2^(($BR85+8*LOG(10)/LOG(2))/4)),2)&gt; _xlfn.AGGREGATE(4,6,$BZ$3:$CX$2000)+2000,NA(),FLOOR((2^(($BR85+8*LOG(10)/LOG(2))/4)),2))), NA())</f>
        <v>#N/A</v>
      </c>
      <c r="BW85" t="e">
        <f>IFERROR(IF(OR(ISNA($A85),$AC85&lt;100),NA(),IF(FLOOR((2^(($BR85+10*LOG(10)/LOG(2))/5)),2)&gt; _xlfn.AGGREGATE(4,6,$BZ$3:$CX$2000)+2000,NA(),FLOOR((2^(($BR85+10*LOG(10)/LOG(2))/5)),2))),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46"/>
        <v>#N/A</v>
      </c>
      <c r="CA85" t="e">
        <f>IF(OR(ISNA($A85),$AC85&lt;100),NA(),($BR85*LOG(2)/LOG(BZ85/100)))</f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47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66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66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299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299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00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00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01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1"/>
        <v/>
      </c>
      <c r="AD86" t="str">
        <f t="shared" si="222"/>
        <v/>
      </c>
      <c r="AE86" t="str">
        <f t="shared" si="223"/>
        <v/>
      </c>
      <c r="AF86" s="5" t="str">
        <f t="shared" si="224"/>
        <v/>
      </c>
      <c r="AG86" t="str">
        <f t="shared" si="225"/>
        <v/>
      </c>
      <c r="AH86" t="str">
        <f t="shared" si="226"/>
        <v/>
      </c>
      <c r="AI86" t="str">
        <f t="shared" si="227"/>
        <v/>
      </c>
      <c r="AJ86" t="str">
        <f t="shared" si="228"/>
        <v/>
      </c>
      <c r="AK86" t="str">
        <f t="shared" si="229"/>
        <v/>
      </c>
      <c r="AL86" s="2" t="str">
        <f t="shared" si="230"/>
        <v/>
      </c>
      <c r="AM86" s="2" t="str">
        <f t="shared" si="231"/>
        <v/>
      </c>
      <c r="AN86" s="2" t="str">
        <f t="shared" si="232"/>
        <v/>
      </c>
      <c r="AO86" s="2" t="str">
        <f t="shared" si="233"/>
        <v/>
      </c>
      <c r="AP86" s="2" t="str">
        <f t="shared" si="234"/>
        <v/>
      </c>
      <c r="AQ86" s="2" t="str">
        <f t="shared" si="235"/>
        <v/>
      </c>
      <c r="AR86" s="2" t="str">
        <f t="shared" si="236"/>
        <v/>
      </c>
      <c r="AS86" s="2" t="str">
        <f t="shared" si="237"/>
        <v/>
      </c>
      <c r="AT86" s="2" t="str">
        <f t="shared" si="238"/>
        <v/>
      </c>
      <c r="AU86" s="2" t="str">
        <f t="shared" si="239"/>
        <v/>
      </c>
      <c r="AV86" s="3" t="str">
        <f t="shared" ca="1" si="240"/>
        <v/>
      </c>
      <c r="AW86" s="2" t="str">
        <f t="shared" si="241"/>
        <v/>
      </c>
      <c r="AX86" s="2" t="str">
        <f t="shared" si="242"/>
        <v/>
      </c>
      <c r="AY86" t="str">
        <f t="shared" si="243"/>
        <v/>
      </c>
      <c r="AZ86" t="str">
        <f t="shared" si="24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45"/>
        <v>#N/A</v>
      </c>
      <c r="BS86" t="e">
        <f>IFERROR(IF(OR(ISNA($A86),$AC86&lt;100),NA(),IF(FLOOR(2^($BR86+(LOG(100)/LOG(2))),2)-100&gt; _xlfn.AGGREGATE(4,6,$BZ$3:$CX$2000)+2000,NA(),FLOOR(2^($BR86+(LOG(100)/LOG(2))),2))), NA())</f>
        <v>#N/A</v>
      </c>
      <c r="BT86" t="e">
        <f>IFERROR(IF(OR(ISNA($A86),$AC86&lt;100),NA(),IF(FLOOR((2^(($BR86+4*LOG(10)/LOG(2))/2)),2)&gt; _xlfn.AGGREGATE(4,6,$BZ$3:$CX$2000)+2000,NA(),FLOOR((2^(($BR86+4*LOG(10)/LOG(2))/2)),2))), NA())</f>
        <v>#N/A</v>
      </c>
      <c r="BU86" t="e">
        <f>IFERROR(IF(OR(ISNA($A86),$AC86&lt;100),NA(),IF(FLOOR((2^(($BR86+6*LOG(10)/LOG(2))/3)),2)&gt; _xlfn.AGGREGATE(4,6,$BZ$3:$CX$2000)+2000,NA(),FLOOR((2^(($BR86+6*LOG(10)/LOG(2))/3)),2))), NA())</f>
        <v>#N/A</v>
      </c>
      <c r="BV86" t="e">
        <f>IFERROR(IF(OR(ISNA($A86),$AC86&lt;100),NA(),IF(FLOOR((2^(($BR86+8*LOG(10)/LOG(2))/4)),2)&gt; _xlfn.AGGREGATE(4,6,$BZ$3:$CX$2000)+2000,NA(),FLOOR((2^(($BR86+8*LOG(10)/LOG(2))/4)),2))), NA())</f>
        <v>#N/A</v>
      </c>
      <c r="BW86" t="e">
        <f>IFERROR(IF(OR(ISNA($A86),$AC86&lt;100),NA(),IF(FLOOR((2^(($BR86+10*LOG(10)/LOG(2))/5)),2)&gt; _xlfn.AGGREGATE(4,6,$BZ$3:$CX$2000)+2000,NA(),FLOOR((2^(($BR86+10*LOG(10)/LOG(2))/5)),2))),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46"/>
        <v>#N/A</v>
      </c>
      <c r="CA86" t="e">
        <f>IF(OR(ISNA($A86),$AC86&lt;100),NA(),($BR86*LOG(2)/LOG(BZ86/100)))</f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47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66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66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02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02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03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03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04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1"/>
        <v/>
      </c>
      <c r="AD87" t="str">
        <f t="shared" si="222"/>
        <v/>
      </c>
      <c r="AE87" t="str">
        <f t="shared" si="223"/>
        <v/>
      </c>
      <c r="AF87" s="5" t="str">
        <f t="shared" si="224"/>
        <v/>
      </c>
      <c r="AG87" t="str">
        <f t="shared" si="225"/>
        <v/>
      </c>
      <c r="AH87" t="str">
        <f t="shared" si="226"/>
        <v/>
      </c>
      <c r="AI87" t="str">
        <f t="shared" si="227"/>
        <v/>
      </c>
      <c r="AJ87" t="str">
        <f t="shared" si="228"/>
        <v/>
      </c>
      <c r="AK87" t="str">
        <f t="shared" si="229"/>
        <v/>
      </c>
      <c r="AL87" s="2" t="str">
        <f t="shared" si="230"/>
        <v/>
      </c>
      <c r="AM87" s="2" t="str">
        <f t="shared" si="231"/>
        <v/>
      </c>
      <c r="AN87" s="2" t="str">
        <f t="shared" si="232"/>
        <v/>
      </c>
      <c r="AO87" s="2" t="str">
        <f t="shared" si="233"/>
        <v/>
      </c>
      <c r="AP87" s="2" t="str">
        <f t="shared" si="234"/>
        <v/>
      </c>
      <c r="AQ87" s="2" t="str">
        <f t="shared" si="235"/>
        <v/>
      </c>
      <c r="AR87" s="2" t="str">
        <f t="shared" si="236"/>
        <v/>
      </c>
      <c r="AS87" s="2" t="str">
        <f t="shared" si="237"/>
        <v/>
      </c>
      <c r="AT87" s="2" t="str">
        <f t="shared" si="238"/>
        <v/>
      </c>
      <c r="AU87" s="2" t="str">
        <f t="shared" si="239"/>
        <v/>
      </c>
      <c r="AV87" s="3" t="str">
        <f t="shared" ca="1" si="240"/>
        <v/>
      </c>
      <c r="AW87" s="2" t="str">
        <f t="shared" si="241"/>
        <v/>
      </c>
      <c r="AX87" s="2" t="str">
        <f t="shared" si="242"/>
        <v/>
      </c>
      <c r="AY87" t="str">
        <f t="shared" si="243"/>
        <v/>
      </c>
      <c r="AZ87" t="str">
        <f t="shared" si="24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45"/>
        <v>#N/A</v>
      </c>
      <c r="BS87" t="e">
        <f>IFERROR(IF(OR(ISNA($A87),$AC87&lt;100),NA(),IF(FLOOR(2^($BR87+(LOG(100)/LOG(2))),2)-100&gt; _xlfn.AGGREGATE(4,6,$BZ$3:$CX$2000)+2000,NA(),FLOOR(2^($BR87+(LOG(100)/LOG(2))),2))), NA())</f>
        <v>#N/A</v>
      </c>
      <c r="BT87" t="e">
        <f>IFERROR(IF(OR(ISNA($A87),$AC87&lt;100),NA(),IF(FLOOR((2^(($BR87+4*LOG(10)/LOG(2))/2)),2)&gt; _xlfn.AGGREGATE(4,6,$BZ$3:$CX$2000)+2000,NA(),FLOOR((2^(($BR87+4*LOG(10)/LOG(2))/2)),2))), NA())</f>
        <v>#N/A</v>
      </c>
      <c r="BU87" t="e">
        <f>IFERROR(IF(OR(ISNA($A87),$AC87&lt;100),NA(),IF(FLOOR((2^(($BR87+6*LOG(10)/LOG(2))/3)),2)&gt; _xlfn.AGGREGATE(4,6,$BZ$3:$CX$2000)+2000,NA(),FLOOR((2^(($BR87+6*LOG(10)/LOG(2))/3)),2))), NA())</f>
        <v>#N/A</v>
      </c>
      <c r="BV87" t="e">
        <f>IFERROR(IF(OR(ISNA($A87),$AC87&lt;100),NA(),IF(FLOOR((2^(($BR87+8*LOG(10)/LOG(2))/4)),2)&gt; _xlfn.AGGREGATE(4,6,$BZ$3:$CX$2000)+2000,NA(),FLOOR((2^(($BR87+8*LOG(10)/LOG(2))/4)),2))), NA())</f>
        <v>#N/A</v>
      </c>
      <c r="BW87" t="e">
        <f>IFERROR(IF(OR(ISNA($A87),$AC87&lt;100),NA(),IF(FLOOR((2^(($BR87+10*LOG(10)/LOG(2))/5)),2)&gt; _xlfn.AGGREGATE(4,6,$BZ$3:$CX$2000)+2000,NA(),FLOOR((2^(($BR87+10*LOG(10)/LOG(2))/5)),2))),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46"/>
        <v>#N/A</v>
      </c>
      <c r="CA87" t="e">
        <f>IF(OR(ISNA($A87),$AC87&lt;100),NA(),($BR87*LOG(2)/LOG(BZ87/100)))</f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47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66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66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05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05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06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06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07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1"/>
        <v/>
      </c>
      <c r="AD88" t="str">
        <f t="shared" si="222"/>
        <v/>
      </c>
      <c r="AE88" t="str">
        <f t="shared" si="223"/>
        <v/>
      </c>
      <c r="AF88" s="5" t="str">
        <f t="shared" si="224"/>
        <v/>
      </c>
      <c r="AG88" t="str">
        <f t="shared" si="225"/>
        <v/>
      </c>
      <c r="AH88" t="str">
        <f t="shared" si="226"/>
        <v/>
      </c>
      <c r="AI88" t="str">
        <f t="shared" si="227"/>
        <v/>
      </c>
      <c r="AJ88" t="str">
        <f t="shared" si="228"/>
        <v/>
      </c>
      <c r="AK88" t="str">
        <f t="shared" si="229"/>
        <v/>
      </c>
      <c r="AL88" s="2" t="str">
        <f t="shared" si="230"/>
        <v/>
      </c>
      <c r="AM88" s="2" t="str">
        <f t="shared" si="231"/>
        <v/>
      </c>
      <c r="AN88" s="2" t="str">
        <f t="shared" si="232"/>
        <v/>
      </c>
      <c r="AO88" s="2" t="str">
        <f t="shared" si="233"/>
        <v/>
      </c>
      <c r="AP88" s="2" t="str">
        <f t="shared" si="234"/>
        <v/>
      </c>
      <c r="AQ88" s="2" t="str">
        <f t="shared" si="235"/>
        <v/>
      </c>
      <c r="AR88" s="2" t="str">
        <f t="shared" si="236"/>
        <v/>
      </c>
      <c r="AS88" s="2" t="str">
        <f t="shared" si="237"/>
        <v/>
      </c>
      <c r="AT88" s="2" t="str">
        <f t="shared" si="238"/>
        <v/>
      </c>
      <c r="AU88" s="2" t="str">
        <f t="shared" si="239"/>
        <v/>
      </c>
      <c r="AV88" s="3" t="str">
        <f t="shared" ca="1" si="240"/>
        <v/>
      </c>
      <c r="AW88" s="2" t="str">
        <f t="shared" si="241"/>
        <v/>
      </c>
      <c r="AX88" s="2" t="str">
        <f t="shared" si="242"/>
        <v/>
      </c>
      <c r="AY88" t="str">
        <f t="shared" si="243"/>
        <v/>
      </c>
      <c r="AZ88" t="str">
        <f t="shared" si="24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45"/>
        <v>#N/A</v>
      </c>
      <c r="BS88" t="e">
        <f>IFERROR(IF(OR(ISNA($A88),$AC88&lt;100),NA(),IF(FLOOR(2^($BR88+(LOG(100)/LOG(2))),2)-100&gt; _xlfn.AGGREGATE(4,6,$BZ$3:$CX$2000)+2000,NA(),FLOOR(2^($BR88+(LOG(100)/LOG(2))),2))), NA())</f>
        <v>#N/A</v>
      </c>
      <c r="BT88" t="e">
        <f>IFERROR(IF(OR(ISNA($A88),$AC88&lt;100),NA(),IF(FLOOR((2^(($BR88+4*LOG(10)/LOG(2))/2)),2)&gt; _xlfn.AGGREGATE(4,6,$BZ$3:$CX$2000)+2000,NA(),FLOOR((2^(($BR88+4*LOG(10)/LOG(2))/2)),2))), NA())</f>
        <v>#N/A</v>
      </c>
      <c r="BU88" t="e">
        <f>IFERROR(IF(OR(ISNA($A88),$AC88&lt;100),NA(),IF(FLOOR((2^(($BR88+6*LOG(10)/LOG(2))/3)),2)&gt; _xlfn.AGGREGATE(4,6,$BZ$3:$CX$2000)+2000,NA(),FLOOR((2^(($BR88+6*LOG(10)/LOG(2))/3)),2))), NA())</f>
        <v>#N/A</v>
      </c>
      <c r="BV88" t="e">
        <f>IFERROR(IF(OR(ISNA($A88),$AC88&lt;100),NA(),IF(FLOOR((2^(($BR88+8*LOG(10)/LOG(2))/4)),2)&gt; _xlfn.AGGREGATE(4,6,$BZ$3:$CX$2000)+2000,NA(),FLOOR((2^(($BR88+8*LOG(10)/LOG(2))/4)),2))), NA())</f>
        <v>#N/A</v>
      </c>
      <c r="BW88" t="e">
        <f>IFERROR(IF(OR(ISNA($A88),$AC88&lt;100),NA(),IF(FLOOR((2^(($BR88+10*LOG(10)/LOG(2))/5)),2)&gt; _xlfn.AGGREGATE(4,6,$BZ$3:$CX$2000)+2000,NA(),FLOOR((2^(($BR88+10*LOG(10)/LOG(2))/5)),2))),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46"/>
        <v>#N/A</v>
      </c>
      <c r="CA88" t="e">
        <f>IF(OR(ISNA($A88),$AC88&lt;100),NA(),($BR88*LOG(2)/LOG(BZ88/100)))</f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47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66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66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08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08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09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09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10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1"/>
        <v/>
      </c>
      <c r="AD89" t="str">
        <f t="shared" si="222"/>
        <v/>
      </c>
      <c r="AE89" t="str">
        <f t="shared" si="223"/>
        <v/>
      </c>
      <c r="AF89" s="5" t="str">
        <f t="shared" si="224"/>
        <v/>
      </c>
      <c r="AG89" t="str">
        <f t="shared" si="225"/>
        <v/>
      </c>
      <c r="AH89" t="str">
        <f t="shared" si="226"/>
        <v/>
      </c>
      <c r="AI89" t="str">
        <f t="shared" si="227"/>
        <v/>
      </c>
      <c r="AJ89" t="str">
        <f t="shared" si="228"/>
        <v/>
      </c>
      <c r="AK89" t="str">
        <f t="shared" si="229"/>
        <v/>
      </c>
      <c r="AL89" s="2" t="str">
        <f t="shared" si="230"/>
        <v/>
      </c>
      <c r="AM89" s="2" t="str">
        <f t="shared" si="231"/>
        <v/>
      </c>
      <c r="AN89" s="2" t="str">
        <f t="shared" si="232"/>
        <v/>
      </c>
      <c r="AO89" s="2" t="str">
        <f t="shared" si="233"/>
        <v/>
      </c>
      <c r="AP89" s="2" t="str">
        <f t="shared" si="234"/>
        <v/>
      </c>
      <c r="AQ89" s="2" t="str">
        <f t="shared" si="235"/>
        <v/>
      </c>
      <c r="AR89" s="2" t="str">
        <f t="shared" si="236"/>
        <v/>
      </c>
      <c r="AS89" s="2" t="str">
        <f t="shared" si="237"/>
        <v/>
      </c>
      <c r="AT89" s="2" t="str">
        <f t="shared" si="238"/>
        <v/>
      </c>
      <c r="AU89" s="2" t="str">
        <f t="shared" si="239"/>
        <v/>
      </c>
      <c r="AV89" s="3" t="str">
        <f t="shared" ca="1" si="240"/>
        <v/>
      </c>
      <c r="AW89" s="2" t="str">
        <f t="shared" si="241"/>
        <v/>
      </c>
      <c r="AX89" s="2" t="str">
        <f t="shared" si="242"/>
        <v/>
      </c>
      <c r="AY89" t="str">
        <f t="shared" si="243"/>
        <v/>
      </c>
      <c r="AZ89" t="str">
        <f t="shared" si="24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45"/>
        <v>#N/A</v>
      </c>
      <c r="BS89" t="e">
        <f>IFERROR(IF(OR(ISNA($A89),$AC89&lt;100),NA(),IF(FLOOR(2^($BR89+(LOG(100)/LOG(2))),2)-100&gt; _xlfn.AGGREGATE(4,6,$BZ$3:$CX$2000)+2000,NA(),FLOOR(2^($BR89+(LOG(100)/LOG(2))),2))), NA())</f>
        <v>#N/A</v>
      </c>
      <c r="BT89" t="e">
        <f>IFERROR(IF(OR(ISNA($A89),$AC89&lt;100),NA(),IF(FLOOR((2^(($BR89+4*LOG(10)/LOG(2))/2)),2)&gt; _xlfn.AGGREGATE(4,6,$BZ$3:$CX$2000)+2000,NA(),FLOOR((2^(($BR89+4*LOG(10)/LOG(2))/2)),2))), NA())</f>
        <v>#N/A</v>
      </c>
      <c r="BU89" t="e">
        <f>IFERROR(IF(OR(ISNA($A89),$AC89&lt;100),NA(),IF(FLOOR((2^(($BR89+6*LOG(10)/LOG(2))/3)),2)&gt; _xlfn.AGGREGATE(4,6,$BZ$3:$CX$2000)+2000,NA(),FLOOR((2^(($BR89+6*LOG(10)/LOG(2))/3)),2))), NA())</f>
        <v>#N/A</v>
      </c>
      <c r="BV89" t="e">
        <f>IFERROR(IF(OR(ISNA($A89),$AC89&lt;100),NA(),IF(FLOOR((2^(($BR89+8*LOG(10)/LOG(2))/4)),2)&gt; _xlfn.AGGREGATE(4,6,$BZ$3:$CX$2000)+2000,NA(),FLOOR((2^(($BR89+8*LOG(10)/LOG(2))/4)),2))), NA())</f>
        <v>#N/A</v>
      </c>
      <c r="BW89" t="e">
        <f>IFERROR(IF(OR(ISNA($A89),$AC89&lt;100),NA(),IF(FLOOR((2^(($BR89+10*LOG(10)/LOG(2))/5)),2)&gt; _xlfn.AGGREGATE(4,6,$BZ$3:$CX$2000)+2000,NA(),FLOOR((2^(($BR89+10*LOG(10)/LOG(2))/5)),2))),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46"/>
        <v>#N/A</v>
      </c>
      <c r="CA89" t="e">
        <f>IF(OR(ISNA($A89),$AC89&lt;100),NA(),($BR89*LOG(2)/LOG(BZ89/100)))</f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47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66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66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11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11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12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12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13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1"/>
        <v/>
      </c>
      <c r="AD90" t="str">
        <f t="shared" si="222"/>
        <v/>
      </c>
      <c r="AE90" t="str">
        <f t="shared" si="223"/>
        <v/>
      </c>
      <c r="AF90" s="5" t="str">
        <f t="shared" si="224"/>
        <v/>
      </c>
      <c r="AG90" t="str">
        <f t="shared" si="225"/>
        <v/>
      </c>
      <c r="AH90" t="str">
        <f t="shared" si="226"/>
        <v/>
      </c>
      <c r="AI90" t="str">
        <f t="shared" si="227"/>
        <v/>
      </c>
      <c r="AJ90" t="str">
        <f t="shared" si="228"/>
        <v/>
      </c>
      <c r="AK90" t="str">
        <f t="shared" si="229"/>
        <v/>
      </c>
      <c r="AL90" s="2" t="str">
        <f t="shared" si="230"/>
        <v/>
      </c>
      <c r="AM90" s="2" t="str">
        <f t="shared" si="231"/>
        <v/>
      </c>
      <c r="AN90" s="2" t="str">
        <f t="shared" si="232"/>
        <v/>
      </c>
      <c r="AO90" s="2" t="str">
        <f t="shared" si="233"/>
        <v/>
      </c>
      <c r="AP90" s="2" t="str">
        <f t="shared" si="234"/>
        <v/>
      </c>
      <c r="AQ90" s="2" t="str">
        <f t="shared" si="235"/>
        <v/>
      </c>
      <c r="AR90" s="2" t="str">
        <f t="shared" si="236"/>
        <v/>
      </c>
      <c r="AS90" s="2" t="str">
        <f t="shared" si="237"/>
        <v/>
      </c>
      <c r="AT90" s="2" t="str">
        <f t="shared" si="238"/>
        <v/>
      </c>
      <c r="AU90" s="2" t="str">
        <f t="shared" si="239"/>
        <v/>
      </c>
      <c r="AV90" s="3" t="str">
        <f t="shared" ca="1" si="240"/>
        <v/>
      </c>
      <c r="AW90" s="2" t="str">
        <f t="shared" si="241"/>
        <v/>
      </c>
      <c r="AX90" s="2" t="str">
        <f t="shared" si="242"/>
        <v/>
      </c>
      <c r="AY90" t="str">
        <f t="shared" si="243"/>
        <v/>
      </c>
      <c r="AZ90" t="str">
        <f t="shared" si="24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45"/>
        <v>#N/A</v>
      </c>
      <c r="BS90" t="e">
        <f>IFERROR(IF(OR(ISNA($A90),$AC90&lt;100),NA(),IF(FLOOR(2^($BR90+(LOG(100)/LOG(2))),2)-100&gt; _xlfn.AGGREGATE(4,6,$BZ$3:$CX$2000)+2000,NA(),FLOOR(2^($BR90+(LOG(100)/LOG(2))),2))), NA())</f>
        <v>#N/A</v>
      </c>
      <c r="BT90" t="e">
        <f>IFERROR(IF(OR(ISNA($A90),$AC90&lt;100),NA(),IF(FLOOR((2^(($BR90+4*LOG(10)/LOG(2))/2)),2)&gt; _xlfn.AGGREGATE(4,6,$BZ$3:$CX$2000)+2000,NA(),FLOOR((2^(($BR90+4*LOG(10)/LOG(2))/2)),2))), NA())</f>
        <v>#N/A</v>
      </c>
      <c r="BU90" t="e">
        <f>IFERROR(IF(OR(ISNA($A90),$AC90&lt;100),NA(),IF(FLOOR((2^(($BR90+6*LOG(10)/LOG(2))/3)),2)&gt; _xlfn.AGGREGATE(4,6,$BZ$3:$CX$2000)+2000,NA(),FLOOR((2^(($BR90+6*LOG(10)/LOG(2))/3)),2))), NA())</f>
        <v>#N/A</v>
      </c>
      <c r="BV90" t="e">
        <f>IFERROR(IF(OR(ISNA($A90),$AC90&lt;100),NA(),IF(FLOOR((2^(($BR90+8*LOG(10)/LOG(2))/4)),2)&gt; _xlfn.AGGREGATE(4,6,$BZ$3:$CX$2000)+2000,NA(),FLOOR((2^(($BR90+8*LOG(10)/LOG(2))/4)),2))), NA())</f>
        <v>#N/A</v>
      </c>
      <c r="BW90" t="e">
        <f>IFERROR(IF(OR(ISNA($A90),$AC90&lt;100),NA(),IF(FLOOR((2^(($BR90+10*LOG(10)/LOG(2))/5)),2)&gt; _xlfn.AGGREGATE(4,6,$BZ$3:$CX$2000)+2000,NA(),FLOOR((2^(($BR90+10*LOG(10)/LOG(2))/5)),2))),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46"/>
        <v>#N/A</v>
      </c>
      <c r="CA90" t="e">
        <f>IF(OR(ISNA($A90),$AC90&lt;100),NA(),($BR90*LOG(2)/LOG(BZ90/100)))</f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47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66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66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14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14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15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15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16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1"/>
        <v/>
      </c>
      <c r="AD91" t="str">
        <f t="shared" si="222"/>
        <v/>
      </c>
      <c r="AE91" t="str">
        <f t="shared" si="223"/>
        <v/>
      </c>
      <c r="AF91" s="5" t="str">
        <f t="shared" si="224"/>
        <v/>
      </c>
      <c r="AG91" t="str">
        <f t="shared" si="225"/>
        <v/>
      </c>
      <c r="AH91" t="str">
        <f t="shared" si="226"/>
        <v/>
      </c>
      <c r="AI91" t="str">
        <f t="shared" si="227"/>
        <v/>
      </c>
      <c r="AJ91" t="str">
        <f t="shared" si="228"/>
        <v/>
      </c>
      <c r="AK91" t="str">
        <f t="shared" si="229"/>
        <v/>
      </c>
      <c r="AL91" s="2" t="str">
        <f t="shared" si="230"/>
        <v/>
      </c>
      <c r="AM91" s="2" t="str">
        <f t="shared" si="231"/>
        <v/>
      </c>
      <c r="AN91" s="2" t="str">
        <f t="shared" si="232"/>
        <v/>
      </c>
      <c r="AO91" s="2" t="str">
        <f t="shared" si="233"/>
        <v/>
      </c>
      <c r="AP91" s="2" t="str">
        <f t="shared" si="234"/>
        <v/>
      </c>
      <c r="AQ91" s="2" t="str">
        <f t="shared" si="235"/>
        <v/>
      </c>
      <c r="AR91" s="2" t="str">
        <f t="shared" si="236"/>
        <v/>
      </c>
      <c r="AS91" s="2" t="str">
        <f t="shared" si="237"/>
        <v/>
      </c>
      <c r="AT91" s="2" t="str">
        <f t="shared" si="238"/>
        <v/>
      </c>
      <c r="AU91" s="2" t="str">
        <f t="shared" si="239"/>
        <v/>
      </c>
      <c r="AV91" s="3" t="str">
        <f t="shared" ca="1" si="240"/>
        <v/>
      </c>
      <c r="AW91" s="2" t="str">
        <f t="shared" si="241"/>
        <v/>
      </c>
      <c r="AX91" s="2" t="str">
        <f t="shared" si="242"/>
        <v/>
      </c>
      <c r="AY91" t="str">
        <f t="shared" si="243"/>
        <v/>
      </c>
      <c r="AZ91" t="str">
        <f t="shared" si="24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45"/>
        <v>#N/A</v>
      </c>
      <c r="BS91" t="e">
        <f>IFERROR(IF(OR(ISNA($A91),$AC91&lt;100),NA(),IF(FLOOR(2^($BR91+(LOG(100)/LOG(2))),2)-100&gt; _xlfn.AGGREGATE(4,6,$BZ$3:$CX$2000)+2000,NA(),FLOOR(2^($BR91+(LOG(100)/LOG(2))),2))), NA())</f>
        <v>#N/A</v>
      </c>
      <c r="BT91" t="e">
        <f>IFERROR(IF(OR(ISNA($A91),$AC91&lt;100),NA(),IF(FLOOR((2^(($BR91+4*LOG(10)/LOG(2))/2)),2)&gt; _xlfn.AGGREGATE(4,6,$BZ$3:$CX$2000)+2000,NA(),FLOOR((2^(($BR91+4*LOG(10)/LOG(2))/2)),2))), NA())</f>
        <v>#N/A</v>
      </c>
      <c r="BU91" t="e">
        <f>IFERROR(IF(OR(ISNA($A91),$AC91&lt;100),NA(),IF(FLOOR((2^(($BR91+6*LOG(10)/LOG(2))/3)),2)&gt; _xlfn.AGGREGATE(4,6,$BZ$3:$CX$2000)+2000,NA(),FLOOR((2^(($BR91+6*LOG(10)/LOG(2))/3)),2))), NA())</f>
        <v>#N/A</v>
      </c>
      <c r="BV91" t="e">
        <f>IFERROR(IF(OR(ISNA($A91),$AC91&lt;100),NA(),IF(FLOOR((2^(($BR91+8*LOG(10)/LOG(2))/4)),2)&gt; _xlfn.AGGREGATE(4,6,$BZ$3:$CX$2000)+2000,NA(),FLOOR((2^(($BR91+8*LOG(10)/LOG(2))/4)),2))), NA())</f>
        <v>#N/A</v>
      </c>
      <c r="BW91" t="e">
        <f>IFERROR(IF(OR(ISNA($A91),$AC91&lt;100),NA(),IF(FLOOR((2^(($BR91+10*LOG(10)/LOG(2))/5)),2)&gt; _xlfn.AGGREGATE(4,6,$BZ$3:$CX$2000)+2000,NA(),FLOOR((2^(($BR91+10*LOG(10)/LOG(2))/5)),2))),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46"/>
        <v>#N/A</v>
      </c>
      <c r="CA91" t="e">
        <f>IF(OR(ISNA($A91),$AC91&lt;100),NA(),($BR91*LOG(2)/LOG(BZ91/100)))</f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47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66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66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17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17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18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18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19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1"/>
        <v/>
      </c>
      <c r="AD92" t="str">
        <f t="shared" si="222"/>
        <v/>
      </c>
      <c r="AE92" t="str">
        <f t="shared" si="223"/>
        <v/>
      </c>
      <c r="AF92" s="5" t="str">
        <f t="shared" si="224"/>
        <v/>
      </c>
      <c r="AG92" t="str">
        <f t="shared" si="225"/>
        <v/>
      </c>
      <c r="AH92" t="str">
        <f t="shared" si="226"/>
        <v/>
      </c>
      <c r="AI92" t="str">
        <f t="shared" si="227"/>
        <v/>
      </c>
      <c r="AJ92" t="str">
        <f t="shared" si="228"/>
        <v/>
      </c>
      <c r="AK92" t="str">
        <f t="shared" si="229"/>
        <v/>
      </c>
      <c r="AL92" s="2" t="str">
        <f t="shared" si="230"/>
        <v/>
      </c>
      <c r="AM92" s="2" t="str">
        <f t="shared" si="231"/>
        <v/>
      </c>
      <c r="AN92" s="2" t="str">
        <f t="shared" si="232"/>
        <v/>
      </c>
      <c r="AO92" s="2" t="str">
        <f t="shared" si="233"/>
        <v/>
      </c>
      <c r="AP92" s="2" t="str">
        <f t="shared" si="234"/>
        <v/>
      </c>
      <c r="AQ92" s="2" t="str">
        <f t="shared" si="235"/>
        <v/>
      </c>
      <c r="AR92" s="2" t="str">
        <f t="shared" si="236"/>
        <v/>
      </c>
      <c r="AS92" s="2" t="str">
        <f t="shared" si="237"/>
        <v/>
      </c>
      <c r="AT92" s="2" t="str">
        <f t="shared" si="238"/>
        <v/>
      </c>
      <c r="AU92" s="2" t="str">
        <f t="shared" si="239"/>
        <v/>
      </c>
      <c r="AV92" s="3" t="str">
        <f t="shared" ca="1" si="240"/>
        <v/>
      </c>
      <c r="AW92" s="2" t="str">
        <f t="shared" si="241"/>
        <v/>
      </c>
      <c r="AX92" s="2" t="str">
        <f t="shared" si="242"/>
        <v/>
      </c>
      <c r="AY92" t="str">
        <f t="shared" si="243"/>
        <v/>
      </c>
      <c r="AZ92" t="str">
        <f t="shared" si="24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45"/>
        <v>#N/A</v>
      </c>
      <c r="BS92" t="e">
        <f>IFERROR(IF(OR(ISNA($A92),$AC92&lt;100),NA(),IF(FLOOR(2^($BR92+(LOG(100)/LOG(2))),2)-100&gt; _xlfn.AGGREGATE(4,6,$BZ$3:$CX$2000)+2000,NA(),FLOOR(2^($BR92+(LOG(100)/LOG(2))),2))), NA())</f>
        <v>#N/A</v>
      </c>
      <c r="BT92" t="e">
        <f>IFERROR(IF(OR(ISNA($A92),$AC92&lt;100),NA(),IF(FLOOR((2^(($BR92+4*LOG(10)/LOG(2))/2)),2)&gt; _xlfn.AGGREGATE(4,6,$BZ$3:$CX$2000)+2000,NA(),FLOOR((2^(($BR92+4*LOG(10)/LOG(2))/2)),2))), NA())</f>
        <v>#N/A</v>
      </c>
      <c r="BU92" t="e">
        <f>IFERROR(IF(OR(ISNA($A92),$AC92&lt;100),NA(),IF(FLOOR((2^(($BR92+6*LOG(10)/LOG(2))/3)),2)&gt; _xlfn.AGGREGATE(4,6,$BZ$3:$CX$2000)+2000,NA(),FLOOR((2^(($BR92+6*LOG(10)/LOG(2))/3)),2))), NA())</f>
        <v>#N/A</v>
      </c>
      <c r="BV92" t="e">
        <f>IFERROR(IF(OR(ISNA($A92),$AC92&lt;100),NA(),IF(FLOOR((2^(($BR92+8*LOG(10)/LOG(2))/4)),2)&gt; _xlfn.AGGREGATE(4,6,$BZ$3:$CX$2000)+2000,NA(),FLOOR((2^(($BR92+8*LOG(10)/LOG(2))/4)),2))), NA())</f>
        <v>#N/A</v>
      </c>
      <c r="BW92" t="e">
        <f>IFERROR(IF(OR(ISNA($A92),$AC92&lt;100),NA(),IF(FLOOR((2^(($BR92+10*LOG(10)/LOG(2))/5)),2)&gt; _xlfn.AGGREGATE(4,6,$BZ$3:$CX$2000)+2000,NA(),FLOOR((2^(($BR92+10*LOG(10)/LOG(2))/5)),2))),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46"/>
        <v>#N/A</v>
      </c>
      <c r="CA92" t="e">
        <f>IF(OR(ISNA($A92),$AC92&lt;100),NA(),($BR92*LOG(2)/LOG(BZ92/100)))</f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47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66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66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20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20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21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21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22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1"/>
        <v/>
      </c>
      <c r="AD93" t="str">
        <f t="shared" si="222"/>
        <v/>
      </c>
      <c r="AE93" t="str">
        <f t="shared" si="223"/>
        <v/>
      </c>
      <c r="AF93" s="5" t="str">
        <f t="shared" si="224"/>
        <v/>
      </c>
      <c r="AG93" t="str">
        <f t="shared" si="225"/>
        <v/>
      </c>
      <c r="AH93" t="str">
        <f t="shared" si="226"/>
        <v/>
      </c>
      <c r="AI93" t="str">
        <f t="shared" si="227"/>
        <v/>
      </c>
      <c r="AJ93" t="str">
        <f t="shared" si="228"/>
        <v/>
      </c>
      <c r="AK93" t="str">
        <f t="shared" si="229"/>
        <v/>
      </c>
      <c r="AL93" s="2" t="str">
        <f t="shared" si="230"/>
        <v/>
      </c>
      <c r="AM93" s="2" t="str">
        <f t="shared" si="231"/>
        <v/>
      </c>
      <c r="AN93" s="2" t="str">
        <f t="shared" si="232"/>
        <v/>
      </c>
      <c r="AO93" s="2" t="str">
        <f t="shared" si="233"/>
        <v/>
      </c>
      <c r="AP93" s="2" t="str">
        <f t="shared" si="234"/>
        <v/>
      </c>
      <c r="AQ93" s="2" t="str">
        <f t="shared" si="235"/>
        <v/>
      </c>
      <c r="AR93" s="2" t="str">
        <f t="shared" si="236"/>
        <v/>
      </c>
      <c r="AS93" s="2" t="str">
        <f t="shared" si="237"/>
        <v/>
      </c>
      <c r="AT93" s="2" t="str">
        <f t="shared" si="238"/>
        <v/>
      </c>
      <c r="AU93" s="2" t="str">
        <f t="shared" si="239"/>
        <v/>
      </c>
      <c r="AV93" s="3" t="str">
        <f t="shared" ca="1" si="240"/>
        <v/>
      </c>
      <c r="AW93" s="2" t="str">
        <f t="shared" si="241"/>
        <v/>
      </c>
      <c r="AX93" s="2" t="str">
        <f t="shared" si="242"/>
        <v/>
      </c>
      <c r="AY93" t="str">
        <f t="shared" si="243"/>
        <v/>
      </c>
      <c r="AZ93" t="str">
        <f t="shared" si="24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45"/>
        <v>#N/A</v>
      </c>
      <c r="BS93" t="e">
        <f>IFERROR(IF(OR(ISNA($A93),$AC93&lt;100),NA(),IF(FLOOR(2^($BR93+(LOG(100)/LOG(2))),2)-100&gt; _xlfn.AGGREGATE(4,6,$BZ$3:$CX$2000)+2000,NA(),FLOOR(2^($BR93+(LOG(100)/LOG(2))),2))), NA())</f>
        <v>#N/A</v>
      </c>
      <c r="BT93" t="e">
        <f>IFERROR(IF(OR(ISNA($A93),$AC93&lt;100),NA(),IF(FLOOR((2^(($BR93+4*LOG(10)/LOG(2))/2)),2)&gt; _xlfn.AGGREGATE(4,6,$BZ$3:$CX$2000)+2000,NA(),FLOOR((2^(($BR93+4*LOG(10)/LOG(2))/2)),2))), NA())</f>
        <v>#N/A</v>
      </c>
      <c r="BU93" t="e">
        <f>IFERROR(IF(OR(ISNA($A93),$AC93&lt;100),NA(),IF(FLOOR((2^(($BR93+6*LOG(10)/LOG(2))/3)),2)&gt; _xlfn.AGGREGATE(4,6,$BZ$3:$CX$2000)+2000,NA(),FLOOR((2^(($BR93+6*LOG(10)/LOG(2))/3)),2))), NA())</f>
        <v>#N/A</v>
      </c>
      <c r="BV93" t="e">
        <f>IFERROR(IF(OR(ISNA($A93),$AC93&lt;100),NA(),IF(FLOOR((2^(($BR93+8*LOG(10)/LOG(2))/4)),2)&gt; _xlfn.AGGREGATE(4,6,$BZ$3:$CX$2000)+2000,NA(),FLOOR((2^(($BR93+8*LOG(10)/LOG(2))/4)),2))), NA())</f>
        <v>#N/A</v>
      </c>
      <c r="BW93" t="e">
        <f>IFERROR(IF(OR(ISNA($A93),$AC93&lt;100),NA(),IF(FLOOR((2^(($BR93+10*LOG(10)/LOG(2))/5)),2)&gt; _xlfn.AGGREGATE(4,6,$BZ$3:$CX$2000)+2000,NA(),FLOOR((2^(($BR93+10*LOG(10)/LOG(2))/5)),2))),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46"/>
        <v>#N/A</v>
      </c>
      <c r="CA93" t="e">
        <f>IF(OR(ISNA($A93),$AC93&lt;100),NA(),($BR93*LOG(2)/LOG(BZ93/100)))</f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47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66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66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23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23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24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24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25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1"/>
        <v/>
      </c>
      <c r="AD94" t="str">
        <f t="shared" si="222"/>
        <v/>
      </c>
      <c r="AE94" t="str">
        <f t="shared" si="223"/>
        <v/>
      </c>
      <c r="AF94" s="5" t="str">
        <f t="shared" si="224"/>
        <v/>
      </c>
      <c r="AG94" t="str">
        <f t="shared" si="225"/>
        <v/>
      </c>
      <c r="AH94" t="str">
        <f t="shared" si="226"/>
        <v/>
      </c>
      <c r="AI94" t="str">
        <f t="shared" si="227"/>
        <v/>
      </c>
      <c r="AJ94" t="str">
        <f t="shared" si="228"/>
        <v/>
      </c>
      <c r="AK94" t="str">
        <f t="shared" si="229"/>
        <v/>
      </c>
      <c r="AL94" s="2" t="str">
        <f t="shared" si="230"/>
        <v/>
      </c>
      <c r="AM94" s="2" t="str">
        <f t="shared" si="231"/>
        <v/>
      </c>
      <c r="AN94" s="2" t="str">
        <f t="shared" si="232"/>
        <v/>
      </c>
      <c r="AO94" s="2" t="str">
        <f t="shared" si="233"/>
        <v/>
      </c>
      <c r="AP94" s="2" t="str">
        <f t="shared" si="234"/>
        <v/>
      </c>
      <c r="AQ94" s="2" t="str">
        <f t="shared" si="235"/>
        <v/>
      </c>
      <c r="AR94" s="2" t="str">
        <f t="shared" si="236"/>
        <v/>
      </c>
      <c r="AS94" s="2" t="str">
        <f t="shared" si="237"/>
        <v/>
      </c>
      <c r="AT94" s="2" t="str">
        <f t="shared" si="238"/>
        <v/>
      </c>
      <c r="AU94" s="2" t="str">
        <f t="shared" si="239"/>
        <v/>
      </c>
      <c r="AV94" s="3" t="str">
        <f t="shared" ca="1" si="240"/>
        <v/>
      </c>
      <c r="AW94" s="2" t="str">
        <f t="shared" si="241"/>
        <v/>
      </c>
      <c r="AX94" s="2" t="str">
        <f t="shared" si="242"/>
        <v/>
      </c>
      <c r="AY94" t="str">
        <f t="shared" si="243"/>
        <v/>
      </c>
      <c r="AZ94" t="str">
        <f t="shared" si="24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45"/>
        <v>#N/A</v>
      </c>
      <c r="BS94" t="e">
        <f>IFERROR(IF(OR(ISNA($A94),$AC94&lt;100),NA(),IF(FLOOR(2^($BR94+(LOG(100)/LOG(2))),2)-100&gt; _xlfn.AGGREGATE(4,6,$BZ$3:$CX$2000)+2000,NA(),FLOOR(2^($BR94+(LOG(100)/LOG(2))),2))), NA())</f>
        <v>#N/A</v>
      </c>
      <c r="BT94" t="e">
        <f>IFERROR(IF(OR(ISNA($A94),$AC94&lt;100),NA(),IF(FLOOR((2^(($BR94+4*LOG(10)/LOG(2))/2)),2)&gt; _xlfn.AGGREGATE(4,6,$BZ$3:$CX$2000)+2000,NA(),FLOOR((2^(($BR94+4*LOG(10)/LOG(2))/2)),2))), NA())</f>
        <v>#N/A</v>
      </c>
      <c r="BU94" t="e">
        <f>IFERROR(IF(OR(ISNA($A94),$AC94&lt;100),NA(),IF(FLOOR((2^(($BR94+6*LOG(10)/LOG(2))/3)),2)&gt; _xlfn.AGGREGATE(4,6,$BZ$3:$CX$2000)+2000,NA(),FLOOR((2^(($BR94+6*LOG(10)/LOG(2))/3)),2))), NA())</f>
        <v>#N/A</v>
      </c>
      <c r="BV94" t="e">
        <f>IFERROR(IF(OR(ISNA($A94),$AC94&lt;100),NA(),IF(FLOOR((2^(($BR94+8*LOG(10)/LOG(2))/4)),2)&gt; _xlfn.AGGREGATE(4,6,$BZ$3:$CX$2000)+2000,NA(),FLOOR((2^(($BR94+8*LOG(10)/LOG(2))/4)),2))), NA())</f>
        <v>#N/A</v>
      </c>
      <c r="BW94" t="e">
        <f>IFERROR(IF(OR(ISNA($A94),$AC94&lt;100),NA(),IF(FLOOR((2^(($BR94+10*LOG(10)/LOG(2))/5)),2)&gt; _xlfn.AGGREGATE(4,6,$BZ$3:$CX$2000)+2000,NA(),FLOOR((2^(($BR94+10*LOG(10)/LOG(2))/5)),2))),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46"/>
        <v>#N/A</v>
      </c>
      <c r="CA94" t="e">
        <f>IF(OR(ISNA($A94),$AC94&lt;100),NA(),($BR94*LOG(2)/LOG(BZ94/100)))</f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47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66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66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26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26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27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27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28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1"/>
        <v/>
      </c>
      <c r="AD95" t="str">
        <f t="shared" si="222"/>
        <v/>
      </c>
      <c r="AE95" t="str">
        <f t="shared" si="223"/>
        <v/>
      </c>
      <c r="AF95" s="5" t="str">
        <f t="shared" si="224"/>
        <v/>
      </c>
      <c r="AG95" t="str">
        <f t="shared" si="225"/>
        <v/>
      </c>
      <c r="AH95" t="str">
        <f t="shared" si="226"/>
        <v/>
      </c>
      <c r="AI95" t="str">
        <f t="shared" si="227"/>
        <v/>
      </c>
      <c r="AJ95" t="str">
        <f t="shared" si="228"/>
        <v/>
      </c>
      <c r="AK95" t="str">
        <f t="shared" si="229"/>
        <v/>
      </c>
      <c r="AL95" s="2" t="str">
        <f t="shared" si="230"/>
        <v/>
      </c>
      <c r="AM95" s="2" t="str">
        <f t="shared" si="231"/>
        <v/>
      </c>
      <c r="AN95" s="2" t="str">
        <f t="shared" si="232"/>
        <v/>
      </c>
      <c r="AO95" s="2" t="str">
        <f t="shared" si="233"/>
        <v/>
      </c>
      <c r="AP95" s="2" t="str">
        <f t="shared" si="234"/>
        <v/>
      </c>
      <c r="AQ95" s="2" t="str">
        <f t="shared" si="235"/>
        <v/>
      </c>
      <c r="AR95" s="2" t="str">
        <f t="shared" si="236"/>
        <v/>
      </c>
      <c r="AS95" s="2" t="str">
        <f t="shared" si="237"/>
        <v/>
      </c>
      <c r="AT95" s="2" t="str">
        <f t="shared" si="238"/>
        <v/>
      </c>
      <c r="AU95" s="2" t="str">
        <f t="shared" si="239"/>
        <v/>
      </c>
      <c r="AV95" s="3" t="str">
        <f t="shared" ca="1" si="240"/>
        <v/>
      </c>
      <c r="AW95" s="2" t="str">
        <f t="shared" si="241"/>
        <v/>
      </c>
      <c r="AX95" s="2" t="str">
        <f t="shared" si="242"/>
        <v/>
      </c>
      <c r="AY95" t="str">
        <f t="shared" si="243"/>
        <v/>
      </c>
      <c r="AZ95" t="str">
        <f t="shared" si="24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45"/>
        <v>#N/A</v>
      </c>
      <c r="BS95" t="e">
        <f>IFERROR(IF(OR(ISNA($A95),$AC95&lt;100),NA(),IF(FLOOR(2^($BR95+(LOG(100)/LOG(2))),2)-100&gt; _xlfn.AGGREGATE(4,6,$BZ$3:$CX$2000)+2000,NA(),FLOOR(2^($BR95+(LOG(100)/LOG(2))),2))), NA())</f>
        <v>#N/A</v>
      </c>
      <c r="BT95" t="e">
        <f>IFERROR(IF(OR(ISNA($A95),$AC95&lt;100),NA(),IF(FLOOR((2^(($BR95+4*LOG(10)/LOG(2))/2)),2)&gt; _xlfn.AGGREGATE(4,6,$BZ$3:$CX$2000)+2000,NA(),FLOOR((2^(($BR95+4*LOG(10)/LOG(2))/2)),2))), NA())</f>
        <v>#N/A</v>
      </c>
      <c r="BU95" t="e">
        <f>IFERROR(IF(OR(ISNA($A95),$AC95&lt;100),NA(),IF(FLOOR((2^(($BR95+6*LOG(10)/LOG(2))/3)),2)&gt; _xlfn.AGGREGATE(4,6,$BZ$3:$CX$2000)+2000,NA(),FLOOR((2^(($BR95+6*LOG(10)/LOG(2))/3)),2))), NA())</f>
        <v>#N/A</v>
      </c>
      <c r="BV95" t="e">
        <f>IFERROR(IF(OR(ISNA($A95),$AC95&lt;100),NA(),IF(FLOOR((2^(($BR95+8*LOG(10)/LOG(2))/4)),2)&gt; _xlfn.AGGREGATE(4,6,$BZ$3:$CX$2000)+2000,NA(),FLOOR((2^(($BR95+8*LOG(10)/LOG(2))/4)),2))), NA())</f>
        <v>#N/A</v>
      </c>
      <c r="BW95" t="e">
        <f>IFERROR(IF(OR(ISNA($A95),$AC95&lt;100),NA(),IF(FLOOR((2^(($BR95+10*LOG(10)/LOG(2))/5)),2)&gt; _xlfn.AGGREGATE(4,6,$BZ$3:$CX$2000)+2000,NA(),FLOOR((2^(($BR95+10*LOG(10)/LOG(2))/5)),2))),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46"/>
        <v>#N/A</v>
      </c>
      <c r="CA95" t="e">
        <f>IF(OR(ISNA($A95),$AC95&lt;100),NA(),($BR95*LOG(2)/LOG(BZ95/100)))</f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47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66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66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29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29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30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30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31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1"/>
        <v/>
      </c>
      <c r="AD96" t="str">
        <f t="shared" si="222"/>
        <v/>
      </c>
      <c r="AE96" t="str">
        <f t="shared" si="223"/>
        <v/>
      </c>
      <c r="AF96" s="5" t="str">
        <f t="shared" si="224"/>
        <v/>
      </c>
      <c r="AG96" t="str">
        <f t="shared" si="225"/>
        <v/>
      </c>
      <c r="AH96" t="str">
        <f t="shared" si="226"/>
        <v/>
      </c>
      <c r="AI96" t="str">
        <f t="shared" si="227"/>
        <v/>
      </c>
      <c r="AJ96" t="str">
        <f t="shared" si="228"/>
        <v/>
      </c>
      <c r="AK96" t="str">
        <f t="shared" si="229"/>
        <v/>
      </c>
      <c r="AL96" s="2" t="str">
        <f t="shared" si="230"/>
        <v/>
      </c>
      <c r="AM96" s="2" t="str">
        <f t="shared" si="231"/>
        <v/>
      </c>
      <c r="AN96" s="2" t="str">
        <f t="shared" si="232"/>
        <v/>
      </c>
      <c r="AO96" s="2" t="str">
        <f t="shared" si="233"/>
        <v/>
      </c>
      <c r="AP96" s="2" t="str">
        <f t="shared" si="234"/>
        <v/>
      </c>
      <c r="AQ96" s="2" t="str">
        <f t="shared" si="235"/>
        <v/>
      </c>
      <c r="AR96" s="2" t="str">
        <f t="shared" si="236"/>
        <v/>
      </c>
      <c r="AS96" s="2" t="str">
        <f t="shared" si="237"/>
        <v/>
      </c>
      <c r="AT96" s="2" t="str">
        <f t="shared" si="238"/>
        <v/>
      </c>
      <c r="AU96" s="2" t="str">
        <f t="shared" si="239"/>
        <v/>
      </c>
      <c r="AV96" s="3" t="str">
        <f t="shared" ca="1" si="240"/>
        <v/>
      </c>
      <c r="AW96" s="2" t="str">
        <f t="shared" si="241"/>
        <v/>
      </c>
      <c r="AX96" s="2" t="str">
        <f t="shared" si="242"/>
        <v/>
      </c>
      <c r="AY96" t="str">
        <f t="shared" si="243"/>
        <v/>
      </c>
      <c r="AZ96" t="str">
        <f t="shared" si="24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45"/>
        <v>#N/A</v>
      </c>
      <c r="BS96" t="e">
        <f>IFERROR(IF(OR(ISNA($A96),$AC96&lt;100),NA(),IF(FLOOR(2^($BR96+(LOG(100)/LOG(2))),2)-100&gt; _xlfn.AGGREGATE(4,6,$BZ$3:$CX$2000)+2000,NA(),FLOOR(2^($BR96+(LOG(100)/LOG(2))),2))), NA())</f>
        <v>#N/A</v>
      </c>
      <c r="BT96" t="e">
        <f>IFERROR(IF(OR(ISNA($A96),$AC96&lt;100),NA(),IF(FLOOR((2^(($BR96+4*LOG(10)/LOG(2))/2)),2)&gt; _xlfn.AGGREGATE(4,6,$BZ$3:$CX$2000)+2000,NA(),FLOOR((2^(($BR96+4*LOG(10)/LOG(2))/2)),2))), NA())</f>
        <v>#N/A</v>
      </c>
      <c r="BU96" t="e">
        <f>IFERROR(IF(OR(ISNA($A96),$AC96&lt;100),NA(),IF(FLOOR((2^(($BR96+6*LOG(10)/LOG(2))/3)),2)&gt; _xlfn.AGGREGATE(4,6,$BZ$3:$CX$2000)+2000,NA(),FLOOR((2^(($BR96+6*LOG(10)/LOG(2))/3)),2))), NA())</f>
        <v>#N/A</v>
      </c>
      <c r="BV96" t="e">
        <f>IFERROR(IF(OR(ISNA($A96),$AC96&lt;100),NA(),IF(FLOOR((2^(($BR96+8*LOG(10)/LOG(2))/4)),2)&gt; _xlfn.AGGREGATE(4,6,$BZ$3:$CX$2000)+2000,NA(),FLOOR((2^(($BR96+8*LOG(10)/LOG(2))/4)),2))), NA())</f>
        <v>#N/A</v>
      </c>
      <c r="BW96" t="e">
        <f>IFERROR(IF(OR(ISNA($A96),$AC96&lt;100),NA(),IF(FLOOR((2^(($BR96+10*LOG(10)/LOG(2))/5)),2)&gt; _xlfn.AGGREGATE(4,6,$BZ$3:$CX$2000)+2000,NA(),FLOOR((2^(($BR96+10*LOG(10)/LOG(2))/5)),2))),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46"/>
        <v>#N/A</v>
      </c>
      <c r="CA96" t="e">
        <f>IF(OR(ISNA($A96),$AC96&lt;100),NA(),($BR96*LOG(2)/LOG(BZ96/100)))</f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47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66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66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32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32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33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33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34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1"/>
        <v/>
      </c>
      <c r="AD97" t="str">
        <f t="shared" si="222"/>
        <v/>
      </c>
      <c r="AE97" t="str">
        <f t="shared" si="223"/>
        <v/>
      </c>
      <c r="AF97" s="5" t="str">
        <f t="shared" si="224"/>
        <v/>
      </c>
      <c r="AG97" t="str">
        <f t="shared" si="225"/>
        <v/>
      </c>
      <c r="AH97" t="str">
        <f t="shared" si="226"/>
        <v/>
      </c>
      <c r="AI97" t="str">
        <f t="shared" si="227"/>
        <v/>
      </c>
      <c r="AJ97" t="str">
        <f t="shared" si="228"/>
        <v/>
      </c>
      <c r="AK97" t="str">
        <f t="shared" si="229"/>
        <v/>
      </c>
      <c r="AL97" s="2" t="str">
        <f t="shared" si="230"/>
        <v/>
      </c>
      <c r="AM97" s="2" t="str">
        <f t="shared" si="231"/>
        <v/>
      </c>
      <c r="AN97" s="2" t="str">
        <f t="shared" si="232"/>
        <v/>
      </c>
      <c r="AO97" s="2" t="str">
        <f t="shared" si="233"/>
        <v/>
      </c>
      <c r="AP97" s="2" t="str">
        <f t="shared" si="234"/>
        <v/>
      </c>
      <c r="AQ97" s="2" t="str">
        <f t="shared" si="235"/>
        <v/>
      </c>
      <c r="AR97" s="2" t="str">
        <f t="shared" si="236"/>
        <v/>
      </c>
      <c r="AS97" s="2" t="str">
        <f t="shared" si="237"/>
        <v/>
      </c>
      <c r="AT97" s="2" t="str">
        <f t="shared" si="238"/>
        <v/>
      </c>
      <c r="AU97" s="2" t="str">
        <f t="shared" si="239"/>
        <v/>
      </c>
      <c r="AV97" s="3" t="str">
        <f t="shared" ca="1" si="240"/>
        <v/>
      </c>
      <c r="AW97" s="2" t="str">
        <f t="shared" si="241"/>
        <v/>
      </c>
      <c r="AX97" s="2" t="str">
        <f t="shared" si="242"/>
        <v/>
      </c>
      <c r="AY97" t="str">
        <f t="shared" si="243"/>
        <v/>
      </c>
      <c r="AZ97" t="str">
        <f t="shared" si="24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45"/>
        <v>#N/A</v>
      </c>
      <c r="BS97" t="e">
        <f>IFERROR(IF(OR(ISNA($A97),$AC97&lt;100),NA(),IF(FLOOR(2^($BR97+(LOG(100)/LOG(2))),2)-100&gt; _xlfn.AGGREGATE(4,6,$BZ$3:$CX$2000)+2000,NA(),FLOOR(2^($BR97+(LOG(100)/LOG(2))),2))), NA())</f>
        <v>#N/A</v>
      </c>
      <c r="BT97" t="e">
        <f>IFERROR(IF(OR(ISNA($A97),$AC97&lt;100),NA(),IF(FLOOR((2^(($BR97+4*LOG(10)/LOG(2))/2)),2)&gt; _xlfn.AGGREGATE(4,6,$BZ$3:$CX$2000)+2000,NA(),FLOOR((2^(($BR97+4*LOG(10)/LOG(2))/2)),2))), NA())</f>
        <v>#N/A</v>
      </c>
      <c r="BU97" t="e">
        <f>IFERROR(IF(OR(ISNA($A97),$AC97&lt;100),NA(),IF(FLOOR((2^(($BR97+6*LOG(10)/LOG(2))/3)),2)&gt; _xlfn.AGGREGATE(4,6,$BZ$3:$CX$2000)+2000,NA(),FLOOR((2^(($BR97+6*LOG(10)/LOG(2))/3)),2))), NA())</f>
        <v>#N/A</v>
      </c>
      <c r="BV97" t="e">
        <f>IFERROR(IF(OR(ISNA($A97),$AC97&lt;100),NA(),IF(FLOOR((2^(($BR97+8*LOG(10)/LOG(2))/4)),2)&gt; _xlfn.AGGREGATE(4,6,$BZ$3:$CX$2000)+2000,NA(),FLOOR((2^(($BR97+8*LOG(10)/LOG(2))/4)),2))), NA())</f>
        <v>#N/A</v>
      </c>
      <c r="BW97" t="e">
        <f>IFERROR(IF(OR(ISNA($A97),$AC97&lt;100),NA(),IF(FLOOR((2^(($BR97+10*LOG(10)/LOG(2))/5)),2)&gt; _xlfn.AGGREGATE(4,6,$BZ$3:$CX$2000)+2000,NA(),FLOOR((2^(($BR97+10*LOG(10)/LOG(2))/5)),2))),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46"/>
        <v>#N/A</v>
      </c>
      <c r="CA97" t="e">
        <f>IF(OR(ISNA($A97),$AC97&lt;100),NA(),($BR97*LOG(2)/LOG(BZ97/100)))</f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47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66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66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35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35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36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36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37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1"/>
        <v/>
      </c>
      <c r="AD98" t="str">
        <f t="shared" si="222"/>
        <v/>
      </c>
      <c r="AE98" t="str">
        <f t="shared" si="223"/>
        <v/>
      </c>
      <c r="AF98" s="5" t="str">
        <f t="shared" si="224"/>
        <v/>
      </c>
      <c r="AG98" t="str">
        <f t="shared" si="225"/>
        <v/>
      </c>
      <c r="AH98" t="str">
        <f t="shared" si="226"/>
        <v/>
      </c>
      <c r="AI98" t="str">
        <f t="shared" si="227"/>
        <v/>
      </c>
      <c r="AJ98" t="str">
        <f t="shared" si="228"/>
        <v/>
      </c>
      <c r="AK98" t="str">
        <f t="shared" si="229"/>
        <v/>
      </c>
      <c r="AL98" s="2" t="str">
        <f t="shared" si="230"/>
        <v/>
      </c>
      <c r="AM98" s="2" t="str">
        <f t="shared" si="231"/>
        <v/>
      </c>
      <c r="AN98" s="2" t="str">
        <f t="shared" si="232"/>
        <v/>
      </c>
      <c r="AO98" s="2" t="str">
        <f t="shared" si="233"/>
        <v/>
      </c>
      <c r="AP98" s="2" t="str">
        <f t="shared" si="234"/>
        <v/>
      </c>
      <c r="AQ98" s="2" t="str">
        <f t="shared" si="235"/>
        <v/>
      </c>
      <c r="AR98" s="2" t="str">
        <f t="shared" si="236"/>
        <v/>
      </c>
      <c r="AS98" s="2" t="str">
        <f t="shared" si="237"/>
        <v/>
      </c>
      <c r="AT98" s="2" t="str">
        <f t="shared" si="238"/>
        <v/>
      </c>
      <c r="AU98" s="2" t="str">
        <f t="shared" si="239"/>
        <v/>
      </c>
      <c r="AV98" s="3" t="str">
        <f t="shared" ca="1" si="240"/>
        <v/>
      </c>
      <c r="AW98" s="2" t="str">
        <f t="shared" si="241"/>
        <v/>
      </c>
      <c r="AX98" s="2" t="str">
        <f t="shared" si="242"/>
        <v/>
      </c>
      <c r="AY98" t="str">
        <f t="shared" si="243"/>
        <v/>
      </c>
      <c r="AZ98" t="str">
        <f t="shared" si="24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45"/>
        <v>#N/A</v>
      </c>
      <c r="BS98" t="e">
        <f>IFERROR(IF(OR(ISNA($A98),$AC98&lt;100),NA(),IF(FLOOR(2^($BR98+(LOG(100)/LOG(2))),2)-100&gt; _xlfn.AGGREGATE(4,6,$BZ$3:$CX$2000)+2000,NA(),FLOOR(2^($BR98+(LOG(100)/LOG(2))),2))), NA())</f>
        <v>#N/A</v>
      </c>
      <c r="BT98" t="e">
        <f>IFERROR(IF(OR(ISNA($A98),$AC98&lt;100),NA(),IF(FLOOR((2^(($BR98+4*LOG(10)/LOG(2))/2)),2)&gt; _xlfn.AGGREGATE(4,6,$BZ$3:$CX$2000)+2000,NA(),FLOOR((2^(($BR98+4*LOG(10)/LOG(2))/2)),2))), NA())</f>
        <v>#N/A</v>
      </c>
      <c r="BU98" t="e">
        <f>IFERROR(IF(OR(ISNA($A98),$AC98&lt;100),NA(),IF(FLOOR((2^(($BR98+6*LOG(10)/LOG(2))/3)),2)&gt; _xlfn.AGGREGATE(4,6,$BZ$3:$CX$2000)+2000,NA(),FLOOR((2^(($BR98+6*LOG(10)/LOG(2))/3)),2))), NA())</f>
        <v>#N/A</v>
      </c>
      <c r="BV98" t="e">
        <f>IFERROR(IF(OR(ISNA($A98),$AC98&lt;100),NA(),IF(FLOOR((2^(($BR98+8*LOG(10)/LOG(2))/4)),2)&gt; _xlfn.AGGREGATE(4,6,$BZ$3:$CX$2000)+2000,NA(),FLOOR((2^(($BR98+8*LOG(10)/LOG(2))/4)),2))), NA())</f>
        <v>#N/A</v>
      </c>
      <c r="BW98" t="e">
        <f>IFERROR(IF(OR(ISNA($A98),$AC98&lt;100),NA(),IF(FLOOR((2^(($BR98+10*LOG(10)/LOG(2))/5)),2)&gt; _xlfn.AGGREGATE(4,6,$BZ$3:$CX$2000)+2000,NA(),FLOOR((2^(($BR98+10*LOG(10)/LOG(2))/5)),2))),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46"/>
        <v>#N/A</v>
      </c>
      <c r="CA98" t="e">
        <f>IF(OR(ISNA($A98),$AC98&lt;100),NA(),($BR98*LOG(2)/LOG(BZ98/100)))</f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47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66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66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38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38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39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39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40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1"/>
        <v/>
      </c>
      <c r="AD99" t="str">
        <f t="shared" si="222"/>
        <v/>
      </c>
      <c r="AE99" t="str">
        <f t="shared" si="223"/>
        <v/>
      </c>
      <c r="AF99" s="5" t="str">
        <f t="shared" si="224"/>
        <v/>
      </c>
      <c r="AG99" t="str">
        <f t="shared" si="225"/>
        <v/>
      </c>
      <c r="AH99" t="str">
        <f t="shared" si="226"/>
        <v/>
      </c>
      <c r="AI99" t="str">
        <f t="shared" si="227"/>
        <v/>
      </c>
      <c r="AJ99" t="str">
        <f t="shared" si="228"/>
        <v/>
      </c>
      <c r="AK99" t="str">
        <f t="shared" si="229"/>
        <v/>
      </c>
      <c r="AL99" s="2" t="str">
        <f t="shared" si="230"/>
        <v/>
      </c>
      <c r="AM99" s="2" t="str">
        <f t="shared" si="231"/>
        <v/>
      </c>
      <c r="AN99" s="2" t="str">
        <f t="shared" si="232"/>
        <v/>
      </c>
      <c r="AO99" s="2" t="str">
        <f t="shared" si="233"/>
        <v/>
      </c>
      <c r="AP99" s="2" t="str">
        <f t="shared" si="234"/>
        <v/>
      </c>
      <c r="AQ99" s="2" t="str">
        <f t="shared" si="235"/>
        <v/>
      </c>
      <c r="AR99" s="2" t="str">
        <f t="shared" si="236"/>
        <v/>
      </c>
      <c r="AS99" s="2" t="str">
        <f t="shared" si="237"/>
        <v/>
      </c>
      <c r="AT99" s="2" t="str">
        <f t="shared" si="238"/>
        <v/>
      </c>
      <c r="AU99" s="2" t="str">
        <f t="shared" si="239"/>
        <v/>
      </c>
      <c r="AV99" s="3" t="str">
        <f t="shared" ca="1" si="240"/>
        <v/>
      </c>
      <c r="AW99" s="2" t="str">
        <f t="shared" si="241"/>
        <v/>
      </c>
      <c r="AX99" s="2" t="str">
        <f t="shared" si="242"/>
        <v/>
      </c>
      <c r="AY99" t="str">
        <f t="shared" si="243"/>
        <v/>
      </c>
      <c r="AZ99" t="str">
        <f t="shared" si="24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45"/>
        <v>#N/A</v>
      </c>
      <c r="BS99" t="e">
        <f>IFERROR(IF(OR(ISNA($A99),$AC99&lt;100),NA(),IF(FLOOR(2^($BR99+(LOG(100)/LOG(2))),2)-100&gt; _xlfn.AGGREGATE(4,6,$BZ$3:$CX$2000)+2000,NA(),FLOOR(2^($BR99+(LOG(100)/LOG(2))),2))), NA())</f>
        <v>#N/A</v>
      </c>
      <c r="BT99" t="e">
        <f>IFERROR(IF(OR(ISNA($A99),$AC99&lt;100),NA(),IF(FLOOR((2^(($BR99+4*LOG(10)/LOG(2))/2)),2)&gt; _xlfn.AGGREGATE(4,6,$BZ$3:$CX$2000)+2000,NA(),FLOOR((2^(($BR99+4*LOG(10)/LOG(2))/2)),2))), NA())</f>
        <v>#N/A</v>
      </c>
      <c r="BU99" t="e">
        <f>IFERROR(IF(OR(ISNA($A99),$AC99&lt;100),NA(),IF(FLOOR((2^(($BR99+6*LOG(10)/LOG(2))/3)),2)&gt; _xlfn.AGGREGATE(4,6,$BZ$3:$CX$2000)+2000,NA(),FLOOR((2^(($BR99+6*LOG(10)/LOG(2))/3)),2))), NA())</f>
        <v>#N/A</v>
      </c>
      <c r="BV99" t="e">
        <f>IFERROR(IF(OR(ISNA($A99),$AC99&lt;100),NA(),IF(FLOOR((2^(($BR99+8*LOG(10)/LOG(2))/4)),2)&gt; _xlfn.AGGREGATE(4,6,$BZ$3:$CX$2000)+2000,NA(),FLOOR((2^(($BR99+8*LOG(10)/LOG(2))/4)),2))), NA())</f>
        <v>#N/A</v>
      </c>
      <c r="BW99" t="e">
        <f>IFERROR(IF(OR(ISNA($A99),$AC99&lt;100),NA(),IF(FLOOR((2^(($BR99+10*LOG(10)/LOG(2))/5)),2)&gt; _xlfn.AGGREGATE(4,6,$BZ$3:$CX$2000)+2000,NA(),FLOOR((2^(($BR99+10*LOG(10)/LOG(2))/5)),2))),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46"/>
        <v>#N/A</v>
      </c>
      <c r="CA99" t="e">
        <f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47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66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66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41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41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42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42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43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1"/>
        <v/>
      </c>
      <c r="AD100" t="str">
        <f t="shared" si="222"/>
        <v/>
      </c>
      <c r="AE100" t="str">
        <f t="shared" si="223"/>
        <v/>
      </c>
      <c r="AF100" s="5" t="str">
        <f t="shared" si="224"/>
        <v/>
      </c>
      <c r="AG100" t="str">
        <f t="shared" si="225"/>
        <v/>
      </c>
      <c r="AH100" t="str">
        <f t="shared" si="226"/>
        <v/>
      </c>
      <c r="AI100" t="str">
        <f t="shared" si="227"/>
        <v/>
      </c>
      <c r="AJ100" t="str">
        <f t="shared" si="228"/>
        <v/>
      </c>
      <c r="AK100" t="str">
        <f t="shared" si="229"/>
        <v/>
      </c>
      <c r="AL100" s="2" t="str">
        <f t="shared" si="230"/>
        <v/>
      </c>
      <c r="AM100" s="2" t="str">
        <f t="shared" si="231"/>
        <v/>
      </c>
      <c r="AN100" s="2" t="str">
        <f t="shared" si="232"/>
        <v/>
      </c>
      <c r="AO100" s="2" t="str">
        <f t="shared" si="233"/>
        <v/>
      </c>
      <c r="AP100" s="2" t="str">
        <f t="shared" si="234"/>
        <v/>
      </c>
      <c r="AQ100" s="2" t="str">
        <f t="shared" si="235"/>
        <v/>
      </c>
      <c r="AR100" s="2" t="str">
        <f t="shared" si="236"/>
        <v/>
      </c>
      <c r="AS100" s="2" t="str">
        <f t="shared" si="237"/>
        <v/>
      </c>
      <c r="AT100" s="2" t="str">
        <f t="shared" si="238"/>
        <v/>
      </c>
      <c r="AU100" s="2" t="str">
        <f t="shared" si="239"/>
        <v/>
      </c>
      <c r="AV100" s="3" t="str">
        <f t="shared" ca="1" si="240"/>
        <v/>
      </c>
      <c r="AW100" s="2" t="str">
        <f t="shared" si="241"/>
        <v/>
      </c>
      <c r="AX100" s="2" t="str">
        <f t="shared" si="242"/>
        <v/>
      </c>
      <c r="AY100" t="str">
        <f t="shared" si="243"/>
        <v/>
      </c>
      <c r="AZ100" t="str">
        <f t="shared" si="24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45"/>
        <v>#N/A</v>
      </c>
      <c r="BS100" t="e">
        <f>IFERROR(IF(OR(ISNA($A100),$AC100&lt;100),NA(),IF(FLOOR(2^($BR100+(LOG(100)/LOG(2))),2)-100&gt; _xlfn.AGGREGATE(4,6,$BZ$3:$CX$2000)+2000,NA(),FLOOR(2^($BR100+(LOG(100)/LOG(2))),2))), NA())</f>
        <v>#N/A</v>
      </c>
      <c r="BT100" t="e">
        <f>IFERROR(IF(OR(ISNA($A100),$AC100&lt;100),NA(),IF(FLOOR((2^(($BR100+4*LOG(10)/LOG(2))/2)),2)&gt; _xlfn.AGGREGATE(4,6,$BZ$3:$CX$2000)+2000,NA(),FLOOR((2^(($BR100+4*LOG(10)/LOG(2))/2)),2))), NA())</f>
        <v>#N/A</v>
      </c>
      <c r="BU100" t="e">
        <f>IFERROR(IF(OR(ISNA($A100),$AC100&lt;100),NA(),IF(FLOOR((2^(($BR100+6*LOG(10)/LOG(2))/3)),2)&gt; _xlfn.AGGREGATE(4,6,$BZ$3:$CX$2000)+2000,NA(),FLOOR((2^(($BR100+6*LOG(10)/LOG(2))/3)),2))), NA())</f>
        <v>#N/A</v>
      </c>
      <c r="BV100" t="e">
        <f>IFERROR(IF(OR(ISNA($A100),$AC100&lt;100),NA(),IF(FLOOR((2^(($BR100+8*LOG(10)/LOG(2))/4)),2)&gt; _xlfn.AGGREGATE(4,6,$BZ$3:$CX$2000)+2000,NA(),FLOOR((2^(($BR100+8*LOG(10)/LOG(2))/4)),2))), NA())</f>
        <v>#N/A</v>
      </c>
      <c r="BW100" t="e">
        <f>IFERROR(IF(OR(ISNA($A100),$AC100&lt;100),NA(),IF(FLOOR((2^(($BR100+10*LOG(10)/LOG(2))/5)),2)&gt; _xlfn.AGGREGATE(4,6,$BZ$3:$CX$2000)+2000,NA(),FLOOR((2^(($BR100+10*LOG(10)/LOG(2))/5)),2))),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46"/>
        <v>#N/A</v>
      </c>
      <c r="CA100" t="e">
        <f>IF(OR(ISNA($A100),$AC100&lt;100),NA(),($BR100*LOG(2)/LOG(BZ100/100)))</f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47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66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66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44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44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45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45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46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  <mergeCell ref="B1:D1"/>
    <mergeCell ref="E1:G1"/>
    <mergeCell ref="H1:J1"/>
    <mergeCell ref="K1:M1"/>
    <mergeCell ref="N1:P1"/>
    <mergeCell ref="DA1:DI1"/>
    <mergeCell ref="BJ1:BK1"/>
    <mergeCell ref="BF1:BG1"/>
    <mergeCell ref="BH1:BI1"/>
    <mergeCell ref="BL1:BM1"/>
    <mergeCell ref="BN1:BO1"/>
    <mergeCell ref="BP1:B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O64" activePane="bottomRight" state="frozen"/>
      <selection pane="bottomLeft" activeCell="A3" sqref="A3"/>
      <selection pane="topRight" activeCell="B1" sqref="B1"/>
      <selection pane="bottomRight" activeCell="Z71" sqref="Z71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2020-03-28T16:42:17Z</dcterms:modified>
</cp:coreProperties>
</file>