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0" documentId="13_ncr:1_{7C46AE44-87F1-624D-B873-18462DE403E5}" xr6:coauthVersionLast="45" xr6:coauthVersionMax="45" xr10:uidLastSave="{00000000-0000-0000-0000-000000000000}"/>
  <bookViews>
    <workbookView xWindow="2580" yWindow="460" windowWidth="34260" windowHeight="23540" firstSheet="1" activeTab="2" xr2:uid="{00000000-000D-0000-FFFF-FFFF00000000}"/>
  </bookViews>
  <sheets>
    <sheet name="Sources" sheetId="11" r:id="rId1"/>
    <sheet name="Daily" sheetId="1" r:id="rId2"/>
    <sheet name="Cumulative" sheetId="2" r:id="rId3"/>
    <sheet name="International" sheetId="14" r:id="rId4"/>
    <sheet name="National Infections" sheetId="4" r:id="rId5"/>
    <sheet name="Daily Infections" sheetId="15" r:id="rId6"/>
    <sheet name="Infections by State" sheetId="9" r:id="rId7"/>
    <sheet name="Days since 100 infections" sheetId="16" r:id="rId8"/>
    <sheet name="Days to double" sheetId="10" r:id="rId9"/>
    <sheet name="Growth Factor" sheetId="17" r:id="rId10"/>
    <sheet name="Active Cases" sheetId="6" r:id="rId11"/>
    <sheet name="National Infections Without NSW" sheetId="7" r:id="rId12"/>
    <sheet name="Changelog" sheetId="12" r:id="rId13"/>
    <sheet name="Connfiguration" sheetId="13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O4" i="2" l="1" a="1"/>
  <c r="BO4" i="2" s="1"/>
  <c r="BO5" i="2" a="1"/>
  <c r="BO5" i="2" s="1"/>
  <c r="BO6" i="2" a="1"/>
  <c r="BO6" i="2" s="1"/>
  <c r="BO7" i="2" a="1"/>
  <c r="BO7" i="2"/>
  <c r="BO8" i="2" a="1"/>
  <c r="BO8" i="2" s="1"/>
  <c r="BO9" i="2" a="1"/>
  <c r="BO9" i="2" s="1"/>
  <c r="BO10" i="2" a="1"/>
  <c r="BO10" i="2" s="1"/>
  <c r="BO11" i="2" a="1"/>
  <c r="BO11" i="2"/>
  <c r="BO12" i="2" a="1"/>
  <c r="BO12" i="2" s="1"/>
  <c r="BO13" i="2" a="1"/>
  <c r="BO13" i="2" s="1"/>
  <c r="BO14" i="2" a="1"/>
  <c r="BO14" i="2" s="1"/>
  <c r="BO15" i="2" a="1"/>
  <c r="BO15" i="2"/>
  <c r="BO16" i="2" a="1"/>
  <c r="BO16" i="2" s="1"/>
  <c r="BO17" i="2" a="1"/>
  <c r="BO17" i="2" s="1"/>
  <c r="BO18" i="2" a="1"/>
  <c r="BO18" i="2" s="1"/>
  <c r="BO19" i="2" a="1"/>
  <c r="BO19" i="2"/>
  <c r="BO20" i="2" a="1"/>
  <c r="BO20" i="2" s="1"/>
  <c r="BO21" i="2" a="1"/>
  <c r="BO21" i="2" s="1"/>
  <c r="BO22" i="2" a="1"/>
  <c r="BO22" i="2" s="1"/>
  <c r="BO23" i="2" a="1"/>
  <c r="BO23" i="2"/>
  <c r="BO24" i="2" a="1"/>
  <c r="BO24" i="2" s="1"/>
  <c r="BO25" i="2" a="1"/>
  <c r="BO25" i="2" s="1"/>
  <c r="BO26" i="2" a="1"/>
  <c r="BO26" i="2" s="1"/>
  <c r="BO27" i="2" a="1"/>
  <c r="BO27" i="2"/>
  <c r="BO28" i="2" a="1"/>
  <c r="BO28" i="2" s="1"/>
  <c r="BO29" i="2" a="1"/>
  <c r="BO29" i="2" s="1"/>
  <c r="BO30" i="2" a="1"/>
  <c r="BO30" i="2" s="1"/>
  <c r="BO31" i="2" a="1"/>
  <c r="BO31" i="2"/>
  <c r="BO32" i="2" a="1"/>
  <c r="BO32" i="2" s="1"/>
  <c r="BO33" i="2" a="1"/>
  <c r="BO33" i="2" s="1"/>
  <c r="BO34" i="2" a="1"/>
  <c r="BO34" i="2" s="1"/>
  <c r="BO35" i="2" a="1"/>
  <c r="BO35" i="2"/>
  <c r="BO36" i="2" a="1"/>
  <c r="BO36" i="2" s="1"/>
  <c r="BO37" i="2" a="1"/>
  <c r="BO37" i="2" s="1"/>
  <c r="BO38" i="2" a="1"/>
  <c r="BO38" i="2" s="1"/>
  <c r="BO39" i="2" a="1"/>
  <c r="BO39" i="2"/>
  <c r="BO40" i="2" a="1"/>
  <c r="BO40" i="2" s="1"/>
  <c r="BO41" i="2" a="1"/>
  <c r="BO41" i="2" s="1"/>
  <c r="BO42" i="2" a="1"/>
  <c r="BO42" i="2" s="1"/>
  <c r="BO43" i="2" a="1"/>
  <c r="BO43" i="2"/>
  <c r="BO44" i="2" a="1"/>
  <c r="BO44" i="2" s="1"/>
  <c r="BO45" i="2" a="1"/>
  <c r="BO45" i="2" s="1"/>
  <c r="BO46" i="2" a="1"/>
  <c r="BO46" i="2" s="1"/>
  <c r="BO47" i="2" a="1"/>
  <c r="BO47" i="2"/>
  <c r="BO48" i="2" a="1"/>
  <c r="BO48" i="2" s="1"/>
  <c r="BO49" i="2" a="1"/>
  <c r="BO49" i="2" s="1"/>
  <c r="BO50" i="2" a="1"/>
  <c r="BO50" i="2" s="1"/>
  <c r="BO51" i="2" a="1"/>
  <c r="BO51" i="2" s="1"/>
  <c r="BO52" i="2" a="1"/>
  <c r="BO52" i="2" s="1"/>
  <c r="BO53" i="2" a="1"/>
  <c r="BO53" i="2" s="1"/>
  <c r="BO54" i="2" a="1"/>
  <c r="BO54" i="2" s="1"/>
  <c r="BO55" i="2" a="1"/>
  <c r="BO55" i="2" s="1"/>
  <c r="BO56" i="2" a="1"/>
  <c r="BO56" i="2" s="1"/>
  <c r="BO57" i="2" a="1"/>
  <c r="BO57" i="2" s="1"/>
  <c r="BO58" i="2" a="1"/>
  <c r="BO58" i="2" s="1"/>
  <c r="BO59" i="2" a="1"/>
  <c r="BO59" i="2" s="1"/>
  <c r="BO60" i="2" a="1"/>
  <c r="BO60" i="2" s="1"/>
  <c r="BO61" i="2" a="1"/>
  <c r="BO61" i="2" s="1"/>
  <c r="BO62" i="2" a="1"/>
  <c r="BO62" i="2" s="1"/>
  <c r="BO63" i="2" a="1"/>
  <c r="BO63" i="2" s="1"/>
  <c r="BO64" i="2" a="1"/>
  <c r="BO64" i="2" s="1"/>
  <c r="BO65" i="2" a="1"/>
  <c r="BO65" i="2" s="1"/>
  <c r="BO66" i="2" a="1"/>
  <c r="BO66" i="2" s="1"/>
  <c r="BO67" i="2" a="1"/>
  <c r="BO67" i="2" s="1"/>
  <c r="BO68" i="2" a="1"/>
  <c r="BO68" i="2" s="1"/>
  <c r="BO69" i="2" a="1"/>
  <c r="BO69" i="2" s="1"/>
  <c r="BO70" i="2" a="1"/>
  <c r="BO70" i="2" s="1"/>
  <c r="BO71" i="2" a="1"/>
  <c r="BO71" i="2" s="1"/>
  <c r="BO72" i="2" a="1"/>
  <c r="BO72" i="2" s="1"/>
  <c r="BO73" i="2" a="1"/>
  <c r="BO73" i="2" s="1"/>
  <c r="BO74" i="2" a="1"/>
  <c r="BO74" i="2" s="1"/>
  <c r="BO75" i="2" a="1"/>
  <c r="BO75" i="2" s="1"/>
  <c r="BO76" i="2" a="1"/>
  <c r="BO76" i="2" s="1"/>
  <c r="BO77" i="2" a="1"/>
  <c r="BO77" i="2" s="1"/>
  <c r="BO78" i="2" a="1"/>
  <c r="BO78" i="2" s="1"/>
  <c r="BO79" i="2" a="1"/>
  <c r="BO79" i="2" s="1"/>
  <c r="BO80" i="2" a="1"/>
  <c r="BO80" i="2" s="1"/>
  <c r="BO81" i="2" a="1"/>
  <c r="BO81" i="2" s="1"/>
  <c r="BO82" i="2" a="1"/>
  <c r="BO82" i="2" s="1"/>
  <c r="BO83" i="2" a="1"/>
  <c r="BO83" i="2" s="1"/>
  <c r="BO84" i="2" a="1"/>
  <c r="BO84" i="2" s="1"/>
  <c r="BO85" i="2" a="1"/>
  <c r="BO85" i="2" s="1"/>
  <c r="BO86" i="2" a="1"/>
  <c r="BO86" i="2" s="1"/>
  <c r="BO87" i="2" a="1"/>
  <c r="BO87" i="2" s="1"/>
  <c r="BO88" i="2" a="1"/>
  <c r="BO88" i="2" s="1"/>
  <c r="BO89" i="2" a="1"/>
  <c r="BO89" i="2" s="1"/>
  <c r="BO90" i="2" a="1"/>
  <c r="BO90" i="2" s="1"/>
  <c r="BO91" i="2" a="1"/>
  <c r="BO91" i="2" s="1"/>
  <c r="BO92" i="2" a="1"/>
  <c r="BO92" i="2" s="1"/>
  <c r="BO93" i="2" a="1"/>
  <c r="BO93" i="2" s="1"/>
  <c r="BO94" i="2" a="1"/>
  <c r="BO94" i="2" s="1"/>
  <c r="BO95" i="2" a="1"/>
  <c r="BO95" i="2" s="1"/>
  <c r="BO96" i="2" a="1"/>
  <c r="BO96" i="2" s="1"/>
  <c r="BO97" i="2" a="1"/>
  <c r="BO97" i="2" s="1"/>
  <c r="BO98" i="2" a="1"/>
  <c r="BO98" i="2" s="1"/>
  <c r="BO99" i="2" a="1"/>
  <c r="BO99" i="2" s="1"/>
  <c r="BO100" i="2" a="1"/>
  <c r="BO100" i="2" s="1"/>
  <c r="BO3" i="2" a="1"/>
  <c r="BO3" i="2" s="1"/>
  <c r="BH4" i="2" a="1"/>
  <c r="BH4" i="2" s="1"/>
  <c r="BI4" i="2" a="1"/>
  <c r="BI4" i="2" s="1"/>
  <c r="BH5" i="2" a="1"/>
  <c r="BH5" i="2" s="1"/>
  <c r="BI5" i="2" a="1"/>
  <c r="BI5" i="2" s="1"/>
  <c r="BH6" i="2" a="1"/>
  <c r="BH6" i="2" s="1"/>
  <c r="BI6" i="2" a="1"/>
  <c r="BI6" i="2" s="1"/>
  <c r="BH7" i="2" a="1"/>
  <c r="BH7" i="2" s="1"/>
  <c r="BI7" i="2" a="1"/>
  <c r="BI7" i="2" s="1"/>
  <c r="BH8" i="2" a="1"/>
  <c r="BH8" i="2" s="1"/>
  <c r="BI8" i="2" a="1"/>
  <c r="BI8" i="2" s="1"/>
  <c r="BH9" i="2" a="1"/>
  <c r="BH9" i="2" s="1"/>
  <c r="BI9" i="2" a="1"/>
  <c r="BI9" i="2" s="1"/>
  <c r="BH10" i="2" a="1"/>
  <c r="BH10" i="2" s="1"/>
  <c r="BI10" i="2" a="1"/>
  <c r="BI10" i="2" s="1"/>
  <c r="BH11" i="2" a="1"/>
  <c r="BH11" i="2" s="1"/>
  <c r="BI11" i="2" a="1"/>
  <c r="BI11" i="2" s="1"/>
  <c r="BH12" i="2" a="1"/>
  <c r="BH12" i="2" s="1"/>
  <c r="BI12" i="2" a="1"/>
  <c r="BI12" i="2" s="1"/>
  <c r="BH13" i="2" a="1"/>
  <c r="BH13" i="2" s="1"/>
  <c r="BI13" i="2" a="1"/>
  <c r="BI13" i="2" s="1"/>
  <c r="BH14" i="2" a="1"/>
  <c r="BH14" i="2" s="1"/>
  <c r="BI14" i="2" a="1"/>
  <c r="BI14" i="2" s="1"/>
  <c r="BH15" i="2" a="1"/>
  <c r="BH15" i="2" s="1"/>
  <c r="BI15" i="2" a="1"/>
  <c r="BI15" i="2" s="1"/>
  <c r="BH16" i="2" a="1"/>
  <c r="BH16" i="2" s="1"/>
  <c r="BI16" i="2" a="1"/>
  <c r="BI16" i="2" s="1"/>
  <c r="BH17" i="2" a="1"/>
  <c r="BH17" i="2" s="1"/>
  <c r="BI17" i="2" a="1"/>
  <c r="BI17" i="2" s="1"/>
  <c r="BH18" i="2" a="1"/>
  <c r="BH18" i="2" s="1"/>
  <c r="BI18" i="2" a="1"/>
  <c r="BI18" i="2" s="1"/>
  <c r="BH19" i="2" a="1"/>
  <c r="BH19" i="2" s="1"/>
  <c r="BI19" i="2" a="1"/>
  <c r="BI19" i="2" s="1"/>
  <c r="BH20" i="2" a="1"/>
  <c r="BH20" i="2" s="1"/>
  <c r="BI20" i="2" a="1"/>
  <c r="BI20" i="2" s="1"/>
  <c r="BH21" i="2" a="1"/>
  <c r="BH21" i="2" s="1"/>
  <c r="BI21" i="2" a="1"/>
  <c r="BI21" i="2" s="1"/>
  <c r="BH22" i="2" a="1"/>
  <c r="BH22" i="2" s="1"/>
  <c r="BI22" i="2" a="1"/>
  <c r="BI22" i="2" s="1"/>
  <c r="BH23" i="2" a="1"/>
  <c r="BH23" i="2" s="1"/>
  <c r="BI23" i="2" a="1"/>
  <c r="BI23" i="2" s="1"/>
  <c r="BH24" i="2" a="1"/>
  <c r="BH24" i="2" s="1"/>
  <c r="BI24" i="2" a="1"/>
  <c r="BI24" i="2" s="1"/>
  <c r="BH25" i="2" a="1"/>
  <c r="BH25" i="2" s="1"/>
  <c r="BI25" i="2" a="1"/>
  <c r="BI25" i="2" s="1"/>
  <c r="BH26" i="2" a="1"/>
  <c r="BH26" i="2" s="1"/>
  <c r="BI26" i="2" a="1"/>
  <c r="BI26" i="2" s="1"/>
  <c r="BH27" i="2" a="1"/>
  <c r="BH27" i="2" s="1"/>
  <c r="BI27" i="2" a="1"/>
  <c r="BI27" i="2" s="1"/>
  <c r="BH28" i="2" a="1"/>
  <c r="BH28" i="2" s="1"/>
  <c r="BI28" i="2" a="1"/>
  <c r="BI28" i="2" s="1"/>
  <c r="BH29" i="2" a="1"/>
  <c r="BH29" i="2" s="1"/>
  <c r="BI29" i="2" a="1"/>
  <c r="BI29" i="2" s="1"/>
  <c r="BH30" i="2" a="1"/>
  <c r="BH30" i="2" s="1"/>
  <c r="BI30" i="2" a="1"/>
  <c r="BI30" i="2" s="1"/>
  <c r="BH31" i="2" a="1"/>
  <c r="BH31" i="2" s="1"/>
  <c r="BI31" i="2" a="1"/>
  <c r="BI31" i="2" s="1"/>
  <c r="BH32" i="2" a="1"/>
  <c r="BH32" i="2" s="1"/>
  <c r="BI32" i="2" a="1"/>
  <c r="BI32" i="2" s="1"/>
  <c r="BH33" i="2" a="1"/>
  <c r="BH33" i="2" s="1"/>
  <c r="BI33" i="2" a="1"/>
  <c r="BI33" i="2" s="1"/>
  <c r="BH34" i="2" a="1"/>
  <c r="BH34" i="2" s="1"/>
  <c r="BI34" i="2" a="1"/>
  <c r="BI34" i="2" s="1"/>
  <c r="BH35" i="2" a="1"/>
  <c r="BH35" i="2" s="1"/>
  <c r="BI35" i="2" a="1"/>
  <c r="BI35" i="2" s="1"/>
  <c r="BH36" i="2" a="1"/>
  <c r="BH36" i="2" s="1"/>
  <c r="BI36" i="2" a="1"/>
  <c r="BI36" i="2" s="1"/>
  <c r="BH37" i="2" a="1"/>
  <c r="BH37" i="2" s="1"/>
  <c r="BI37" i="2" a="1"/>
  <c r="BI37" i="2" s="1"/>
  <c r="BH38" i="2" a="1"/>
  <c r="BH38" i="2" s="1"/>
  <c r="BI38" i="2" a="1"/>
  <c r="BI38" i="2" s="1"/>
  <c r="BH39" i="2" a="1"/>
  <c r="BH39" i="2" s="1"/>
  <c r="BI39" i="2" a="1"/>
  <c r="BI39" i="2" s="1"/>
  <c r="BH40" i="2" a="1"/>
  <c r="BH40" i="2" s="1"/>
  <c r="BI40" i="2" a="1"/>
  <c r="BI40" i="2" s="1"/>
  <c r="BH41" i="2" a="1"/>
  <c r="BH41" i="2" s="1"/>
  <c r="BI41" i="2" a="1"/>
  <c r="BI41" i="2" s="1"/>
  <c r="BH42" i="2" a="1"/>
  <c r="BH42" i="2" s="1"/>
  <c r="BI42" i="2" a="1"/>
  <c r="BI42" i="2" s="1"/>
  <c r="BH43" i="2" a="1"/>
  <c r="BH43" i="2" s="1"/>
  <c r="BI43" i="2" a="1"/>
  <c r="BI43" i="2" s="1"/>
  <c r="BH44" i="2" a="1"/>
  <c r="BH44" i="2" s="1"/>
  <c r="BI44" i="2" a="1"/>
  <c r="BI44" i="2" s="1"/>
  <c r="BH45" i="2" a="1"/>
  <c r="BH45" i="2" s="1"/>
  <c r="BI45" i="2" a="1"/>
  <c r="BI45" i="2" s="1"/>
  <c r="BH46" i="2" a="1"/>
  <c r="BH46" i="2" s="1"/>
  <c r="BI46" i="2" a="1"/>
  <c r="BI46" i="2" s="1"/>
  <c r="BH47" i="2" a="1"/>
  <c r="BH47" i="2" s="1"/>
  <c r="BI47" i="2" a="1"/>
  <c r="BI47" i="2" s="1"/>
  <c r="BH48" i="2" a="1"/>
  <c r="BH48" i="2" s="1"/>
  <c r="BI48" i="2" a="1"/>
  <c r="BI48" i="2" s="1"/>
  <c r="BH49" i="2" a="1"/>
  <c r="BH49" i="2" s="1"/>
  <c r="BI49" i="2" a="1"/>
  <c r="BI49" i="2" s="1"/>
  <c r="BH50" i="2" a="1"/>
  <c r="BH50" i="2" s="1"/>
  <c r="BI50" i="2" a="1"/>
  <c r="BI50" i="2" s="1"/>
  <c r="BH51" i="2" a="1"/>
  <c r="BH51" i="2" s="1"/>
  <c r="BI51" i="2" a="1"/>
  <c r="BI51" i="2" s="1"/>
  <c r="BH52" i="2" a="1"/>
  <c r="BH52" i="2" s="1"/>
  <c r="BI52" i="2" a="1"/>
  <c r="BI52" i="2" s="1"/>
  <c r="BH53" i="2" a="1"/>
  <c r="BH53" i="2" s="1"/>
  <c r="BI53" i="2" a="1"/>
  <c r="BI53" i="2" s="1"/>
  <c r="BH54" i="2" a="1"/>
  <c r="BH54" i="2" s="1"/>
  <c r="BI54" i="2" a="1"/>
  <c r="BI54" i="2" s="1"/>
  <c r="BH55" i="2" a="1"/>
  <c r="BH55" i="2" s="1"/>
  <c r="BI55" i="2" a="1"/>
  <c r="BI55" i="2" s="1"/>
  <c r="BH56" i="2" a="1"/>
  <c r="BH56" i="2" s="1"/>
  <c r="BI56" i="2" a="1"/>
  <c r="BI56" i="2" s="1"/>
  <c r="BH57" i="2" a="1"/>
  <c r="BH57" i="2" s="1"/>
  <c r="BI57" i="2" a="1"/>
  <c r="BI57" i="2" s="1"/>
  <c r="BH58" i="2" a="1"/>
  <c r="BH58" i="2" s="1"/>
  <c r="BI58" i="2" a="1"/>
  <c r="BI58" i="2" s="1"/>
  <c r="BH59" i="2" a="1"/>
  <c r="BH59" i="2" s="1"/>
  <c r="BI59" i="2" a="1"/>
  <c r="BI59" i="2" s="1"/>
  <c r="BH60" i="2" a="1"/>
  <c r="BH60" i="2" s="1"/>
  <c r="BI60" i="2" a="1"/>
  <c r="BI60" i="2" s="1"/>
  <c r="BH61" i="2" a="1"/>
  <c r="BH61" i="2" s="1"/>
  <c r="BI61" i="2" a="1"/>
  <c r="BI61" i="2" s="1"/>
  <c r="BH62" i="2" a="1"/>
  <c r="BH62" i="2" s="1"/>
  <c r="BI62" i="2" a="1"/>
  <c r="BI62" i="2" s="1"/>
  <c r="BH63" i="2" a="1"/>
  <c r="BH63" i="2" s="1"/>
  <c r="BI63" i="2" a="1"/>
  <c r="BI63" i="2" s="1"/>
  <c r="BH64" i="2" a="1"/>
  <c r="BH64" i="2" s="1"/>
  <c r="BI64" i="2" a="1"/>
  <c r="BI64" i="2" s="1"/>
  <c r="BH65" i="2" a="1"/>
  <c r="BH65" i="2" s="1"/>
  <c r="BI65" i="2" a="1"/>
  <c r="BI65" i="2" s="1"/>
  <c r="BH66" i="2" a="1"/>
  <c r="BH66" i="2" s="1"/>
  <c r="BI66" i="2" a="1"/>
  <c r="BI66" i="2" s="1"/>
  <c r="BH67" i="2" a="1"/>
  <c r="BH67" i="2" s="1"/>
  <c r="BI67" i="2" a="1"/>
  <c r="BI67" i="2" s="1"/>
  <c r="BH68" i="2" a="1"/>
  <c r="BH68" i="2" s="1"/>
  <c r="BI68" i="2" a="1"/>
  <c r="BI68" i="2" s="1"/>
  <c r="BH69" i="2" a="1"/>
  <c r="BH69" i="2" s="1"/>
  <c r="BI69" i="2" a="1"/>
  <c r="BI69" i="2" s="1"/>
  <c r="BH70" i="2" a="1"/>
  <c r="BH70" i="2" s="1"/>
  <c r="BI70" i="2" a="1"/>
  <c r="BI70" i="2" s="1"/>
  <c r="BH71" i="2" a="1"/>
  <c r="BH71" i="2" s="1"/>
  <c r="BI71" i="2" a="1"/>
  <c r="BI71" i="2" s="1"/>
  <c r="BH72" i="2" a="1"/>
  <c r="BH72" i="2" s="1"/>
  <c r="BI72" i="2" a="1"/>
  <c r="BI72" i="2" s="1"/>
  <c r="BH73" i="2" a="1"/>
  <c r="BH73" i="2" s="1"/>
  <c r="BI73" i="2" a="1"/>
  <c r="BI73" i="2" s="1"/>
  <c r="BH74" i="2" a="1"/>
  <c r="BH74" i="2" s="1"/>
  <c r="BI74" i="2" a="1"/>
  <c r="BI74" i="2" s="1"/>
  <c r="BH75" i="2" a="1"/>
  <c r="BH75" i="2" s="1"/>
  <c r="BI75" i="2" a="1"/>
  <c r="BI75" i="2" s="1"/>
  <c r="BH76" i="2" a="1"/>
  <c r="BH76" i="2" s="1"/>
  <c r="BI76" i="2" a="1"/>
  <c r="BI76" i="2" s="1"/>
  <c r="BH77" i="2" a="1"/>
  <c r="BH77" i="2" s="1"/>
  <c r="BI77" i="2" a="1"/>
  <c r="BI77" i="2" s="1"/>
  <c r="BH78" i="2" a="1"/>
  <c r="BH78" i="2" s="1"/>
  <c r="BI78" i="2" a="1"/>
  <c r="BI78" i="2" s="1"/>
  <c r="BH79" i="2" a="1"/>
  <c r="BH79" i="2" s="1"/>
  <c r="BI79" i="2" a="1"/>
  <c r="BI79" i="2" s="1"/>
  <c r="BH80" i="2" a="1"/>
  <c r="BH80" i="2" s="1"/>
  <c r="BI80" i="2" a="1"/>
  <c r="BI80" i="2" s="1"/>
  <c r="BH81" i="2" a="1"/>
  <c r="BH81" i="2" s="1"/>
  <c r="BI81" i="2" a="1"/>
  <c r="BI81" i="2" s="1"/>
  <c r="BH82" i="2" a="1"/>
  <c r="BH82" i="2" s="1"/>
  <c r="BI82" i="2" a="1"/>
  <c r="BI82" i="2" s="1"/>
  <c r="BH83" i="2" a="1"/>
  <c r="BH83" i="2" s="1"/>
  <c r="BI83" i="2" a="1"/>
  <c r="BI83" i="2" s="1"/>
  <c r="BH84" i="2" a="1"/>
  <c r="BH84" i="2" s="1"/>
  <c r="BI84" i="2" a="1"/>
  <c r="BI84" i="2" s="1"/>
  <c r="BH85" i="2" a="1"/>
  <c r="BH85" i="2" s="1"/>
  <c r="BI85" i="2" a="1"/>
  <c r="BI85" i="2" s="1"/>
  <c r="BH86" i="2" a="1"/>
  <c r="BH86" i="2" s="1"/>
  <c r="BI86" i="2" a="1"/>
  <c r="BI86" i="2" s="1"/>
  <c r="BH87" i="2" a="1"/>
  <c r="BH87" i="2" s="1"/>
  <c r="BI87" i="2" a="1"/>
  <c r="BI87" i="2" s="1"/>
  <c r="BH88" i="2" a="1"/>
  <c r="BH88" i="2" s="1"/>
  <c r="BI88" i="2" a="1"/>
  <c r="BI88" i="2" s="1"/>
  <c r="BH89" i="2" a="1"/>
  <c r="BH89" i="2" s="1"/>
  <c r="BI89" i="2" a="1"/>
  <c r="BI89" i="2" s="1"/>
  <c r="BH90" i="2" a="1"/>
  <c r="BH90" i="2" s="1"/>
  <c r="BI90" i="2" a="1"/>
  <c r="BI90" i="2" s="1"/>
  <c r="BH91" i="2" a="1"/>
  <c r="BH91" i="2" s="1"/>
  <c r="BI91" i="2" a="1"/>
  <c r="BI91" i="2" s="1"/>
  <c r="BH92" i="2" a="1"/>
  <c r="BH92" i="2" s="1"/>
  <c r="BI92" i="2" a="1"/>
  <c r="BI92" i="2" s="1"/>
  <c r="BH93" i="2" a="1"/>
  <c r="BH93" i="2" s="1"/>
  <c r="BI93" i="2" a="1"/>
  <c r="BI93" i="2" s="1"/>
  <c r="BH94" i="2" a="1"/>
  <c r="BH94" i="2" s="1"/>
  <c r="BI94" i="2" a="1"/>
  <c r="BI94" i="2" s="1"/>
  <c r="BH95" i="2" a="1"/>
  <c r="BH95" i="2" s="1"/>
  <c r="BI95" i="2" a="1"/>
  <c r="BI95" i="2" s="1"/>
  <c r="BH96" i="2" a="1"/>
  <c r="BH96" i="2" s="1"/>
  <c r="BI96" i="2" a="1"/>
  <c r="BI96" i="2" s="1"/>
  <c r="BH97" i="2" a="1"/>
  <c r="BH97" i="2" s="1"/>
  <c r="BI97" i="2" a="1"/>
  <c r="BI97" i="2" s="1"/>
  <c r="BH98" i="2" a="1"/>
  <c r="BH98" i="2" s="1"/>
  <c r="BI98" i="2" a="1"/>
  <c r="BI98" i="2" s="1"/>
  <c r="BH99" i="2" a="1"/>
  <c r="BH99" i="2" s="1"/>
  <c r="BI99" i="2" a="1"/>
  <c r="BI99" i="2" s="1"/>
  <c r="BH100" i="2" a="1"/>
  <c r="BH100" i="2" s="1"/>
  <c r="BI100" i="2" a="1"/>
  <c r="BI100" i="2" s="1"/>
  <c r="BI3" i="2" a="1"/>
  <c r="BI3" i="2" s="1"/>
  <c r="BH3" i="2" a="1"/>
  <c r="BH3" i="2" s="1"/>
  <c r="M4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M3" i="14"/>
  <c r="L102" i="14"/>
  <c r="L101" i="14"/>
  <c r="L100" i="14"/>
  <c r="L99" i="14"/>
  <c r="L98" i="14"/>
  <c r="L97" i="14"/>
  <c r="L96" i="14"/>
  <c r="L95" i="14"/>
  <c r="L94" i="14"/>
  <c r="L93" i="14"/>
  <c r="L92" i="14"/>
  <c r="L91" i="14"/>
  <c r="L90" i="14"/>
  <c r="L89" i="14"/>
  <c r="L88" i="14"/>
  <c r="L87" i="14"/>
  <c r="L86" i="14"/>
  <c r="L85" i="14"/>
  <c r="L84" i="14"/>
  <c r="L83" i="14"/>
  <c r="L82" i="14"/>
  <c r="L81" i="14"/>
  <c r="L80" i="14"/>
  <c r="L79" i="14"/>
  <c r="L78" i="14"/>
  <c r="L77" i="14"/>
  <c r="L76" i="14"/>
  <c r="L75" i="14"/>
  <c r="L74" i="14"/>
  <c r="L73" i="14"/>
  <c r="L72" i="14"/>
  <c r="L71" i="14"/>
  <c r="L70" i="14"/>
  <c r="L69" i="14"/>
  <c r="L68" i="14"/>
  <c r="L67" i="14"/>
  <c r="L66" i="14"/>
  <c r="L65" i="14"/>
  <c r="L64" i="14"/>
  <c r="L63" i="14"/>
  <c r="L62" i="14"/>
  <c r="L61" i="14"/>
  <c r="L60" i="14"/>
  <c r="L3" i="14"/>
  <c r="L4" i="14" s="1"/>
  <c r="I4" i="14"/>
  <c r="I5" i="14" s="1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3" i="14"/>
  <c r="J3" i="14" s="1"/>
  <c r="F4" i="14"/>
  <c r="F5" i="14" s="1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3" i="14"/>
  <c r="C4" i="14"/>
  <c r="C5" i="14" s="1"/>
  <c r="C6" i="14" s="1"/>
  <c r="C7" i="14" s="1"/>
  <c r="C8" i="14" s="1"/>
  <c r="C9" i="14" s="1"/>
  <c r="C10" i="14" s="1"/>
  <c r="C11" i="14" s="1"/>
  <c r="C12" i="14" s="1"/>
  <c r="C13" i="14" s="1"/>
  <c r="C14" i="14" s="1"/>
  <c r="C15" i="14" s="1"/>
  <c r="C16" i="14" s="1"/>
  <c r="C17" i="14" s="1"/>
  <c r="C18" i="14" s="1"/>
  <c r="C19" i="14" s="1"/>
  <c r="C20" i="14" s="1"/>
  <c r="C21" i="14" s="1"/>
  <c r="C22" i="14" s="1"/>
  <c r="C23" i="14" s="1"/>
  <c r="C24" i="14" s="1"/>
  <c r="C25" i="14" s="1"/>
  <c r="C26" i="14" s="1"/>
  <c r="C27" i="14" s="1"/>
  <c r="C28" i="14" s="1"/>
  <c r="C29" i="14" s="1"/>
  <c r="C30" i="14" s="1"/>
  <c r="C31" i="14" s="1"/>
  <c r="C32" i="14" s="1"/>
  <c r="C33" i="14" s="1"/>
  <c r="C34" i="14" s="1"/>
  <c r="C35" i="14" s="1"/>
  <c r="C36" i="14" s="1"/>
  <c r="C37" i="14" s="1"/>
  <c r="C38" i="14" s="1"/>
  <c r="C39" i="14" s="1"/>
  <c r="C40" i="14" s="1"/>
  <c r="C41" i="14" s="1"/>
  <c r="C42" i="14" s="1"/>
  <c r="C43" i="14" s="1"/>
  <c r="C44" i="14" s="1"/>
  <c r="C45" i="14" s="1"/>
  <c r="C46" i="14" s="1"/>
  <c r="C47" i="14" s="1"/>
  <c r="C48" i="14" s="1"/>
  <c r="C49" i="14" s="1"/>
  <c r="C50" i="14" s="1"/>
  <c r="C51" i="14" s="1"/>
  <c r="C52" i="14" s="1"/>
  <c r="C53" i="14" s="1"/>
  <c r="C54" i="14" s="1"/>
  <c r="C55" i="14" s="1"/>
  <c r="C56" i="14" s="1"/>
  <c r="C57" i="14" s="1"/>
  <c r="C58" i="14" s="1"/>
  <c r="C59" i="14" s="1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3" i="14"/>
  <c r="J4" i="14"/>
  <c r="J60" i="14"/>
  <c r="J61" i="14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8" i="14"/>
  <c r="J99" i="14"/>
  <c r="J100" i="14"/>
  <c r="J101" i="14"/>
  <c r="J102" i="14"/>
  <c r="G4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G3" i="14"/>
  <c r="L5" i="14" l="1"/>
  <c r="I6" i="14"/>
  <c r="J5" i="14"/>
  <c r="F6" i="14"/>
  <c r="G5" i="14"/>
  <c r="A54" i="2"/>
  <c r="A55" i="2"/>
  <c r="A56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3" i="2"/>
  <c r="I3" i="2" s="1"/>
  <c r="AQ2" i="2"/>
  <c r="AP2" i="2"/>
  <c r="AO2" i="2"/>
  <c r="AN2" i="2"/>
  <c r="Z3" i="2"/>
  <c r="AC3" i="2" s="1"/>
  <c r="AF3" i="2"/>
  <c r="AV3" i="2"/>
  <c r="BB78" i="2" l="1" a="1"/>
  <c r="BB78" i="2" s="1"/>
  <c r="BC78" i="2" a="1"/>
  <c r="BC78" i="2" s="1"/>
  <c r="BD78" i="2" a="1"/>
  <c r="BD78" i="2" s="1"/>
  <c r="BE78" i="2" a="1"/>
  <c r="BE78" i="2" s="1"/>
  <c r="BF78" i="2" a="1"/>
  <c r="BF78" i="2" s="1"/>
  <c r="BG78" i="2" a="1"/>
  <c r="BG78" i="2" s="1"/>
  <c r="BB70" i="2" a="1"/>
  <c r="BB70" i="2" s="1"/>
  <c r="BC70" i="2" a="1"/>
  <c r="BC70" i="2" s="1"/>
  <c r="BD70" i="2" a="1"/>
  <c r="BD70" i="2" s="1"/>
  <c r="BE70" i="2" a="1"/>
  <c r="BE70" i="2" s="1"/>
  <c r="BF70" i="2" a="1"/>
  <c r="BF70" i="2" s="1"/>
  <c r="BG70" i="2" a="1"/>
  <c r="BG70" i="2" s="1"/>
  <c r="BB62" i="2" a="1"/>
  <c r="BB62" i="2" s="1"/>
  <c r="BC62" i="2" a="1"/>
  <c r="BC62" i="2" s="1"/>
  <c r="BD62" i="2" a="1"/>
  <c r="BD62" i="2" s="1"/>
  <c r="BE62" i="2" a="1"/>
  <c r="BE62" i="2" s="1"/>
  <c r="BF62" i="2" a="1"/>
  <c r="BF62" i="2" s="1"/>
  <c r="BG62" i="2" a="1"/>
  <c r="BG62" i="2" s="1"/>
  <c r="BF85" i="2" a="1"/>
  <c r="BF85" i="2" s="1"/>
  <c r="BG85" i="2" a="1"/>
  <c r="BG85" i="2" s="1"/>
  <c r="BB85" i="2" a="1"/>
  <c r="BB85" i="2" s="1"/>
  <c r="BC85" i="2" a="1"/>
  <c r="BC85" i="2" s="1"/>
  <c r="BD85" i="2" a="1"/>
  <c r="BD85" i="2" s="1"/>
  <c r="BE85" i="2" a="1"/>
  <c r="BE85" i="2" s="1"/>
  <c r="BG61" i="2" a="1"/>
  <c r="BG61" i="2" s="1"/>
  <c r="BB61" i="2" a="1"/>
  <c r="BB61" i="2" s="1"/>
  <c r="BC61" i="2" a="1"/>
  <c r="BC61" i="2" s="1"/>
  <c r="BD61" i="2" a="1"/>
  <c r="BD61" i="2" s="1"/>
  <c r="BE61" i="2" a="1"/>
  <c r="BE61" i="2" s="1"/>
  <c r="BF61" i="2" a="1"/>
  <c r="BF61" i="2" s="1"/>
  <c r="AB55" i="2"/>
  <c r="BB86" i="2" a="1"/>
  <c r="BB86" i="2" s="1"/>
  <c r="BC86" i="2" a="1"/>
  <c r="BC86" i="2" s="1"/>
  <c r="BD86" i="2" a="1"/>
  <c r="BD86" i="2" s="1"/>
  <c r="BE86" i="2" a="1"/>
  <c r="BE86" i="2" s="1"/>
  <c r="BF86" i="2" a="1"/>
  <c r="BF86" i="2" s="1"/>
  <c r="BG86" i="2" a="1"/>
  <c r="BG86" i="2" s="1"/>
  <c r="D3" i="2"/>
  <c r="BD92" i="2" a="1"/>
  <c r="BD92" i="2" s="1"/>
  <c r="BE92" i="2" a="1"/>
  <c r="BE92" i="2" s="1"/>
  <c r="BF92" i="2" a="1"/>
  <c r="BF92" i="2" s="1"/>
  <c r="BG92" i="2" a="1"/>
  <c r="BG92" i="2" s="1"/>
  <c r="BB92" i="2" a="1"/>
  <c r="BB92" i="2" s="1"/>
  <c r="BC92" i="2" a="1"/>
  <c r="BC92" i="2" s="1"/>
  <c r="BD84" i="2" a="1"/>
  <c r="BD84" i="2" s="1"/>
  <c r="BE84" i="2" a="1"/>
  <c r="BE84" i="2" s="1"/>
  <c r="BF84" i="2" a="1"/>
  <c r="BF84" i="2" s="1"/>
  <c r="BG84" i="2" a="1"/>
  <c r="BG84" i="2" s="1"/>
  <c r="BB84" i="2" a="1"/>
  <c r="BB84" i="2" s="1"/>
  <c r="BC84" i="2" a="1"/>
  <c r="BC84" i="2" s="1"/>
  <c r="BD76" i="2" a="1"/>
  <c r="BD76" i="2" s="1"/>
  <c r="BE76" i="2" a="1"/>
  <c r="BE76" i="2" s="1"/>
  <c r="BF76" i="2" a="1"/>
  <c r="BF76" i="2" s="1"/>
  <c r="BG76" i="2" a="1"/>
  <c r="BG76" i="2" s="1"/>
  <c r="BB76" i="2" a="1"/>
  <c r="BB76" i="2" s="1"/>
  <c r="BC76" i="2" a="1"/>
  <c r="BC76" i="2" s="1"/>
  <c r="BE68" i="2" a="1"/>
  <c r="BE68" i="2" s="1"/>
  <c r="BF68" i="2" a="1"/>
  <c r="BF68" i="2" s="1"/>
  <c r="BG68" i="2" a="1"/>
  <c r="BG68" i="2" s="1"/>
  <c r="BB68" i="2" a="1"/>
  <c r="BB68" i="2" s="1"/>
  <c r="BC68" i="2" a="1"/>
  <c r="BC68" i="2" s="1"/>
  <c r="BD68" i="2" a="1"/>
  <c r="BD68" i="2" s="1"/>
  <c r="BE60" i="2" a="1"/>
  <c r="BE60" i="2" s="1"/>
  <c r="BF60" i="2" a="1"/>
  <c r="BF60" i="2" s="1"/>
  <c r="BG60" i="2" a="1"/>
  <c r="BG60" i="2" s="1"/>
  <c r="BB60" i="2" a="1"/>
  <c r="BB60" i="2" s="1"/>
  <c r="BC60" i="2" a="1"/>
  <c r="BC60" i="2" s="1"/>
  <c r="BD60" i="2" a="1"/>
  <c r="BD60" i="2" s="1"/>
  <c r="AA54" i="2"/>
  <c r="R3" i="2"/>
  <c r="BB83" i="2" a="1"/>
  <c r="BB83" i="2" s="1"/>
  <c r="BC83" i="2" a="1"/>
  <c r="BC83" i="2" s="1"/>
  <c r="BD83" i="2" a="1"/>
  <c r="BD83" i="2" s="1"/>
  <c r="BE83" i="2" a="1"/>
  <c r="BE83" i="2" s="1"/>
  <c r="BF83" i="2" a="1"/>
  <c r="BF83" i="2" s="1"/>
  <c r="BG83" i="2" a="1"/>
  <c r="BG83" i="2" s="1"/>
  <c r="BF77" i="2" a="1"/>
  <c r="BF77" i="2" s="1"/>
  <c r="BG77" i="2" a="1"/>
  <c r="BG77" i="2" s="1"/>
  <c r="BB77" i="2" a="1"/>
  <c r="BB77" i="2" s="1"/>
  <c r="BC77" i="2" a="1"/>
  <c r="BC77" i="2" s="1"/>
  <c r="BD77" i="2" a="1"/>
  <c r="BD77" i="2" s="1"/>
  <c r="BE77" i="2" a="1"/>
  <c r="BE77" i="2" s="1"/>
  <c r="C3" i="2"/>
  <c r="AE3" i="2"/>
  <c r="AB3" i="2"/>
  <c r="AA3" i="2"/>
  <c r="AD3" i="2" s="1"/>
  <c r="BG98" i="2" a="1"/>
  <c r="BG98" i="2" s="1"/>
  <c r="BE98" i="2" a="1"/>
  <c r="BE98" i="2" s="1"/>
  <c r="BF98" i="2" a="1"/>
  <c r="BF98" i="2" s="1"/>
  <c r="BB98" i="2" a="1"/>
  <c r="BB98" i="2" s="1"/>
  <c r="BC98" i="2" a="1"/>
  <c r="BC98" i="2" s="1"/>
  <c r="BD98" i="2" a="1"/>
  <c r="BD98" i="2" s="1"/>
  <c r="BB90" i="2" a="1"/>
  <c r="BB90" i="2" s="1"/>
  <c r="BC90" i="2" a="1"/>
  <c r="BC90" i="2" s="1"/>
  <c r="BD90" i="2" a="1"/>
  <c r="BD90" i="2" s="1"/>
  <c r="BE90" i="2" a="1"/>
  <c r="BE90" i="2" s="1"/>
  <c r="BF90" i="2" a="1"/>
  <c r="BF90" i="2" s="1"/>
  <c r="BG90" i="2" a="1"/>
  <c r="BG90" i="2" s="1"/>
  <c r="BB82" i="2" a="1"/>
  <c r="BB82" i="2" s="1"/>
  <c r="BC82" i="2" a="1"/>
  <c r="BC82" i="2" s="1"/>
  <c r="BD82" i="2" a="1"/>
  <c r="BD82" i="2" s="1"/>
  <c r="BE82" i="2" a="1"/>
  <c r="BE82" i="2" s="1"/>
  <c r="BF82" i="2" a="1"/>
  <c r="BF82" i="2" s="1"/>
  <c r="BG82" i="2" a="1"/>
  <c r="BG82" i="2" s="1"/>
  <c r="BB74" i="2" a="1"/>
  <c r="BB74" i="2" s="1"/>
  <c r="BC74" i="2" a="1"/>
  <c r="BC74" i="2" s="1"/>
  <c r="BD74" i="2" a="1"/>
  <c r="BD74" i="2" s="1"/>
  <c r="BE74" i="2" a="1"/>
  <c r="BE74" i="2" s="1"/>
  <c r="BF74" i="2" a="1"/>
  <c r="BF74" i="2" s="1"/>
  <c r="BG74" i="2" a="1"/>
  <c r="BG74" i="2" s="1"/>
  <c r="BB66" i="2" a="1"/>
  <c r="BB66" i="2" s="1"/>
  <c r="BC66" i="2" a="1"/>
  <c r="BC66" i="2" s="1"/>
  <c r="BD66" i="2" a="1"/>
  <c r="BD66" i="2" s="1"/>
  <c r="BE66" i="2" a="1"/>
  <c r="BE66" i="2" s="1"/>
  <c r="BF66" i="2" a="1"/>
  <c r="BF66" i="2" s="1"/>
  <c r="BG66" i="2" a="1"/>
  <c r="BG66" i="2" s="1"/>
  <c r="BB58" i="2" a="1"/>
  <c r="BB58" i="2" s="1"/>
  <c r="BC58" i="2" a="1"/>
  <c r="BC58" i="2" s="1"/>
  <c r="BD58" i="2" a="1"/>
  <c r="BD58" i="2" s="1"/>
  <c r="BE58" i="2" a="1"/>
  <c r="BE58" i="2" s="1"/>
  <c r="BF58" i="2" a="1"/>
  <c r="BF58" i="2" s="1"/>
  <c r="BG58" i="2" a="1"/>
  <c r="BG58" i="2" s="1"/>
  <c r="BD94" i="2" a="1"/>
  <c r="BD94" i="2" s="1"/>
  <c r="BB94" i="2" a="1"/>
  <c r="BB94" i="2" s="1"/>
  <c r="BF94" i="2" a="1"/>
  <c r="BF94" i="2" s="1"/>
  <c r="BG94" i="2" a="1"/>
  <c r="BG94" i="2" s="1"/>
  <c r="BC94" i="2" a="1"/>
  <c r="BC94" i="2" s="1"/>
  <c r="BE94" i="2" a="1"/>
  <c r="BE94" i="2" s="1"/>
  <c r="BF93" i="2" a="1"/>
  <c r="BF93" i="2" s="1"/>
  <c r="BB93" i="2" a="1"/>
  <c r="BB93" i="2" s="1"/>
  <c r="BC93" i="2" a="1"/>
  <c r="BC93" i="2" s="1"/>
  <c r="BD93" i="2" a="1"/>
  <c r="BD93" i="2" s="1"/>
  <c r="BE93" i="2" a="1"/>
  <c r="BE93" i="2" s="1"/>
  <c r="BG93" i="2" a="1"/>
  <c r="BG93" i="2" s="1"/>
  <c r="L3" i="2"/>
  <c r="BB91" i="2" a="1"/>
  <c r="BB91" i="2" s="1"/>
  <c r="BC91" i="2" a="1"/>
  <c r="BC91" i="2" s="1"/>
  <c r="BD91" i="2" a="1"/>
  <c r="BD91" i="2" s="1"/>
  <c r="BE91" i="2" a="1"/>
  <c r="BE91" i="2" s="1"/>
  <c r="BF91" i="2" a="1"/>
  <c r="BF91" i="2" s="1"/>
  <c r="BG91" i="2" a="1"/>
  <c r="BG91" i="2" s="1"/>
  <c r="BC67" i="2" a="1"/>
  <c r="BC67" i="2" s="1"/>
  <c r="BD67" i="2" a="1"/>
  <c r="BD67" i="2" s="1"/>
  <c r="BE67" i="2" a="1"/>
  <c r="BE67" i="2" s="1"/>
  <c r="BF67" i="2" a="1"/>
  <c r="BF67" i="2" s="1"/>
  <c r="BG67" i="2" a="1"/>
  <c r="BG67" i="2" s="1"/>
  <c r="BB67" i="2" a="1"/>
  <c r="BB67" i="2" s="1"/>
  <c r="BF97" i="2" a="1"/>
  <c r="BF97" i="2" s="1"/>
  <c r="BG97" i="2" a="1"/>
  <c r="BG97" i="2" s="1"/>
  <c r="BB97" i="2" a="1"/>
  <c r="BB97" i="2" s="1"/>
  <c r="BD97" i="2" a="1"/>
  <c r="BD97" i="2" s="1"/>
  <c r="BC97" i="2" a="1"/>
  <c r="BC97" i="2" s="1"/>
  <c r="BE97" i="2" a="1"/>
  <c r="BE97" i="2" s="1"/>
  <c r="BF89" i="2" a="1"/>
  <c r="BF89" i="2" s="1"/>
  <c r="BG89" i="2" a="1"/>
  <c r="BG89" i="2" s="1"/>
  <c r="BB89" i="2" a="1"/>
  <c r="BB89" i="2" s="1"/>
  <c r="BC89" i="2" a="1"/>
  <c r="BC89" i="2" s="1"/>
  <c r="BD89" i="2" a="1"/>
  <c r="BD89" i="2" s="1"/>
  <c r="BE89" i="2" a="1"/>
  <c r="BE89" i="2" s="1"/>
  <c r="BF81" i="2" a="1"/>
  <c r="BF81" i="2" s="1"/>
  <c r="BG81" i="2" a="1"/>
  <c r="BG81" i="2" s="1"/>
  <c r="BB81" i="2" a="1"/>
  <c r="BB81" i="2" s="1"/>
  <c r="BC81" i="2" a="1"/>
  <c r="BC81" i="2" s="1"/>
  <c r="BD81" i="2" a="1"/>
  <c r="BD81" i="2" s="1"/>
  <c r="BE81" i="2" a="1"/>
  <c r="BE81" i="2" s="1"/>
  <c r="BF73" i="2" a="1"/>
  <c r="BF73" i="2" s="1"/>
  <c r="BG73" i="2" a="1"/>
  <c r="BG73" i="2" s="1"/>
  <c r="BB73" i="2" a="1"/>
  <c r="BB73" i="2" s="1"/>
  <c r="BC73" i="2" a="1"/>
  <c r="BC73" i="2" s="1"/>
  <c r="BD73" i="2" a="1"/>
  <c r="BD73" i="2" s="1"/>
  <c r="BE73" i="2" a="1"/>
  <c r="BE73" i="2" s="1"/>
  <c r="BG65" i="2" a="1"/>
  <c r="BG65" i="2" s="1"/>
  <c r="BB65" i="2" a="1"/>
  <c r="BB65" i="2" s="1"/>
  <c r="BC65" i="2" a="1"/>
  <c r="BC65" i="2" s="1"/>
  <c r="BD65" i="2" a="1"/>
  <c r="BD65" i="2" s="1"/>
  <c r="BE65" i="2" a="1"/>
  <c r="BE65" i="2" s="1"/>
  <c r="BF65" i="2" a="1"/>
  <c r="BF65" i="2" s="1"/>
  <c r="S3" i="2"/>
  <c r="BL3" i="2" a="1"/>
  <c r="BL3" i="2" s="1"/>
  <c r="BN3" i="2" a="1"/>
  <c r="BN3" i="2" s="1"/>
  <c r="BM3" i="2" a="1"/>
  <c r="BM3" i="2" s="1"/>
  <c r="BC3" i="2" a="1"/>
  <c r="BC3" i="2" s="1"/>
  <c r="BF3" i="2" a="1"/>
  <c r="BF3" i="2" s="1"/>
  <c r="BB3" i="2" a="1"/>
  <c r="BB3" i="2" s="1"/>
  <c r="BG3" i="2" a="1"/>
  <c r="BG3" i="2" s="1"/>
  <c r="BK3" i="2"/>
  <c r="BE3" i="2" a="1"/>
  <c r="BE3" i="2" s="1"/>
  <c r="BD3" i="2" a="1"/>
  <c r="BD3" i="2" s="1"/>
  <c r="BD100" i="2" a="1"/>
  <c r="BD100" i="2" s="1"/>
  <c r="BE100" i="2" a="1"/>
  <c r="BE100" i="2" s="1"/>
  <c r="BF100" i="2" a="1"/>
  <c r="BF100" i="2" s="1"/>
  <c r="BB100" i="2" a="1"/>
  <c r="BB100" i="2" s="1"/>
  <c r="BG100" i="2" a="1"/>
  <c r="BG100" i="2" s="1"/>
  <c r="BC100" i="2" a="1"/>
  <c r="BC100" i="2" s="1"/>
  <c r="K3" i="2"/>
  <c r="BB75" i="2" a="1"/>
  <c r="BB75" i="2" s="1"/>
  <c r="BC75" i="2" a="1"/>
  <c r="BC75" i="2" s="1"/>
  <c r="BD75" i="2" a="1"/>
  <c r="BD75" i="2" s="1"/>
  <c r="BE75" i="2" a="1"/>
  <c r="BE75" i="2" s="1"/>
  <c r="BF75" i="2" a="1"/>
  <c r="BF75" i="2" s="1"/>
  <c r="BG75" i="2" a="1"/>
  <c r="BG75" i="2" s="1"/>
  <c r="W3" i="2"/>
  <c r="BD96" i="2" a="1"/>
  <c r="BD96" i="2" s="1"/>
  <c r="BE96" i="2" a="1"/>
  <c r="BE96" i="2" s="1"/>
  <c r="BC96" i="2" a="1"/>
  <c r="BC96" i="2" s="1"/>
  <c r="BF96" i="2" a="1"/>
  <c r="BF96" i="2" s="1"/>
  <c r="BG96" i="2" a="1"/>
  <c r="BG96" i="2" s="1"/>
  <c r="BB96" i="2" a="1"/>
  <c r="BB96" i="2" s="1"/>
  <c r="BD88" i="2" a="1"/>
  <c r="BD88" i="2" s="1"/>
  <c r="BE88" i="2" a="1"/>
  <c r="BE88" i="2" s="1"/>
  <c r="BF88" i="2" a="1"/>
  <c r="BF88" i="2" s="1"/>
  <c r="BG88" i="2" a="1"/>
  <c r="BG88" i="2" s="1"/>
  <c r="BB88" i="2" a="1"/>
  <c r="BB88" i="2" s="1"/>
  <c r="BC88" i="2" a="1"/>
  <c r="BC88" i="2" s="1"/>
  <c r="BD80" i="2" a="1"/>
  <c r="BD80" i="2" s="1"/>
  <c r="BE80" i="2" a="1"/>
  <c r="BE80" i="2" s="1"/>
  <c r="BF80" i="2" a="1"/>
  <c r="BF80" i="2" s="1"/>
  <c r="BG80" i="2" a="1"/>
  <c r="BG80" i="2" s="1"/>
  <c r="BB80" i="2" a="1"/>
  <c r="BB80" i="2" s="1"/>
  <c r="BC80" i="2" a="1"/>
  <c r="BC80" i="2" s="1"/>
  <c r="BE72" i="2" a="1"/>
  <c r="BE72" i="2" s="1"/>
  <c r="BF72" i="2" a="1"/>
  <c r="BF72" i="2" s="1"/>
  <c r="BG72" i="2" a="1"/>
  <c r="BG72" i="2" s="1"/>
  <c r="BB72" i="2" a="1"/>
  <c r="BB72" i="2" s="1"/>
  <c r="BC72" i="2" a="1"/>
  <c r="BC72" i="2" s="1"/>
  <c r="BD72" i="2" a="1"/>
  <c r="BD72" i="2" s="1"/>
  <c r="BE64" i="2" a="1"/>
  <c r="BE64" i="2" s="1"/>
  <c r="BF64" i="2" a="1"/>
  <c r="BF64" i="2" s="1"/>
  <c r="BG64" i="2" a="1"/>
  <c r="BG64" i="2" s="1"/>
  <c r="BB64" i="2" a="1"/>
  <c r="BB64" i="2" s="1"/>
  <c r="BC64" i="2" a="1"/>
  <c r="BC64" i="2" s="1"/>
  <c r="BD64" i="2" a="1"/>
  <c r="BD64" i="2" s="1"/>
  <c r="BG69" i="2" a="1"/>
  <c r="BG69" i="2" s="1"/>
  <c r="BB69" i="2" a="1"/>
  <c r="BB69" i="2" s="1"/>
  <c r="BC69" i="2" a="1"/>
  <c r="BC69" i="2" s="1"/>
  <c r="BD69" i="2" a="1"/>
  <c r="BD69" i="2" s="1"/>
  <c r="BE69" i="2" a="1"/>
  <c r="BE69" i="2" s="1"/>
  <c r="BF69" i="2" a="1"/>
  <c r="BF69" i="2" s="1"/>
  <c r="BB99" i="2" a="1"/>
  <c r="BB99" i="2" s="1"/>
  <c r="BC99" i="2" a="1"/>
  <c r="BC99" i="2" s="1"/>
  <c r="BD99" i="2" a="1"/>
  <c r="BD99" i="2" s="1"/>
  <c r="BF99" i="2" a="1"/>
  <c r="BF99" i="2" s="1"/>
  <c r="BE99" i="2" a="1"/>
  <c r="BE99" i="2" s="1"/>
  <c r="BG99" i="2" a="1"/>
  <c r="BG99" i="2" s="1"/>
  <c r="BC59" i="2" a="1"/>
  <c r="BC59" i="2" s="1"/>
  <c r="BD59" i="2" a="1"/>
  <c r="BD59" i="2" s="1"/>
  <c r="BE59" i="2" a="1"/>
  <c r="BE59" i="2" s="1"/>
  <c r="BF59" i="2" a="1"/>
  <c r="BF59" i="2" s="1"/>
  <c r="BG59" i="2" a="1"/>
  <c r="BG59" i="2" s="1"/>
  <c r="BB59" i="2" a="1"/>
  <c r="BB59" i="2" s="1"/>
  <c r="H3" i="2"/>
  <c r="BB95" i="2" a="1"/>
  <c r="BB95" i="2" s="1"/>
  <c r="BC95" i="2" a="1"/>
  <c r="BC95" i="2" s="1"/>
  <c r="BG95" i="2" a="1"/>
  <c r="BG95" i="2" s="1"/>
  <c r="BD95" i="2" a="1"/>
  <c r="BD95" i="2" s="1"/>
  <c r="BE95" i="2" a="1"/>
  <c r="BE95" i="2" s="1"/>
  <c r="BF95" i="2" a="1"/>
  <c r="BF95" i="2" s="1"/>
  <c r="BB87" i="2" a="1"/>
  <c r="BB87" i="2" s="1"/>
  <c r="BC87" i="2" a="1"/>
  <c r="BC87" i="2" s="1"/>
  <c r="BD87" i="2" a="1"/>
  <c r="BD87" i="2" s="1"/>
  <c r="BE87" i="2" a="1"/>
  <c r="BE87" i="2" s="1"/>
  <c r="BF87" i="2" a="1"/>
  <c r="BF87" i="2" s="1"/>
  <c r="BG87" i="2" a="1"/>
  <c r="BG87" i="2" s="1"/>
  <c r="BB79" i="2" a="1"/>
  <c r="BB79" i="2" s="1"/>
  <c r="BC79" i="2" a="1"/>
  <c r="BC79" i="2" s="1"/>
  <c r="BD79" i="2" a="1"/>
  <c r="BD79" i="2" s="1"/>
  <c r="BE79" i="2" a="1"/>
  <c r="BE79" i="2" s="1"/>
  <c r="BF79" i="2" a="1"/>
  <c r="BF79" i="2" s="1"/>
  <c r="BG79" i="2" a="1"/>
  <c r="BG79" i="2" s="1"/>
  <c r="BC71" i="2" a="1"/>
  <c r="BC71" i="2" s="1"/>
  <c r="BD71" i="2" a="1"/>
  <c r="BD71" i="2" s="1"/>
  <c r="BE71" i="2" a="1"/>
  <c r="BE71" i="2" s="1"/>
  <c r="BF71" i="2" a="1"/>
  <c r="BF71" i="2" s="1"/>
  <c r="BG71" i="2" a="1"/>
  <c r="BG71" i="2" s="1"/>
  <c r="BB71" i="2" a="1"/>
  <c r="BB71" i="2" s="1"/>
  <c r="BC63" i="2" a="1"/>
  <c r="BC63" i="2" s="1"/>
  <c r="BD63" i="2" a="1"/>
  <c r="BD63" i="2" s="1"/>
  <c r="BE63" i="2" a="1"/>
  <c r="BE63" i="2" s="1"/>
  <c r="BF63" i="2" a="1"/>
  <c r="BF63" i="2" s="1"/>
  <c r="BG63" i="2" a="1"/>
  <c r="BG63" i="2" s="1"/>
  <c r="BB63" i="2" a="1"/>
  <c r="BB63" i="2" s="1"/>
  <c r="L6" i="14"/>
  <c r="I7" i="14"/>
  <c r="J6" i="14"/>
  <c r="F7" i="14"/>
  <c r="G6" i="14"/>
  <c r="U3" i="2"/>
  <c r="E3" i="2"/>
  <c r="B3" i="2"/>
  <c r="V3" i="2"/>
  <c r="F3" i="2"/>
  <c r="J3" i="2"/>
  <c r="Z56" i="2"/>
  <c r="AZ3" i="2"/>
  <c r="BJ3" i="2"/>
  <c r="M3" i="2"/>
  <c r="Q3" i="2"/>
  <c r="N3" i="2"/>
  <c r="AW3" i="2"/>
  <c r="AH100" i="2"/>
  <c r="O3" i="2"/>
  <c r="AX3" i="2"/>
  <c r="Y3" i="2"/>
  <c r="G3" i="2"/>
  <c r="AJ3" i="2" s="1"/>
  <c r="P3" i="2"/>
  <c r="T3" i="2"/>
  <c r="X3" i="2"/>
  <c r="Z54" i="2"/>
  <c r="AH3" i="2"/>
  <c r="AG3" i="2"/>
  <c r="AU3" i="2"/>
  <c r="AO3" i="2"/>
  <c r="AQ3" i="2"/>
  <c r="AS3" i="2"/>
  <c r="AY3" i="2"/>
  <c r="AN3" i="2"/>
  <c r="AP3" i="2"/>
  <c r="AR3" i="2"/>
  <c r="BA3" i="2"/>
  <c r="AT3" i="2"/>
  <c r="AM3" i="2"/>
  <c r="AL3" i="2"/>
  <c r="AI3" i="2"/>
  <c r="AC97" i="2"/>
  <c r="BJ97" i="2" s="1"/>
  <c r="D97" i="2"/>
  <c r="L97" i="2"/>
  <c r="T97" i="2"/>
  <c r="AB97" i="2"/>
  <c r="AK97" i="2"/>
  <c r="AS97" i="2"/>
  <c r="E97" i="2"/>
  <c r="M97" i="2"/>
  <c r="U97" i="2"/>
  <c r="AD97" i="2"/>
  <c r="AL97" i="2"/>
  <c r="AT97" i="2"/>
  <c r="F97" i="2"/>
  <c r="N97" i="2"/>
  <c r="V97" i="2"/>
  <c r="AE97" i="2"/>
  <c r="AM97" i="2"/>
  <c r="AU97" i="2"/>
  <c r="G97" i="2"/>
  <c r="O97" i="2"/>
  <c r="W97" i="2"/>
  <c r="AF97" i="2"/>
  <c r="AN97" i="2"/>
  <c r="AV97" i="2"/>
  <c r="H97" i="2"/>
  <c r="P97" i="2"/>
  <c r="X97" i="2"/>
  <c r="AG97" i="2"/>
  <c r="AO97" i="2"/>
  <c r="AW97" i="2"/>
  <c r="I97" i="2"/>
  <c r="Q97" i="2"/>
  <c r="Y97" i="2"/>
  <c r="AH97" i="2"/>
  <c r="AP97" i="2"/>
  <c r="AX97" i="2"/>
  <c r="B97" i="2"/>
  <c r="J97" i="2"/>
  <c r="R97" i="2"/>
  <c r="Z97" i="2"/>
  <c r="AI97" i="2"/>
  <c r="AQ97" i="2"/>
  <c r="AY97" i="2"/>
  <c r="C97" i="2"/>
  <c r="K97" i="2"/>
  <c r="S97" i="2"/>
  <c r="AA97" i="2"/>
  <c r="AJ97" i="2"/>
  <c r="AR97" i="2"/>
  <c r="BA97" i="2"/>
  <c r="AC89" i="2"/>
  <c r="BL89" i="2" s="1" a="1"/>
  <c r="BL89" i="2" s="1"/>
  <c r="C89" i="2"/>
  <c r="D89" i="2"/>
  <c r="E89" i="2"/>
  <c r="G89" i="2"/>
  <c r="K89" i="2"/>
  <c r="S89" i="2"/>
  <c r="AA89" i="2"/>
  <c r="AJ89" i="2"/>
  <c r="AR89" i="2"/>
  <c r="BA89" i="2"/>
  <c r="L89" i="2"/>
  <c r="T89" i="2"/>
  <c r="AB89" i="2"/>
  <c r="AK89" i="2"/>
  <c r="AS89" i="2"/>
  <c r="M89" i="2"/>
  <c r="U89" i="2"/>
  <c r="AD89" i="2"/>
  <c r="AL89" i="2"/>
  <c r="AT89" i="2"/>
  <c r="B89" i="2"/>
  <c r="N89" i="2"/>
  <c r="V89" i="2"/>
  <c r="AE89" i="2"/>
  <c r="AM89" i="2"/>
  <c r="AU89" i="2"/>
  <c r="F89" i="2"/>
  <c r="O89" i="2"/>
  <c r="W89" i="2"/>
  <c r="AF89" i="2"/>
  <c r="AN89" i="2"/>
  <c r="AV89" i="2"/>
  <c r="H89" i="2"/>
  <c r="P89" i="2"/>
  <c r="X89" i="2"/>
  <c r="AG89" i="2"/>
  <c r="AO89" i="2"/>
  <c r="AW89" i="2"/>
  <c r="I89" i="2"/>
  <c r="Q89" i="2"/>
  <c r="Y89" i="2"/>
  <c r="AH89" i="2"/>
  <c r="AP89" i="2"/>
  <c r="AX89" i="2"/>
  <c r="J89" i="2"/>
  <c r="R89" i="2"/>
  <c r="Z89" i="2"/>
  <c r="AI89" i="2"/>
  <c r="AQ89" i="2"/>
  <c r="AY89" i="2"/>
  <c r="AC81" i="2"/>
  <c r="BJ81" i="2" s="1"/>
  <c r="B81" i="2"/>
  <c r="J81" i="2"/>
  <c r="R81" i="2"/>
  <c r="Z81" i="2"/>
  <c r="AI81" i="2"/>
  <c r="AQ81" i="2"/>
  <c r="C81" i="2"/>
  <c r="K81" i="2"/>
  <c r="S81" i="2"/>
  <c r="AA81" i="2"/>
  <c r="AJ81" i="2"/>
  <c r="AR81" i="2"/>
  <c r="BA81" i="2"/>
  <c r="D81" i="2"/>
  <c r="L81" i="2"/>
  <c r="T81" i="2"/>
  <c r="AB81" i="2"/>
  <c r="AK81" i="2"/>
  <c r="AS81" i="2"/>
  <c r="E81" i="2"/>
  <c r="M81" i="2"/>
  <c r="U81" i="2"/>
  <c r="AD81" i="2"/>
  <c r="AL81" i="2"/>
  <c r="AT81" i="2"/>
  <c r="F81" i="2"/>
  <c r="N81" i="2"/>
  <c r="V81" i="2"/>
  <c r="AE81" i="2"/>
  <c r="AM81" i="2"/>
  <c r="AU81" i="2"/>
  <c r="G81" i="2"/>
  <c r="O81" i="2"/>
  <c r="W81" i="2"/>
  <c r="AF81" i="2"/>
  <c r="AN81" i="2"/>
  <c r="AV81" i="2"/>
  <c r="H81" i="2"/>
  <c r="P81" i="2"/>
  <c r="X81" i="2"/>
  <c r="AG81" i="2"/>
  <c r="AO81" i="2"/>
  <c r="AW81" i="2"/>
  <c r="I81" i="2"/>
  <c r="Q81" i="2"/>
  <c r="Y81" i="2"/>
  <c r="AH81" i="2"/>
  <c r="AP81" i="2"/>
  <c r="AX81" i="2"/>
  <c r="AC73" i="2"/>
  <c r="AZ73" i="2" s="1"/>
  <c r="B73" i="2"/>
  <c r="J73" i="2"/>
  <c r="R73" i="2"/>
  <c r="Z73" i="2"/>
  <c r="AI73" i="2"/>
  <c r="AQ73" i="2"/>
  <c r="AY73" i="2"/>
  <c r="C73" i="2"/>
  <c r="K73" i="2"/>
  <c r="S73" i="2"/>
  <c r="AA73" i="2"/>
  <c r="AJ73" i="2"/>
  <c r="AR73" i="2"/>
  <c r="BA73" i="2"/>
  <c r="D73" i="2"/>
  <c r="L73" i="2"/>
  <c r="T73" i="2"/>
  <c r="AB73" i="2"/>
  <c r="AK73" i="2"/>
  <c r="AS73" i="2"/>
  <c r="F73" i="2"/>
  <c r="N73" i="2"/>
  <c r="V73" i="2"/>
  <c r="AE73" i="2"/>
  <c r="AM73" i="2"/>
  <c r="AU73" i="2"/>
  <c r="G73" i="2"/>
  <c r="O73" i="2"/>
  <c r="W73" i="2"/>
  <c r="AF73" i="2"/>
  <c r="AN73" i="2"/>
  <c r="AV73" i="2"/>
  <c r="H73" i="2"/>
  <c r="P73" i="2"/>
  <c r="X73" i="2"/>
  <c r="AG73" i="2"/>
  <c r="I73" i="2"/>
  <c r="AH73" i="2"/>
  <c r="AL73" i="2"/>
  <c r="E73" i="2"/>
  <c r="AO73" i="2"/>
  <c r="M73" i="2"/>
  <c r="AP73" i="2"/>
  <c r="Q73" i="2"/>
  <c r="AT73" i="2"/>
  <c r="U73" i="2"/>
  <c r="AW73" i="2"/>
  <c r="Y73" i="2"/>
  <c r="AX73" i="2"/>
  <c r="AD73" i="2"/>
  <c r="B65" i="2"/>
  <c r="J65" i="2"/>
  <c r="R65" i="2"/>
  <c r="Z65" i="2"/>
  <c r="AI65" i="2"/>
  <c r="AQ65" i="2"/>
  <c r="C65" i="2"/>
  <c r="K65" i="2"/>
  <c r="S65" i="2"/>
  <c r="AA65" i="2"/>
  <c r="AJ65" i="2"/>
  <c r="AR65" i="2"/>
  <c r="BA65" i="2"/>
  <c r="D65" i="2"/>
  <c r="L65" i="2"/>
  <c r="T65" i="2"/>
  <c r="AB65" i="2"/>
  <c r="AK65" i="2"/>
  <c r="AS65" i="2"/>
  <c r="E65" i="2"/>
  <c r="M65" i="2"/>
  <c r="U65" i="2"/>
  <c r="AD65" i="2"/>
  <c r="AL65" i="2"/>
  <c r="AT65" i="2"/>
  <c r="F65" i="2"/>
  <c r="N65" i="2"/>
  <c r="V65" i="2"/>
  <c r="AE65" i="2"/>
  <c r="AM65" i="2"/>
  <c r="AU65" i="2"/>
  <c r="AC65" i="2"/>
  <c r="AY65" i="2" s="1"/>
  <c r="X65" i="2"/>
  <c r="AV65" i="2"/>
  <c r="G65" i="2"/>
  <c r="Y65" i="2"/>
  <c r="AW65" i="2"/>
  <c r="H65" i="2"/>
  <c r="AF65" i="2"/>
  <c r="AX65" i="2"/>
  <c r="I65" i="2"/>
  <c r="AG65" i="2"/>
  <c r="O65" i="2"/>
  <c r="AH65" i="2"/>
  <c r="P65" i="2"/>
  <c r="AN65" i="2"/>
  <c r="Q65" i="2"/>
  <c r="AO65" i="2"/>
  <c r="W65" i="2"/>
  <c r="AP65" i="2"/>
  <c r="AB46" i="2"/>
  <c r="Z46" i="2"/>
  <c r="AA46" i="2"/>
  <c r="Z38" i="2"/>
  <c r="AA38" i="2"/>
  <c r="AB38" i="2"/>
  <c r="Z30" i="2"/>
  <c r="AA30" i="2"/>
  <c r="AB30" i="2"/>
  <c r="AB22" i="2"/>
  <c r="Z22" i="2"/>
  <c r="AA22" i="2"/>
  <c r="AB14" i="2"/>
  <c r="Z14" i="2"/>
  <c r="AA14" i="2"/>
  <c r="AT100" i="2"/>
  <c r="U100" i="2"/>
  <c r="AC96" i="2"/>
  <c r="BM96" i="2" s="1" a="1"/>
  <c r="BM96" i="2" s="1"/>
  <c r="B96" i="2"/>
  <c r="J96" i="2"/>
  <c r="R96" i="2"/>
  <c r="Z96" i="2"/>
  <c r="AH96" i="2"/>
  <c r="AP96" i="2"/>
  <c r="AX96" i="2"/>
  <c r="C96" i="2"/>
  <c r="K96" i="2"/>
  <c r="S96" i="2"/>
  <c r="AA96" i="2"/>
  <c r="AI96" i="2"/>
  <c r="AQ96" i="2"/>
  <c r="BA96" i="2"/>
  <c r="D96" i="2"/>
  <c r="L96" i="2"/>
  <c r="T96" i="2"/>
  <c r="AB96" i="2"/>
  <c r="AJ96" i="2"/>
  <c r="AR96" i="2"/>
  <c r="E96" i="2"/>
  <c r="M96" i="2"/>
  <c r="U96" i="2"/>
  <c r="AK96" i="2"/>
  <c r="AS96" i="2"/>
  <c r="F96" i="2"/>
  <c r="N96" i="2"/>
  <c r="V96" i="2"/>
  <c r="AD96" i="2"/>
  <c r="AL96" i="2"/>
  <c r="AT96" i="2"/>
  <c r="G96" i="2"/>
  <c r="O96" i="2"/>
  <c r="W96" i="2"/>
  <c r="AE96" i="2"/>
  <c r="AM96" i="2"/>
  <c r="AU96" i="2"/>
  <c r="H96" i="2"/>
  <c r="P96" i="2"/>
  <c r="X96" i="2"/>
  <c r="AF96" i="2"/>
  <c r="AN96" i="2"/>
  <c r="AV96" i="2"/>
  <c r="I96" i="2"/>
  <c r="Q96" i="2"/>
  <c r="Y96" i="2"/>
  <c r="AG96" i="2"/>
  <c r="AO96" i="2"/>
  <c r="AW96" i="2"/>
  <c r="AC88" i="2"/>
  <c r="BJ88" i="2" s="1"/>
  <c r="I88" i="2"/>
  <c r="Q88" i="2"/>
  <c r="Y88" i="2"/>
  <c r="AG88" i="2"/>
  <c r="AO88" i="2"/>
  <c r="AW88" i="2"/>
  <c r="B88" i="2"/>
  <c r="J88" i="2"/>
  <c r="R88" i="2"/>
  <c r="Z88" i="2"/>
  <c r="AH88" i="2"/>
  <c r="AP88" i="2"/>
  <c r="AX88" i="2"/>
  <c r="C88" i="2"/>
  <c r="K88" i="2"/>
  <c r="S88" i="2"/>
  <c r="AA88" i="2"/>
  <c r="AI88" i="2"/>
  <c r="AQ88" i="2"/>
  <c r="BA88" i="2"/>
  <c r="E88" i="2"/>
  <c r="M88" i="2"/>
  <c r="U88" i="2"/>
  <c r="AY88" i="2"/>
  <c r="AK88" i="2"/>
  <c r="AS88" i="2"/>
  <c r="D88" i="2"/>
  <c r="T88" i="2"/>
  <c r="AJ88" i="2"/>
  <c r="F88" i="2"/>
  <c r="V88" i="2"/>
  <c r="AL88" i="2"/>
  <c r="G88" i="2"/>
  <c r="W88" i="2"/>
  <c r="AM88" i="2"/>
  <c r="H88" i="2"/>
  <c r="X88" i="2"/>
  <c r="AN88" i="2"/>
  <c r="L88" i="2"/>
  <c r="AB88" i="2"/>
  <c r="AR88" i="2"/>
  <c r="N88" i="2"/>
  <c r="AD88" i="2"/>
  <c r="AT88" i="2"/>
  <c r="O88" i="2"/>
  <c r="AE88" i="2"/>
  <c r="AU88" i="2"/>
  <c r="P88" i="2"/>
  <c r="AF88" i="2"/>
  <c r="AV88" i="2"/>
  <c r="AC80" i="2"/>
  <c r="BL80" i="2" s="1" a="1"/>
  <c r="BL80" i="2" s="1"/>
  <c r="H80" i="2"/>
  <c r="P80" i="2"/>
  <c r="X80" i="2"/>
  <c r="AF80" i="2"/>
  <c r="AN80" i="2"/>
  <c r="AV80" i="2"/>
  <c r="I80" i="2"/>
  <c r="Q80" i="2"/>
  <c r="Y80" i="2"/>
  <c r="AG80" i="2"/>
  <c r="AO80" i="2"/>
  <c r="AW80" i="2"/>
  <c r="B80" i="2"/>
  <c r="J80" i="2"/>
  <c r="R80" i="2"/>
  <c r="Z80" i="2"/>
  <c r="AH80" i="2"/>
  <c r="AP80" i="2"/>
  <c r="AX80" i="2"/>
  <c r="C80" i="2"/>
  <c r="K80" i="2"/>
  <c r="S80" i="2"/>
  <c r="AA80" i="2"/>
  <c r="AI80" i="2"/>
  <c r="AQ80" i="2"/>
  <c r="BA80" i="2"/>
  <c r="D80" i="2"/>
  <c r="L80" i="2"/>
  <c r="T80" i="2"/>
  <c r="AB80" i="2"/>
  <c r="AJ80" i="2"/>
  <c r="AR80" i="2"/>
  <c r="E80" i="2"/>
  <c r="M80" i="2"/>
  <c r="U80" i="2"/>
  <c r="AY80" i="2"/>
  <c r="AK80" i="2"/>
  <c r="AS80" i="2"/>
  <c r="F80" i="2"/>
  <c r="N80" i="2"/>
  <c r="V80" i="2"/>
  <c r="AD80" i="2"/>
  <c r="AL80" i="2"/>
  <c r="AT80" i="2"/>
  <c r="G80" i="2"/>
  <c r="O80" i="2"/>
  <c r="W80" i="2"/>
  <c r="AE80" i="2"/>
  <c r="AM80" i="2"/>
  <c r="AU80" i="2"/>
  <c r="AC72" i="2"/>
  <c r="BL72" i="2" s="1" a="1"/>
  <c r="BL72" i="2" s="1"/>
  <c r="H72" i="2"/>
  <c r="P72" i="2"/>
  <c r="X72" i="2"/>
  <c r="AF72" i="2"/>
  <c r="AN72" i="2"/>
  <c r="AV72" i="2"/>
  <c r="I72" i="2"/>
  <c r="Q72" i="2"/>
  <c r="Y72" i="2"/>
  <c r="AG72" i="2"/>
  <c r="AO72" i="2"/>
  <c r="AW72" i="2"/>
  <c r="B72" i="2"/>
  <c r="J72" i="2"/>
  <c r="R72" i="2"/>
  <c r="Z72" i="2"/>
  <c r="AH72" i="2"/>
  <c r="AP72" i="2"/>
  <c r="AX72" i="2"/>
  <c r="C72" i="2"/>
  <c r="K72" i="2"/>
  <c r="D72" i="2"/>
  <c r="L72" i="2"/>
  <c r="T72" i="2"/>
  <c r="AB72" i="2"/>
  <c r="AJ72" i="2"/>
  <c r="AR72" i="2"/>
  <c r="E72" i="2"/>
  <c r="M72" i="2"/>
  <c r="U72" i="2"/>
  <c r="AY72" i="2"/>
  <c r="AK72" i="2"/>
  <c r="AS72" i="2"/>
  <c r="F72" i="2"/>
  <c r="N72" i="2"/>
  <c r="V72" i="2"/>
  <c r="AD72" i="2"/>
  <c r="AL72" i="2"/>
  <c r="AT72" i="2"/>
  <c r="G72" i="2"/>
  <c r="O72" i="2"/>
  <c r="W72" i="2"/>
  <c r="AE72" i="2"/>
  <c r="AM72" i="2"/>
  <c r="AU72" i="2"/>
  <c r="AQ72" i="2"/>
  <c r="BA72" i="2"/>
  <c r="S72" i="2"/>
  <c r="AA72" i="2"/>
  <c r="AI72" i="2"/>
  <c r="H64" i="2"/>
  <c r="P64" i="2"/>
  <c r="X64" i="2"/>
  <c r="AF64" i="2"/>
  <c r="AN64" i="2"/>
  <c r="AV64" i="2"/>
  <c r="I64" i="2"/>
  <c r="Q64" i="2"/>
  <c r="Y64" i="2"/>
  <c r="AG64" i="2"/>
  <c r="AO64" i="2"/>
  <c r="AW64" i="2"/>
  <c r="B64" i="2"/>
  <c r="J64" i="2"/>
  <c r="R64" i="2"/>
  <c r="Z64" i="2"/>
  <c r="AH64" i="2"/>
  <c r="AP64" i="2"/>
  <c r="AX64" i="2"/>
  <c r="C64" i="2"/>
  <c r="K64" i="2"/>
  <c r="S64" i="2"/>
  <c r="AA64" i="2"/>
  <c r="AI64" i="2"/>
  <c r="AQ64" i="2"/>
  <c r="BA64" i="2"/>
  <c r="AC64" i="2"/>
  <c r="BJ64" i="2" s="1"/>
  <c r="D64" i="2"/>
  <c r="L64" i="2"/>
  <c r="T64" i="2"/>
  <c r="AB64" i="2"/>
  <c r="AJ64" i="2"/>
  <c r="AR64" i="2"/>
  <c r="N64" i="2"/>
  <c r="AK64" i="2"/>
  <c r="O64" i="2"/>
  <c r="AL64" i="2"/>
  <c r="U64" i="2"/>
  <c r="AM64" i="2"/>
  <c r="V64" i="2"/>
  <c r="AS64" i="2"/>
  <c r="E64" i="2"/>
  <c r="W64" i="2"/>
  <c r="AT64" i="2"/>
  <c r="F64" i="2"/>
  <c r="AY64" i="2"/>
  <c r="AU64" i="2"/>
  <c r="G64" i="2"/>
  <c r="AD64" i="2"/>
  <c r="M64" i="2"/>
  <c r="AE64" i="2"/>
  <c r="Z53" i="2"/>
  <c r="AA53" i="2"/>
  <c r="AB53" i="2"/>
  <c r="AB45" i="2"/>
  <c r="AA45" i="2"/>
  <c r="Z45" i="2"/>
  <c r="Z37" i="2"/>
  <c r="AA37" i="2"/>
  <c r="AB37" i="2"/>
  <c r="AA29" i="2"/>
  <c r="AB29" i="2"/>
  <c r="Z29" i="2"/>
  <c r="AF30" i="2" s="1"/>
  <c r="Z21" i="2"/>
  <c r="AA21" i="2"/>
  <c r="AB21" i="2"/>
  <c r="Z13" i="2"/>
  <c r="AA13" i="2"/>
  <c r="AB13" i="2"/>
  <c r="Z5" i="2"/>
  <c r="AA5" i="2"/>
  <c r="AB5" i="2"/>
  <c r="AP100" i="2"/>
  <c r="P100" i="2"/>
  <c r="AC95" i="2"/>
  <c r="AY95" i="2" s="1"/>
  <c r="H95" i="2"/>
  <c r="P95" i="2"/>
  <c r="X95" i="2"/>
  <c r="AG95" i="2"/>
  <c r="AO95" i="2"/>
  <c r="AW95" i="2"/>
  <c r="I95" i="2"/>
  <c r="Q95" i="2"/>
  <c r="Y95" i="2"/>
  <c r="AH95" i="2"/>
  <c r="AP95" i="2"/>
  <c r="AX95" i="2"/>
  <c r="B95" i="2"/>
  <c r="J95" i="2"/>
  <c r="R95" i="2"/>
  <c r="Z95" i="2"/>
  <c r="AI95" i="2"/>
  <c r="AQ95" i="2"/>
  <c r="C95" i="2"/>
  <c r="K95" i="2"/>
  <c r="S95" i="2"/>
  <c r="AA95" i="2"/>
  <c r="AJ95" i="2"/>
  <c r="AR95" i="2"/>
  <c r="BA95" i="2"/>
  <c r="D95" i="2"/>
  <c r="L95" i="2"/>
  <c r="T95" i="2"/>
  <c r="AB95" i="2"/>
  <c r="AK95" i="2"/>
  <c r="AS95" i="2"/>
  <c r="E95" i="2"/>
  <c r="M95" i="2"/>
  <c r="U95" i="2"/>
  <c r="AD95" i="2"/>
  <c r="AL95" i="2"/>
  <c r="AT95" i="2"/>
  <c r="F95" i="2"/>
  <c r="N95" i="2"/>
  <c r="V95" i="2"/>
  <c r="AE95" i="2"/>
  <c r="AM95" i="2"/>
  <c r="AU95" i="2"/>
  <c r="G95" i="2"/>
  <c r="O95" i="2"/>
  <c r="W95" i="2"/>
  <c r="AF95" i="2"/>
  <c r="AN95" i="2"/>
  <c r="AV95" i="2"/>
  <c r="AC87" i="2"/>
  <c r="BL87" i="2" s="1" a="1"/>
  <c r="BL87" i="2" s="1"/>
  <c r="G87" i="2"/>
  <c r="O87" i="2"/>
  <c r="W87" i="2"/>
  <c r="AF87" i="2"/>
  <c r="AN87" i="2"/>
  <c r="AV87" i="2"/>
  <c r="H87" i="2"/>
  <c r="P87" i="2"/>
  <c r="X87" i="2"/>
  <c r="AG87" i="2"/>
  <c r="AO87" i="2"/>
  <c r="AW87" i="2"/>
  <c r="I87" i="2"/>
  <c r="Q87" i="2"/>
  <c r="Y87" i="2"/>
  <c r="AH87" i="2"/>
  <c r="AP87" i="2"/>
  <c r="AX87" i="2"/>
  <c r="C87" i="2"/>
  <c r="K87" i="2"/>
  <c r="S87" i="2"/>
  <c r="AA87" i="2"/>
  <c r="AJ87" i="2"/>
  <c r="AR87" i="2"/>
  <c r="BA87" i="2"/>
  <c r="D87" i="2"/>
  <c r="L87" i="2"/>
  <c r="T87" i="2"/>
  <c r="AB87" i="2"/>
  <c r="AK87" i="2"/>
  <c r="AS87" i="2"/>
  <c r="R87" i="2"/>
  <c r="AM87" i="2"/>
  <c r="U87" i="2"/>
  <c r="AQ87" i="2"/>
  <c r="B87" i="2"/>
  <c r="V87" i="2"/>
  <c r="AT87" i="2"/>
  <c r="E87" i="2"/>
  <c r="Z87" i="2"/>
  <c r="AU87" i="2"/>
  <c r="F87" i="2"/>
  <c r="AD87" i="2"/>
  <c r="AY87" i="2"/>
  <c r="J87" i="2"/>
  <c r="AE87" i="2"/>
  <c r="M87" i="2"/>
  <c r="AI87" i="2"/>
  <c r="N87" i="2"/>
  <c r="AL87" i="2"/>
  <c r="AC79" i="2"/>
  <c r="BN79" i="2" s="1" a="1"/>
  <c r="BN79" i="2" s="1"/>
  <c r="F79" i="2"/>
  <c r="N79" i="2"/>
  <c r="V79" i="2"/>
  <c r="AE79" i="2"/>
  <c r="AM79" i="2"/>
  <c r="AU79" i="2"/>
  <c r="G79" i="2"/>
  <c r="O79" i="2"/>
  <c r="W79" i="2"/>
  <c r="AF79" i="2"/>
  <c r="AN79" i="2"/>
  <c r="AV79" i="2"/>
  <c r="H79" i="2"/>
  <c r="P79" i="2"/>
  <c r="X79" i="2"/>
  <c r="AG79" i="2"/>
  <c r="AO79" i="2"/>
  <c r="AW79" i="2"/>
  <c r="I79" i="2"/>
  <c r="Q79" i="2"/>
  <c r="Y79" i="2"/>
  <c r="AH79" i="2"/>
  <c r="AP79" i="2"/>
  <c r="AX79" i="2"/>
  <c r="B79" i="2"/>
  <c r="J79" i="2"/>
  <c r="R79" i="2"/>
  <c r="Z79" i="2"/>
  <c r="AI79" i="2"/>
  <c r="AQ79" i="2"/>
  <c r="AY79" i="2"/>
  <c r="C79" i="2"/>
  <c r="K79" i="2"/>
  <c r="S79" i="2"/>
  <c r="AA79" i="2"/>
  <c r="AJ79" i="2"/>
  <c r="AR79" i="2"/>
  <c r="BA79" i="2"/>
  <c r="D79" i="2"/>
  <c r="L79" i="2"/>
  <c r="T79" i="2"/>
  <c r="AB79" i="2"/>
  <c r="AK79" i="2"/>
  <c r="AS79" i="2"/>
  <c r="E79" i="2"/>
  <c r="M79" i="2"/>
  <c r="U79" i="2"/>
  <c r="AD79" i="2"/>
  <c r="AL79" i="2"/>
  <c r="AT79" i="2"/>
  <c r="AC71" i="2"/>
  <c r="AY71" i="2" s="1"/>
  <c r="F71" i="2"/>
  <c r="N71" i="2"/>
  <c r="V71" i="2"/>
  <c r="AE71" i="2"/>
  <c r="AM71" i="2"/>
  <c r="AU71" i="2"/>
  <c r="G71" i="2"/>
  <c r="O71" i="2"/>
  <c r="W71" i="2"/>
  <c r="AF71" i="2"/>
  <c r="AN71" i="2"/>
  <c r="AV71" i="2"/>
  <c r="H71" i="2"/>
  <c r="P71" i="2"/>
  <c r="X71" i="2"/>
  <c r="AG71" i="2"/>
  <c r="AO71" i="2"/>
  <c r="AW71" i="2"/>
  <c r="I71" i="2"/>
  <c r="Q71" i="2"/>
  <c r="Y71" i="2"/>
  <c r="AH71" i="2"/>
  <c r="AP71" i="2"/>
  <c r="AX71" i="2"/>
  <c r="B71" i="2"/>
  <c r="J71" i="2"/>
  <c r="R71" i="2"/>
  <c r="Z71" i="2"/>
  <c r="AI71" i="2"/>
  <c r="AQ71" i="2"/>
  <c r="C71" i="2"/>
  <c r="K71" i="2"/>
  <c r="S71" i="2"/>
  <c r="AA71" i="2"/>
  <c r="AJ71" i="2"/>
  <c r="AR71" i="2"/>
  <c r="BA71" i="2"/>
  <c r="D71" i="2"/>
  <c r="L71" i="2"/>
  <c r="T71" i="2"/>
  <c r="AB71" i="2"/>
  <c r="AK71" i="2"/>
  <c r="AS71" i="2"/>
  <c r="E71" i="2"/>
  <c r="M71" i="2"/>
  <c r="U71" i="2"/>
  <c r="AD71" i="2"/>
  <c r="AL71" i="2"/>
  <c r="AT71" i="2"/>
  <c r="F63" i="2"/>
  <c r="N63" i="2"/>
  <c r="V63" i="2"/>
  <c r="AE63" i="2"/>
  <c r="AM63" i="2"/>
  <c r="AU63" i="2"/>
  <c r="G63" i="2"/>
  <c r="O63" i="2"/>
  <c r="W63" i="2"/>
  <c r="AF63" i="2"/>
  <c r="AN63" i="2"/>
  <c r="AV63" i="2"/>
  <c r="H63" i="2"/>
  <c r="P63" i="2"/>
  <c r="X63" i="2"/>
  <c r="AG63" i="2"/>
  <c r="AO63" i="2"/>
  <c r="AW63" i="2"/>
  <c r="AC63" i="2"/>
  <c r="AY63" i="2" s="1"/>
  <c r="I63" i="2"/>
  <c r="Q63" i="2"/>
  <c r="Y63" i="2"/>
  <c r="AH63" i="2"/>
  <c r="AP63" i="2"/>
  <c r="AX63" i="2"/>
  <c r="B63" i="2"/>
  <c r="J63" i="2"/>
  <c r="R63" i="2"/>
  <c r="Z63" i="2"/>
  <c r="AI63" i="2"/>
  <c r="AQ63" i="2"/>
  <c r="D63" i="2"/>
  <c r="AA63" i="2"/>
  <c r="AT63" i="2"/>
  <c r="E63" i="2"/>
  <c r="AB63" i="2"/>
  <c r="BA63" i="2"/>
  <c r="K63" i="2"/>
  <c r="AD63" i="2"/>
  <c r="L63" i="2"/>
  <c r="AJ63" i="2"/>
  <c r="M63" i="2"/>
  <c r="AK63" i="2"/>
  <c r="S63" i="2"/>
  <c r="AL63" i="2"/>
  <c r="T63" i="2"/>
  <c r="AR63" i="2"/>
  <c r="C63" i="2"/>
  <c r="U63" i="2"/>
  <c r="AS63" i="2"/>
  <c r="AB52" i="2"/>
  <c r="Z52" i="2"/>
  <c r="AF53" i="2" s="1"/>
  <c r="AA52" i="2"/>
  <c r="Z44" i="2"/>
  <c r="AA44" i="2"/>
  <c r="AB44" i="2"/>
  <c r="AB36" i="2"/>
  <c r="Z36" i="2"/>
  <c r="AX37" i="2" s="1"/>
  <c r="AA36" i="2"/>
  <c r="AA28" i="2"/>
  <c r="AB28" i="2"/>
  <c r="Z28" i="2"/>
  <c r="Z20" i="2"/>
  <c r="AF21" i="2" s="1"/>
  <c r="AA20" i="2"/>
  <c r="AB20" i="2"/>
  <c r="AO100" i="2"/>
  <c r="M100" i="2"/>
  <c r="AX46" i="2"/>
  <c r="AC94" i="2"/>
  <c r="AY94" i="2" s="1"/>
  <c r="E94" i="2"/>
  <c r="M94" i="2"/>
  <c r="U94" i="2"/>
  <c r="AD94" i="2"/>
  <c r="AL94" i="2"/>
  <c r="AT94" i="2"/>
  <c r="F94" i="2"/>
  <c r="N94" i="2"/>
  <c r="V94" i="2"/>
  <c r="AE94" i="2"/>
  <c r="AM94" i="2"/>
  <c r="AU94" i="2"/>
  <c r="G94" i="2"/>
  <c r="O94" i="2"/>
  <c r="W94" i="2"/>
  <c r="AF94" i="2"/>
  <c r="AN94" i="2"/>
  <c r="AV94" i="2"/>
  <c r="H94" i="2"/>
  <c r="P94" i="2"/>
  <c r="X94" i="2"/>
  <c r="AG94" i="2"/>
  <c r="AO94" i="2"/>
  <c r="AW94" i="2"/>
  <c r="I94" i="2"/>
  <c r="Q94" i="2"/>
  <c r="Y94" i="2"/>
  <c r="AH94" i="2"/>
  <c r="AP94" i="2"/>
  <c r="AX94" i="2"/>
  <c r="B94" i="2"/>
  <c r="J94" i="2"/>
  <c r="R94" i="2"/>
  <c r="Z94" i="2"/>
  <c r="AI94" i="2"/>
  <c r="AQ94" i="2"/>
  <c r="BA94" i="2"/>
  <c r="C94" i="2"/>
  <c r="K94" i="2"/>
  <c r="S94" i="2"/>
  <c r="AA94" i="2"/>
  <c r="AJ94" i="2"/>
  <c r="AR94" i="2"/>
  <c r="D94" i="2"/>
  <c r="L94" i="2"/>
  <c r="T94" i="2"/>
  <c r="AB94" i="2"/>
  <c r="AK94" i="2"/>
  <c r="AS94" i="2"/>
  <c r="AC86" i="2"/>
  <c r="AY86" i="2" s="1"/>
  <c r="D86" i="2"/>
  <c r="L86" i="2"/>
  <c r="T86" i="2"/>
  <c r="AB86" i="2"/>
  <c r="AK86" i="2"/>
  <c r="AS86" i="2"/>
  <c r="E86" i="2"/>
  <c r="M86" i="2"/>
  <c r="U86" i="2"/>
  <c r="AD86" i="2"/>
  <c r="AL86" i="2"/>
  <c r="AT86" i="2"/>
  <c r="F86" i="2"/>
  <c r="N86" i="2"/>
  <c r="V86" i="2"/>
  <c r="AE86" i="2"/>
  <c r="AM86" i="2"/>
  <c r="AU86" i="2"/>
  <c r="G86" i="2"/>
  <c r="O86" i="2"/>
  <c r="H86" i="2"/>
  <c r="P86" i="2"/>
  <c r="X86" i="2"/>
  <c r="AG86" i="2"/>
  <c r="AO86" i="2"/>
  <c r="AW86" i="2"/>
  <c r="I86" i="2"/>
  <c r="Q86" i="2"/>
  <c r="Y86" i="2"/>
  <c r="AH86" i="2"/>
  <c r="AP86" i="2"/>
  <c r="AX86" i="2"/>
  <c r="B86" i="2"/>
  <c r="J86" i="2"/>
  <c r="R86" i="2"/>
  <c r="C86" i="2"/>
  <c r="K86" i="2"/>
  <c r="AA86" i="2"/>
  <c r="BA86" i="2"/>
  <c r="AF86" i="2"/>
  <c r="AI86" i="2"/>
  <c r="AJ86" i="2"/>
  <c r="AN86" i="2"/>
  <c r="S86" i="2"/>
  <c r="AQ86" i="2"/>
  <c r="W86" i="2"/>
  <c r="AR86" i="2"/>
  <c r="Z86" i="2"/>
  <c r="AV86" i="2"/>
  <c r="AC78" i="2"/>
  <c r="AY78" i="2" s="1"/>
  <c r="C78" i="2"/>
  <c r="K78" i="2"/>
  <c r="S78" i="2"/>
  <c r="AA78" i="2"/>
  <c r="AJ78" i="2"/>
  <c r="AR78" i="2"/>
  <c r="D78" i="2"/>
  <c r="L78" i="2"/>
  <c r="T78" i="2"/>
  <c r="AB78" i="2"/>
  <c r="AK78" i="2"/>
  <c r="AS78" i="2"/>
  <c r="E78" i="2"/>
  <c r="M78" i="2"/>
  <c r="U78" i="2"/>
  <c r="AD78" i="2"/>
  <c r="AL78" i="2"/>
  <c r="AT78" i="2"/>
  <c r="F78" i="2"/>
  <c r="N78" i="2"/>
  <c r="V78" i="2"/>
  <c r="AE78" i="2"/>
  <c r="AM78" i="2"/>
  <c r="AU78" i="2"/>
  <c r="G78" i="2"/>
  <c r="O78" i="2"/>
  <c r="W78" i="2"/>
  <c r="AF78" i="2"/>
  <c r="AN78" i="2"/>
  <c r="AV78" i="2"/>
  <c r="H78" i="2"/>
  <c r="P78" i="2"/>
  <c r="X78" i="2"/>
  <c r="AG78" i="2"/>
  <c r="AO78" i="2"/>
  <c r="AW78" i="2"/>
  <c r="I78" i="2"/>
  <c r="Q78" i="2"/>
  <c r="Y78" i="2"/>
  <c r="AH78" i="2"/>
  <c r="AP78" i="2"/>
  <c r="AX78" i="2"/>
  <c r="B78" i="2"/>
  <c r="J78" i="2"/>
  <c r="R78" i="2"/>
  <c r="Z78" i="2"/>
  <c r="AI78" i="2"/>
  <c r="AQ78" i="2"/>
  <c r="BA78" i="2"/>
  <c r="AC70" i="2"/>
  <c r="AY70" i="2" s="1"/>
  <c r="C70" i="2"/>
  <c r="K70" i="2"/>
  <c r="S70" i="2"/>
  <c r="AA70" i="2"/>
  <c r="AJ70" i="2"/>
  <c r="AR70" i="2"/>
  <c r="D70" i="2"/>
  <c r="L70" i="2"/>
  <c r="T70" i="2"/>
  <c r="AB70" i="2"/>
  <c r="AK70" i="2"/>
  <c r="AS70" i="2"/>
  <c r="E70" i="2"/>
  <c r="M70" i="2"/>
  <c r="U70" i="2"/>
  <c r="AD70" i="2"/>
  <c r="AL70" i="2"/>
  <c r="AT70" i="2"/>
  <c r="F70" i="2"/>
  <c r="N70" i="2"/>
  <c r="V70" i="2"/>
  <c r="AE70" i="2"/>
  <c r="AM70" i="2"/>
  <c r="AU70" i="2"/>
  <c r="G70" i="2"/>
  <c r="O70" i="2"/>
  <c r="W70" i="2"/>
  <c r="AF70" i="2"/>
  <c r="AN70" i="2"/>
  <c r="AV70" i="2"/>
  <c r="H70" i="2"/>
  <c r="P70" i="2"/>
  <c r="X70" i="2"/>
  <c r="AG70" i="2"/>
  <c r="AO70" i="2"/>
  <c r="AW70" i="2"/>
  <c r="I70" i="2"/>
  <c r="Q70" i="2"/>
  <c r="Y70" i="2"/>
  <c r="AH70" i="2"/>
  <c r="AP70" i="2"/>
  <c r="AX70" i="2"/>
  <c r="B70" i="2"/>
  <c r="J70" i="2"/>
  <c r="R70" i="2"/>
  <c r="Z70" i="2"/>
  <c r="AI70" i="2"/>
  <c r="AQ70" i="2"/>
  <c r="BA70" i="2"/>
  <c r="AC62" i="2"/>
  <c r="AY62" i="2" s="1"/>
  <c r="C62" i="2"/>
  <c r="K62" i="2"/>
  <c r="S62" i="2"/>
  <c r="AA62" i="2"/>
  <c r="AJ62" i="2"/>
  <c r="AR62" i="2"/>
  <c r="D62" i="2"/>
  <c r="L62" i="2"/>
  <c r="T62" i="2"/>
  <c r="AB62" i="2"/>
  <c r="AK62" i="2"/>
  <c r="AS62" i="2"/>
  <c r="E62" i="2"/>
  <c r="M62" i="2"/>
  <c r="U62" i="2"/>
  <c r="AD62" i="2"/>
  <c r="AL62" i="2"/>
  <c r="AT62" i="2"/>
  <c r="F62" i="2"/>
  <c r="N62" i="2"/>
  <c r="V62" i="2"/>
  <c r="AE62" i="2"/>
  <c r="AM62" i="2"/>
  <c r="AU62" i="2"/>
  <c r="G62" i="2"/>
  <c r="O62" i="2"/>
  <c r="W62" i="2"/>
  <c r="AF62" i="2"/>
  <c r="AN62" i="2"/>
  <c r="AV62" i="2"/>
  <c r="P62" i="2"/>
  <c r="AI62" i="2"/>
  <c r="Q62" i="2"/>
  <c r="AO62" i="2"/>
  <c r="R62" i="2"/>
  <c r="AP62" i="2"/>
  <c r="X62" i="2"/>
  <c r="AQ62" i="2"/>
  <c r="B62" i="2"/>
  <c r="Y62" i="2"/>
  <c r="AW62" i="2"/>
  <c r="H62" i="2"/>
  <c r="Z62" i="2"/>
  <c r="AX62" i="2"/>
  <c r="I62" i="2"/>
  <c r="AG62" i="2"/>
  <c r="BA62" i="2"/>
  <c r="J62" i="2"/>
  <c r="AH62" i="2"/>
  <c r="Z51" i="2"/>
  <c r="AX52" i="2" s="1"/>
  <c r="AA51" i="2"/>
  <c r="AB51" i="2"/>
  <c r="Z43" i="2"/>
  <c r="AA43" i="2"/>
  <c r="AB43" i="2"/>
  <c r="AA35" i="2"/>
  <c r="Z35" i="2"/>
  <c r="AB35" i="2"/>
  <c r="AA27" i="2"/>
  <c r="AB27" i="2"/>
  <c r="Z27" i="2"/>
  <c r="AF28" i="2" s="1"/>
  <c r="AB19" i="2"/>
  <c r="Z19" i="2"/>
  <c r="AF20" i="2" s="1"/>
  <c r="AA19" i="2"/>
  <c r="AL100" i="2"/>
  <c r="AX45" i="2"/>
  <c r="AC93" i="2"/>
  <c r="BM93" i="2" s="1" a="1"/>
  <c r="BM93" i="2" s="1"/>
  <c r="C93" i="2"/>
  <c r="K93" i="2"/>
  <c r="S93" i="2"/>
  <c r="AA93" i="2"/>
  <c r="AI93" i="2"/>
  <c r="AQ93" i="2"/>
  <c r="BA93" i="2"/>
  <c r="D93" i="2"/>
  <c r="L93" i="2"/>
  <c r="T93" i="2"/>
  <c r="AB93" i="2"/>
  <c r="AJ93" i="2"/>
  <c r="AR93" i="2"/>
  <c r="E93" i="2"/>
  <c r="M93" i="2"/>
  <c r="U93" i="2"/>
  <c r="AY93" i="2"/>
  <c r="AK93" i="2"/>
  <c r="AS93" i="2"/>
  <c r="F93" i="2"/>
  <c r="N93" i="2"/>
  <c r="V93" i="2"/>
  <c r="AD93" i="2"/>
  <c r="AL93" i="2"/>
  <c r="AT93" i="2"/>
  <c r="G93" i="2"/>
  <c r="O93" i="2"/>
  <c r="W93" i="2"/>
  <c r="AE93" i="2"/>
  <c r="AM93" i="2"/>
  <c r="AU93" i="2"/>
  <c r="H93" i="2"/>
  <c r="P93" i="2"/>
  <c r="X93" i="2"/>
  <c r="AF93" i="2"/>
  <c r="AN93" i="2"/>
  <c r="AV93" i="2"/>
  <c r="I93" i="2"/>
  <c r="Q93" i="2"/>
  <c r="Y93" i="2"/>
  <c r="AG93" i="2"/>
  <c r="AO93" i="2"/>
  <c r="AW93" i="2"/>
  <c r="B93" i="2"/>
  <c r="J93" i="2"/>
  <c r="R93" i="2"/>
  <c r="Z93" i="2"/>
  <c r="AH93" i="2"/>
  <c r="AP93" i="2"/>
  <c r="AX93" i="2"/>
  <c r="AC85" i="2"/>
  <c r="AY85" i="2" s="1"/>
  <c r="B85" i="2"/>
  <c r="J85" i="2"/>
  <c r="R85" i="2"/>
  <c r="Z85" i="2"/>
  <c r="AH85" i="2"/>
  <c r="AP85" i="2"/>
  <c r="AX85" i="2"/>
  <c r="C85" i="2"/>
  <c r="K85" i="2"/>
  <c r="S85" i="2"/>
  <c r="AA85" i="2"/>
  <c r="AI85" i="2"/>
  <c r="AQ85" i="2"/>
  <c r="BA85" i="2"/>
  <c r="D85" i="2"/>
  <c r="L85" i="2"/>
  <c r="T85" i="2"/>
  <c r="AB85" i="2"/>
  <c r="AJ85" i="2"/>
  <c r="AR85" i="2"/>
  <c r="E85" i="2"/>
  <c r="M85" i="2"/>
  <c r="U85" i="2"/>
  <c r="AK85" i="2"/>
  <c r="AS85" i="2"/>
  <c r="F85" i="2"/>
  <c r="N85" i="2"/>
  <c r="V85" i="2"/>
  <c r="AD85" i="2"/>
  <c r="AL85" i="2"/>
  <c r="AT85" i="2"/>
  <c r="G85" i="2"/>
  <c r="O85" i="2"/>
  <c r="W85" i="2"/>
  <c r="AE85" i="2"/>
  <c r="AM85" i="2"/>
  <c r="AU85" i="2"/>
  <c r="H85" i="2"/>
  <c r="P85" i="2"/>
  <c r="X85" i="2"/>
  <c r="AF85" i="2"/>
  <c r="AN85" i="2"/>
  <c r="AV85" i="2"/>
  <c r="I85" i="2"/>
  <c r="Q85" i="2"/>
  <c r="Y85" i="2"/>
  <c r="AG85" i="2"/>
  <c r="AO85" i="2"/>
  <c r="AW85" i="2"/>
  <c r="AC77" i="2"/>
  <c r="AY77" i="2" s="1"/>
  <c r="I77" i="2"/>
  <c r="Q77" i="2"/>
  <c r="Y77" i="2"/>
  <c r="AG77" i="2"/>
  <c r="AO77" i="2"/>
  <c r="AW77" i="2"/>
  <c r="B77" i="2"/>
  <c r="J77" i="2"/>
  <c r="R77" i="2"/>
  <c r="Z77" i="2"/>
  <c r="AH77" i="2"/>
  <c r="AP77" i="2"/>
  <c r="AX77" i="2"/>
  <c r="C77" i="2"/>
  <c r="K77" i="2"/>
  <c r="S77" i="2"/>
  <c r="AA77" i="2"/>
  <c r="AI77" i="2"/>
  <c r="AQ77" i="2"/>
  <c r="BA77" i="2"/>
  <c r="D77" i="2"/>
  <c r="L77" i="2"/>
  <c r="T77" i="2"/>
  <c r="AB77" i="2"/>
  <c r="AJ77" i="2"/>
  <c r="AR77" i="2"/>
  <c r="E77" i="2"/>
  <c r="M77" i="2"/>
  <c r="U77" i="2"/>
  <c r="AK77" i="2"/>
  <c r="AS77" i="2"/>
  <c r="F77" i="2"/>
  <c r="N77" i="2"/>
  <c r="V77" i="2"/>
  <c r="AD77" i="2"/>
  <c r="AL77" i="2"/>
  <c r="AT77" i="2"/>
  <c r="G77" i="2"/>
  <c r="O77" i="2"/>
  <c r="W77" i="2"/>
  <c r="AE77" i="2"/>
  <c r="AM77" i="2"/>
  <c r="AU77" i="2"/>
  <c r="H77" i="2"/>
  <c r="P77" i="2"/>
  <c r="X77" i="2"/>
  <c r="AF77" i="2"/>
  <c r="AN77" i="2"/>
  <c r="AV77" i="2"/>
  <c r="AC69" i="2"/>
  <c r="BM69" i="2" s="1" a="1"/>
  <c r="BM69" i="2" s="1"/>
  <c r="I69" i="2"/>
  <c r="Q69" i="2"/>
  <c r="Y69" i="2"/>
  <c r="AG69" i="2"/>
  <c r="AO69" i="2"/>
  <c r="AW69" i="2"/>
  <c r="B69" i="2"/>
  <c r="J69" i="2"/>
  <c r="R69" i="2"/>
  <c r="Z69" i="2"/>
  <c r="AH69" i="2"/>
  <c r="AP69" i="2"/>
  <c r="AX69" i="2"/>
  <c r="C69" i="2"/>
  <c r="K69" i="2"/>
  <c r="S69" i="2"/>
  <c r="AA69" i="2"/>
  <c r="AI69" i="2"/>
  <c r="AQ69" i="2"/>
  <c r="BA69" i="2"/>
  <c r="D69" i="2"/>
  <c r="L69" i="2"/>
  <c r="T69" i="2"/>
  <c r="AB69" i="2"/>
  <c r="AJ69" i="2"/>
  <c r="AR69" i="2"/>
  <c r="E69" i="2"/>
  <c r="M69" i="2"/>
  <c r="U69" i="2"/>
  <c r="AY69" i="2"/>
  <c r="AK69" i="2"/>
  <c r="AS69" i="2"/>
  <c r="F69" i="2"/>
  <c r="N69" i="2"/>
  <c r="V69" i="2"/>
  <c r="AD69" i="2"/>
  <c r="AL69" i="2"/>
  <c r="AT69" i="2"/>
  <c r="G69" i="2"/>
  <c r="O69" i="2"/>
  <c r="W69" i="2"/>
  <c r="AE69" i="2"/>
  <c r="AM69" i="2"/>
  <c r="AU69" i="2"/>
  <c r="H69" i="2"/>
  <c r="P69" i="2"/>
  <c r="X69" i="2"/>
  <c r="AF69" i="2"/>
  <c r="AN69" i="2"/>
  <c r="AV69" i="2"/>
  <c r="AC61" i="2"/>
  <c r="BM61" i="2" s="1" a="1"/>
  <c r="BM61" i="2" s="1"/>
  <c r="I61" i="2"/>
  <c r="Q61" i="2"/>
  <c r="Y61" i="2"/>
  <c r="AG61" i="2"/>
  <c r="AO61" i="2"/>
  <c r="AW61" i="2"/>
  <c r="B61" i="2"/>
  <c r="J61" i="2"/>
  <c r="R61" i="2"/>
  <c r="Z61" i="2"/>
  <c r="AH61" i="2"/>
  <c r="AP61" i="2"/>
  <c r="AX61" i="2"/>
  <c r="C61" i="2"/>
  <c r="K61" i="2"/>
  <c r="S61" i="2"/>
  <c r="AA61" i="2"/>
  <c r="AI61" i="2"/>
  <c r="AQ61" i="2"/>
  <c r="BA61" i="2"/>
  <c r="D61" i="2"/>
  <c r="L61" i="2"/>
  <c r="T61" i="2"/>
  <c r="AB61" i="2"/>
  <c r="AJ61" i="2"/>
  <c r="AR61" i="2"/>
  <c r="E61" i="2"/>
  <c r="M61" i="2"/>
  <c r="U61" i="2"/>
  <c r="AY61" i="2"/>
  <c r="AK61" i="2"/>
  <c r="AS61" i="2"/>
  <c r="F61" i="2"/>
  <c r="X61" i="2"/>
  <c r="AU61" i="2"/>
  <c r="G61" i="2"/>
  <c r="AD61" i="2"/>
  <c r="AV61" i="2"/>
  <c r="H61" i="2"/>
  <c r="AE61" i="2"/>
  <c r="N61" i="2"/>
  <c r="AF61" i="2"/>
  <c r="O61" i="2"/>
  <c r="AL61" i="2"/>
  <c r="P61" i="2"/>
  <c r="AM61" i="2"/>
  <c r="V61" i="2"/>
  <c r="AN61" i="2"/>
  <c r="W61" i="2"/>
  <c r="AT61" i="2"/>
  <c r="Z50" i="2"/>
  <c r="AA50" i="2"/>
  <c r="AB50" i="2"/>
  <c r="AA42" i="2"/>
  <c r="AB42" i="2"/>
  <c r="Z42" i="2"/>
  <c r="AF43" i="2" s="1"/>
  <c r="Z34" i="2"/>
  <c r="AF35" i="2" s="1"/>
  <c r="AA34" i="2"/>
  <c r="AB34" i="2"/>
  <c r="AA26" i="2"/>
  <c r="AB26" i="2"/>
  <c r="Z26" i="2"/>
  <c r="Z18" i="2"/>
  <c r="AA18" i="2"/>
  <c r="AB18" i="2"/>
  <c r="AC100" i="2"/>
  <c r="AZ100" i="2" s="1"/>
  <c r="B100" i="2"/>
  <c r="J100" i="2"/>
  <c r="R100" i="2"/>
  <c r="Z100" i="2"/>
  <c r="AI100" i="2"/>
  <c r="AQ100" i="2"/>
  <c r="AY100" i="2"/>
  <c r="C100" i="2"/>
  <c r="K100" i="2"/>
  <c r="S100" i="2"/>
  <c r="AA100" i="2"/>
  <c r="AJ100" i="2"/>
  <c r="AR100" i="2"/>
  <c r="BA100" i="2"/>
  <c r="D100" i="2"/>
  <c r="L100" i="2"/>
  <c r="T100" i="2"/>
  <c r="AB100" i="2"/>
  <c r="AK100" i="2"/>
  <c r="AS100" i="2"/>
  <c r="E100" i="2"/>
  <c r="F100" i="2"/>
  <c r="N100" i="2"/>
  <c r="V100" i="2"/>
  <c r="AE100" i="2"/>
  <c r="AM100" i="2"/>
  <c r="AU100" i="2"/>
  <c r="G100" i="2"/>
  <c r="O100" i="2"/>
  <c r="W100" i="2"/>
  <c r="AF100" i="2"/>
  <c r="AN100" i="2"/>
  <c r="AV100" i="2"/>
  <c r="H100" i="2"/>
  <c r="I100" i="2"/>
  <c r="Q100" i="2"/>
  <c r="Y100" i="2"/>
  <c r="AC92" i="2"/>
  <c r="AY92" i="2" s="1"/>
  <c r="I92" i="2"/>
  <c r="Q92" i="2"/>
  <c r="Y92" i="2"/>
  <c r="AH92" i="2"/>
  <c r="AP92" i="2"/>
  <c r="AX92" i="2"/>
  <c r="B92" i="2"/>
  <c r="J92" i="2"/>
  <c r="R92" i="2"/>
  <c r="Z92" i="2"/>
  <c r="AI92" i="2"/>
  <c r="AQ92" i="2"/>
  <c r="C92" i="2"/>
  <c r="K92" i="2"/>
  <c r="S92" i="2"/>
  <c r="AA92" i="2"/>
  <c r="AJ92" i="2"/>
  <c r="AR92" i="2"/>
  <c r="BA92" i="2"/>
  <c r="D92" i="2"/>
  <c r="L92" i="2"/>
  <c r="T92" i="2"/>
  <c r="AB92" i="2"/>
  <c r="AK92" i="2"/>
  <c r="AS92" i="2"/>
  <c r="E92" i="2"/>
  <c r="M92" i="2"/>
  <c r="U92" i="2"/>
  <c r="AD92" i="2"/>
  <c r="AL92" i="2"/>
  <c r="AT92" i="2"/>
  <c r="F92" i="2"/>
  <c r="N92" i="2"/>
  <c r="V92" i="2"/>
  <c r="AE92" i="2"/>
  <c r="AM92" i="2"/>
  <c r="AU92" i="2"/>
  <c r="G92" i="2"/>
  <c r="O92" i="2"/>
  <c r="W92" i="2"/>
  <c r="AF92" i="2"/>
  <c r="AN92" i="2"/>
  <c r="AV92" i="2"/>
  <c r="H92" i="2"/>
  <c r="P92" i="2"/>
  <c r="X92" i="2"/>
  <c r="AG92" i="2"/>
  <c r="AO92" i="2"/>
  <c r="AW92" i="2"/>
  <c r="AC84" i="2"/>
  <c r="AZ84" i="2" s="1"/>
  <c r="H84" i="2"/>
  <c r="P84" i="2"/>
  <c r="X84" i="2"/>
  <c r="AF84" i="2"/>
  <c r="AN84" i="2"/>
  <c r="AV84" i="2"/>
  <c r="I84" i="2"/>
  <c r="Q84" i="2"/>
  <c r="Y84" i="2"/>
  <c r="AG84" i="2"/>
  <c r="AO84" i="2"/>
  <c r="AW84" i="2"/>
  <c r="B84" i="2"/>
  <c r="J84" i="2"/>
  <c r="R84" i="2"/>
  <c r="Z84" i="2"/>
  <c r="AH84" i="2"/>
  <c r="AP84" i="2"/>
  <c r="AX84" i="2"/>
  <c r="C84" i="2"/>
  <c r="K84" i="2"/>
  <c r="S84" i="2"/>
  <c r="AA84" i="2"/>
  <c r="AI84" i="2"/>
  <c r="AQ84" i="2"/>
  <c r="BA84" i="2"/>
  <c r="D84" i="2"/>
  <c r="L84" i="2"/>
  <c r="T84" i="2"/>
  <c r="AB84" i="2"/>
  <c r="AJ84" i="2"/>
  <c r="AR84" i="2"/>
  <c r="E84" i="2"/>
  <c r="M84" i="2"/>
  <c r="U84" i="2"/>
  <c r="AY84" i="2"/>
  <c r="AK84" i="2"/>
  <c r="AS84" i="2"/>
  <c r="F84" i="2"/>
  <c r="N84" i="2"/>
  <c r="V84" i="2"/>
  <c r="AD84" i="2"/>
  <c r="AL84" i="2"/>
  <c r="AT84" i="2"/>
  <c r="G84" i="2"/>
  <c r="O84" i="2"/>
  <c r="W84" i="2"/>
  <c r="AE84" i="2"/>
  <c r="AM84" i="2"/>
  <c r="AU84" i="2"/>
  <c r="AC76" i="2"/>
  <c r="AY76" i="2" s="1"/>
  <c r="H76" i="2"/>
  <c r="P76" i="2"/>
  <c r="X76" i="2"/>
  <c r="AF76" i="2"/>
  <c r="AN76" i="2"/>
  <c r="AV76" i="2"/>
  <c r="I76" i="2"/>
  <c r="Q76" i="2"/>
  <c r="Y76" i="2"/>
  <c r="AG76" i="2"/>
  <c r="AO76" i="2"/>
  <c r="AW76" i="2"/>
  <c r="B76" i="2"/>
  <c r="J76" i="2"/>
  <c r="R76" i="2"/>
  <c r="Z76" i="2"/>
  <c r="AH76" i="2"/>
  <c r="AP76" i="2"/>
  <c r="AX76" i="2"/>
  <c r="D76" i="2"/>
  <c r="L76" i="2"/>
  <c r="T76" i="2"/>
  <c r="AB76" i="2"/>
  <c r="AJ76" i="2"/>
  <c r="AR76" i="2"/>
  <c r="K76" i="2"/>
  <c r="AA76" i="2"/>
  <c r="AQ76" i="2"/>
  <c r="M76" i="2"/>
  <c r="AS76" i="2"/>
  <c r="N76" i="2"/>
  <c r="AD76" i="2"/>
  <c r="AT76" i="2"/>
  <c r="O76" i="2"/>
  <c r="AE76" i="2"/>
  <c r="AU76" i="2"/>
  <c r="C76" i="2"/>
  <c r="S76" i="2"/>
  <c r="AI76" i="2"/>
  <c r="BA76" i="2"/>
  <c r="E76" i="2"/>
  <c r="U76" i="2"/>
  <c r="AK76" i="2"/>
  <c r="F76" i="2"/>
  <c r="V76" i="2"/>
  <c r="AL76" i="2"/>
  <c r="G76" i="2"/>
  <c r="W76" i="2"/>
  <c r="AM76" i="2"/>
  <c r="AC68" i="2"/>
  <c r="AY68" i="2" s="1"/>
  <c r="G68" i="2"/>
  <c r="O68" i="2"/>
  <c r="W68" i="2"/>
  <c r="AF68" i="2"/>
  <c r="AN68" i="2"/>
  <c r="AV68" i="2"/>
  <c r="H68" i="2"/>
  <c r="P68" i="2"/>
  <c r="X68" i="2"/>
  <c r="AG68" i="2"/>
  <c r="AO68" i="2"/>
  <c r="AW68" i="2"/>
  <c r="I68" i="2"/>
  <c r="Q68" i="2"/>
  <c r="Y68" i="2"/>
  <c r="AH68" i="2"/>
  <c r="AP68" i="2"/>
  <c r="AX68" i="2"/>
  <c r="B68" i="2"/>
  <c r="J68" i="2"/>
  <c r="R68" i="2"/>
  <c r="Z68" i="2"/>
  <c r="AI68" i="2"/>
  <c r="AQ68" i="2"/>
  <c r="C68" i="2"/>
  <c r="K68" i="2"/>
  <c r="S68" i="2"/>
  <c r="AA68" i="2"/>
  <c r="AJ68" i="2"/>
  <c r="AR68" i="2"/>
  <c r="BA68" i="2"/>
  <c r="D68" i="2"/>
  <c r="L68" i="2"/>
  <c r="T68" i="2"/>
  <c r="AB68" i="2"/>
  <c r="AK68" i="2"/>
  <c r="AS68" i="2"/>
  <c r="E68" i="2"/>
  <c r="M68" i="2"/>
  <c r="U68" i="2"/>
  <c r="AD68" i="2"/>
  <c r="AL68" i="2"/>
  <c r="AT68" i="2"/>
  <c r="F68" i="2"/>
  <c r="N68" i="2"/>
  <c r="V68" i="2"/>
  <c r="AE68" i="2"/>
  <c r="AM68" i="2"/>
  <c r="AU68" i="2"/>
  <c r="G60" i="2"/>
  <c r="O60" i="2"/>
  <c r="W60" i="2"/>
  <c r="AE60" i="2"/>
  <c r="AM60" i="2"/>
  <c r="AU60" i="2"/>
  <c r="H60" i="2"/>
  <c r="P60" i="2"/>
  <c r="X60" i="2"/>
  <c r="AF60" i="2"/>
  <c r="AN60" i="2"/>
  <c r="AV60" i="2"/>
  <c r="AC60" i="2"/>
  <c r="AZ60" i="2" s="1"/>
  <c r="I60" i="2"/>
  <c r="Q60" i="2"/>
  <c r="Y60" i="2"/>
  <c r="AG60" i="2"/>
  <c r="AO60" i="2"/>
  <c r="AW60" i="2"/>
  <c r="B60" i="2"/>
  <c r="J60" i="2"/>
  <c r="R60" i="2"/>
  <c r="Z60" i="2"/>
  <c r="AH60" i="2"/>
  <c r="AP60" i="2"/>
  <c r="AX60" i="2"/>
  <c r="C60" i="2"/>
  <c r="K60" i="2"/>
  <c r="S60" i="2"/>
  <c r="AA60" i="2"/>
  <c r="AI60" i="2"/>
  <c r="AQ60" i="2"/>
  <c r="BA60" i="2"/>
  <c r="F60" i="2"/>
  <c r="N60" i="2"/>
  <c r="V60" i="2"/>
  <c r="AD60" i="2"/>
  <c r="AL60" i="2"/>
  <c r="D60" i="2"/>
  <c r="AJ60" i="2"/>
  <c r="E60" i="2"/>
  <c r="AK60" i="2"/>
  <c r="L60" i="2"/>
  <c r="AR60" i="2"/>
  <c r="M60" i="2"/>
  <c r="AS60" i="2"/>
  <c r="T60" i="2"/>
  <c r="AT60" i="2"/>
  <c r="U60" i="2"/>
  <c r="AB60" i="2"/>
  <c r="AY60" i="2"/>
  <c r="AA49" i="2"/>
  <c r="AB49" i="2"/>
  <c r="Z49" i="2"/>
  <c r="AF50" i="2" s="1"/>
  <c r="Z41" i="2"/>
  <c r="AA41" i="2"/>
  <c r="AB41" i="2"/>
  <c r="AA33" i="2"/>
  <c r="AB33" i="2"/>
  <c r="Z33" i="2"/>
  <c r="AX34" i="2" s="1"/>
  <c r="Z25" i="2"/>
  <c r="AF26" i="2" s="1"/>
  <c r="AA25" i="2"/>
  <c r="AB25" i="2"/>
  <c r="Z17" i="2"/>
  <c r="AA17" i="2"/>
  <c r="AB17" i="2"/>
  <c r="Z9" i="2"/>
  <c r="AA9" i="2"/>
  <c r="AB9" i="2"/>
  <c r="AG100" i="2"/>
  <c r="AX53" i="2"/>
  <c r="AC99" i="2"/>
  <c r="BL99" i="2" s="1" a="1"/>
  <c r="BL99" i="2" s="1"/>
  <c r="H99" i="2"/>
  <c r="P99" i="2"/>
  <c r="X99" i="2"/>
  <c r="AF99" i="2"/>
  <c r="AN99" i="2"/>
  <c r="AV99" i="2"/>
  <c r="I99" i="2"/>
  <c r="Q99" i="2"/>
  <c r="Y99" i="2"/>
  <c r="AG99" i="2"/>
  <c r="AO99" i="2"/>
  <c r="AW99" i="2"/>
  <c r="B99" i="2"/>
  <c r="J99" i="2"/>
  <c r="R99" i="2"/>
  <c r="Z99" i="2"/>
  <c r="AH99" i="2"/>
  <c r="AP99" i="2"/>
  <c r="AX99" i="2"/>
  <c r="C99" i="2"/>
  <c r="K99" i="2"/>
  <c r="S99" i="2"/>
  <c r="AA99" i="2"/>
  <c r="AI99" i="2"/>
  <c r="AQ99" i="2"/>
  <c r="BA99" i="2"/>
  <c r="D99" i="2"/>
  <c r="L99" i="2"/>
  <c r="T99" i="2"/>
  <c r="AB99" i="2"/>
  <c r="AJ99" i="2"/>
  <c r="AR99" i="2"/>
  <c r="E99" i="2"/>
  <c r="M99" i="2"/>
  <c r="U99" i="2"/>
  <c r="AY99" i="2"/>
  <c r="AK99" i="2"/>
  <c r="AS99" i="2"/>
  <c r="F99" i="2"/>
  <c r="N99" i="2"/>
  <c r="V99" i="2"/>
  <c r="AD99" i="2"/>
  <c r="AL99" i="2"/>
  <c r="AT99" i="2"/>
  <c r="G99" i="2"/>
  <c r="O99" i="2"/>
  <c r="W99" i="2"/>
  <c r="AE99" i="2"/>
  <c r="AM99" i="2"/>
  <c r="AU99" i="2"/>
  <c r="AC91" i="2"/>
  <c r="AY91" i="2" s="1"/>
  <c r="G91" i="2"/>
  <c r="O91" i="2"/>
  <c r="W91" i="2"/>
  <c r="AE91" i="2"/>
  <c r="AM91" i="2"/>
  <c r="AU91" i="2"/>
  <c r="H91" i="2"/>
  <c r="P91" i="2"/>
  <c r="X91" i="2"/>
  <c r="AF91" i="2"/>
  <c r="AN91" i="2"/>
  <c r="AV91" i="2"/>
  <c r="I91" i="2"/>
  <c r="Q91" i="2"/>
  <c r="Y91" i="2"/>
  <c r="AG91" i="2"/>
  <c r="AO91" i="2"/>
  <c r="AW91" i="2"/>
  <c r="B91" i="2"/>
  <c r="J91" i="2"/>
  <c r="R91" i="2"/>
  <c r="Z91" i="2"/>
  <c r="AH91" i="2"/>
  <c r="AP91" i="2"/>
  <c r="AX91" i="2"/>
  <c r="C91" i="2"/>
  <c r="K91" i="2"/>
  <c r="S91" i="2"/>
  <c r="AA91" i="2"/>
  <c r="AI91" i="2"/>
  <c r="AQ91" i="2"/>
  <c r="BA91" i="2"/>
  <c r="D91" i="2"/>
  <c r="L91" i="2"/>
  <c r="T91" i="2"/>
  <c r="AB91" i="2"/>
  <c r="AJ91" i="2"/>
  <c r="AR91" i="2"/>
  <c r="E91" i="2"/>
  <c r="M91" i="2"/>
  <c r="U91" i="2"/>
  <c r="AK91" i="2"/>
  <c r="AS91" i="2"/>
  <c r="F91" i="2"/>
  <c r="N91" i="2"/>
  <c r="V91" i="2"/>
  <c r="AD91" i="2"/>
  <c r="AL91" i="2"/>
  <c r="AT91" i="2"/>
  <c r="AC83" i="2"/>
  <c r="AY83" i="2" s="1"/>
  <c r="F83" i="2"/>
  <c r="N83" i="2"/>
  <c r="V83" i="2"/>
  <c r="AD83" i="2"/>
  <c r="AL83" i="2"/>
  <c r="AT83" i="2"/>
  <c r="G83" i="2"/>
  <c r="O83" i="2"/>
  <c r="W83" i="2"/>
  <c r="AE83" i="2"/>
  <c r="AM83" i="2"/>
  <c r="AU83" i="2"/>
  <c r="H83" i="2"/>
  <c r="P83" i="2"/>
  <c r="X83" i="2"/>
  <c r="AF83" i="2"/>
  <c r="AN83" i="2"/>
  <c r="AV83" i="2"/>
  <c r="I83" i="2"/>
  <c r="Q83" i="2"/>
  <c r="Y83" i="2"/>
  <c r="AG83" i="2"/>
  <c r="AO83" i="2"/>
  <c r="AW83" i="2"/>
  <c r="B83" i="2"/>
  <c r="J83" i="2"/>
  <c r="R83" i="2"/>
  <c r="Z83" i="2"/>
  <c r="AH83" i="2"/>
  <c r="AP83" i="2"/>
  <c r="AX83" i="2"/>
  <c r="C83" i="2"/>
  <c r="K83" i="2"/>
  <c r="S83" i="2"/>
  <c r="AA83" i="2"/>
  <c r="AI83" i="2"/>
  <c r="AQ83" i="2"/>
  <c r="BA83" i="2"/>
  <c r="D83" i="2"/>
  <c r="L83" i="2"/>
  <c r="T83" i="2"/>
  <c r="AB83" i="2"/>
  <c r="AJ83" i="2"/>
  <c r="AR83" i="2"/>
  <c r="E83" i="2"/>
  <c r="M83" i="2"/>
  <c r="U83" i="2"/>
  <c r="AK83" i="2"/>
  <c r="AS83" i="2"/>
  <c r="AC75" i="2"/>
  <c r="AY75" i="2" s="1"/>
  <c r="F75" i="2"/>
  <c r="N75" i="2"/>
  <c r="V75" i="2"/>
  <c r="AD75" i="2"/>
  <c r="AL75" i="2"/>
  <c r="AT75" i="2"/>
  <c r="G75" i="2"/>
  <c r="O75" i="2"/>
  <c r="W75" i="2"/>
  <c r="AE75" i="2"/>
  <c r="AM75" i="2"/>
  <c r="AU75" i="2"/>
  <c r="H75" i="2"/>
  <c r="P75" i="2"/>
  <c r="X75" i="2"/>
  <c r="AF75" i="2"/>
  <c r="AN75" i="2"/>
  <c r="AV75" i="2"/>
  <c r="B75" i="2"/>
  <c r="J75" i="2"/>
  <c r="R75" i="2"/>
  <c r="Z75" i="2"/>
  <c r="AH75" i="2"/>
  <c r="AP75" i="2"/>
  <c r="AX75" i="2"/>
  <c r="C75" i="2"/>
  <c r="K75" i="2"/>
  <c r="S75" i="2"/>
  <c r="AA75" i="2"/>
  <c r="L75" i="2"/>
  <c r="AG75" i="2"/>
  <c r="AW75" i="2"/>
  <c r="M75" i="2"/>
  <c r="AI75" i="2"/>
  <c r="BA75" i="2"/>
  <c r="Q75" i="2"/>
  <c r="AJ75" i="2"/>
  <c r="T75" i="2"/>
  <c r="AK75" i="2"/>
  <c r="U75" i="2"/>
  <c r="AO75" i="2"/>
  <c r="D75" i="2"/>
  <c r="Y75" i="2"/>
  <c r="AQ75" i="2"/>
  <c r="E75" i="2"/>
  <c r="AB75" i="2"/>
  <c r="AR75" i="2"/>
  <c r="I75" i="2"/>
  <c r="AS75" i="2"/>
  <c r="AC67" i="2"/>
  <c r="AY67" i="2" s="1"/>
  <c r="F67" i="2"/>
  <c r="N67" i="2"/>
  <c r="V67" i="2"/>
  <c r="AD67" i="2"/>
  <c r="AL67" i="2"/>
  <c r="H67" i="2"/>
  <c r="I67" i="2"/>
  <c r="Q67" i="2"/>
  <c r="Y67" i="2"/>
  <c r="AG67" i="2"/>
  <c r="AO67" i="2"/>
  <c r="B67" i="2"/>
  <c r="M67" i="2"/>
  <c r="X67" i="2"/>
  <c r="AI67" i="2"/>
  <c r="AS67" i="2"/>
  <c r="C67" i="2"/>
  <c r="O67" i="2"/>
  <c r="Z67" i="2"/>
  <c r="AJ67" i="2"/>
  <c r="AT67" i="2"/>
  <c r="D67" i="2"/>
  <c r="P67" i="2"/>
  <c r="AA67" i="2"/>
  <c r="AK67" i="2"/>
  <c r="AU67" i="2"/>
  <c r="E67" i="2"/>
  <c r="R67" i="2"/>
  <c r="AB67" i="2"/>
  <c r="AM67" i="2"/>
  <c r="AV67" i="2"/>
  <c r="G67" i="2"/>
  <c r="S67" i="2"/>
  <c r="AN67" i="2"/>
  <c r="AW67" i="2"/>
  <c r="J67" i="2"/>
  <c r="T67" i="2"/>
  <c r="AE67" i="2"/>
  <c r="AP67" i="2"/>
  <c r="AX67" i="2"/>
  <c r="K67" i="2"/>
  <c r="U67" i="2"/>
  <c r="AF67" i="2"/>
  <c r="AQ67" i="2"/>
  <c r="BA67" i="2"/>
  <c r="L67" i="2"/>
  <c r="W67" i="2"/>
  <c r="AH67" i="2"/>
  <c r="AR67" i="2"/>
  <c r="AC59" i="2"/>
  <c r="BJ59" i="2" s="1"/>
  <c r="C59" i="2"/>
  <c r="E59" i="2"/>
  <c r="F59" i="2"/>
  <c r="N59" i="2"/>
  <c r="L59" i="2"/>
  <c r="U59" i="2"/>
  <c r="AY59" i="2"/>
  <c r="AK59" i="2"/>
  <c r="AS59" i="2"/>
  <c r="B59" i="2"/>
  <c r="M59" i="2"/>
  <c r="V59" i="2"/>
  <c r="AD59" i="2"/>
  <c r="AL59" i="2"/>
  <c r="AT59" i="2"/>
  <c r="D59" i="2"/>
  <c r="O59" i="2"/>
  <c r="W59" i="2"/>
  <c r="AE59" i="2"/>
  <c r="AM59" i="2"/>
  <c r="AU59" i="2"/>
  <c r="G59" i="2"/>
  <c r="P59" i="2"/>
  <c r="X59" i="2"/>
  <c r="AF59" i="2"/>
  <c r="AN59" i="2"/>
  <c r="AV59" i="2"/>
  <c r="H59" i="2"/>
  <c r="Q59" i="2"/>
  <c r="Y59" i="2"/>
  <c r="AG59" i="2"/>
  <c r="AO59" i="2"/>
  <c r="AW59" i="2"/>
  <c r="K59" i="2"/>
  <c r="T59" i="2"/>
  <c r="AB59" i="2"/>
  <c r="AJ59" i="2"/>
  <c r="AR59" i="2"/>
  <c r="Z59" i="2"/>
  <c r="AA59" i="2"/>
  <c r="AH59" i="2"/>
  <c r="AI59" i="2"/>
  <c r="I59" i="2"/>
  <c r="AP59" i="2"/>
  <c r="J59" i="2"/>
  <c r="AQ59" i="2"/>
  <c r="R59" i="2"/>
  <c r="AX59" i="2"/>
  <c r="S59" i="2"/>
  <c r="BA59" i="2"/>
  <c r="Z48" i="2"/>
  <c r="AX49" i="2" s="1"/>
  <c r="AA48" i="2"/>
  <c r="AB48" i="2"/>
  <c r="AA40" i="2"/>
  <c r="AB40" i="2"/>
  <c r="Z40" i="2"/>
  <c r="Z32" i="2"/>
  <c r="AA32" i="2"/>
  <c r="AB32" i="2"/>
  <c r="AB24" i="2"/>
  <c r="Z24" i="2"/>
  <c r="AA24" i="2"/>
  <c r="Z16" i="2"/>
  <c r="AA16" i="2"/>
  <c r="AB16" i="2"/>
  <c r="AB8" i="2"/>
  <c r="Z8" i="2"/>
  <c r="AA8" i="2"/>
  <c r="AX100" i="2"/>
  <c r="AD100" i="2"/>
  <c r="AX38" i="2"/>
  <c r="AF46" i="2"/>
  <c r="AC98" i="2"/>
  <c r="AY98" i="2" s="1"/>
  <c r="F98" i="2"/>
  <c r="N98" i="2"/>
  <c r="V98" i="2"/>
  <c r="AE98" i="2"/>
  <c r="AM98" i="2"/>
  <c r="AU98" i="2"/>
  <c r="G98" i="2"/>
  <c r="O98" i="2"/>
  <c r="W98" i="2"/>
  <c r="AF98" i="2"/>
  <c r="AN98" i="2"/>
  <c r="AV98" i="2"/>
  <c r="H98" i="2"/>
  <c r="P98" i="2"/>
  <c r="X98" i="2"/>
  <c r="AG98" i="2"/>
  <c r="AO98" i="2"/>
  <c r="AW98" i="2"/>
  <c r="I98" i="2"/>
  <c r="Q98" i="2"/>
  <c r="Y98" i="2"/>
  <c r="AH98" i="2"/>
  <c r="AP98" i="2"/>
  <c r="AX98" i="2"/>
  <c r="B98" i="2"/>
  <c r="J98" i="2"/>
  <c r="R98" i="2"/>
  <c r="Z98" i="2"/>
  <c r="AI98" i="2"/>
  <c r="AQ98" i="2"/>
  <c r="C98" i="2"/>
  <c r="K98" i="2"/>
  <c r="S98" i="2"/>
  <c r="AA98" i="2"/>
  <c r="AJ98" i="2"/>
  <c r="AR98" i="2"/>
  <c r="BA98" i="2"/>
  <c r="D98" i="2"/>
  <c r="L98" i="2"/>
  <c r="T98" i="2"/>
  <c r="AB98" i="2"/>
  <c r="AK98" i="2"/>
  <c r="AS98" i="2"/>
  <c r="E98" i="2"/>
  <c r="M98" i="2"/>
  <c r="U98" i="2"/>
  <c r="AD98" i="2"/>
  <c r="AL98" i="2"/>
  <c r="AT98" i="2"/>
  <c r="AC90" i="2"/>
  <c r="BM90" i="2" s="1" a="1"/>
  <c r="BM90" i="2" s="1"/>
  <c r="E90" i="2"/>
  <c r="M90" i="2"/>
  <c r="U90" i="2"/>
  <c r="AD90" i="2"/>
  <c r="AL90" i="2"/>
  <c r="AT90" i="2"/>
  <c r="F90" i="2"/>
  <c r="N90" i="2"/>
  <c r="V90" i="2"/>
  <c r="AE90" i="2"/>
  <c r="AM90" i="2"/>
  <c r="AU90" i="2"/>
  <c r="G90" i="2"/>
  <c r="O90" i="2"/>
  <c r="W90" i="2"/>
  <c r="AF90" i="2"/>
  <c r="AN90" i="2"/>
  <c r="AV90" i="2"/>
  <c r="H90" i="2"/>
  <c r="P90" i="2"/>
  <c r="X90" i="2"/>
  <c r="AG90" i="2"/>
  <c r="AO90" i="2"/>
  <c r="AW90" i="2"/>
  <c r="I90" i="2"/>
  <c r="Q90" i="2"/>
  <c r="Y90" i="2"/>
  <c r="AH90" i="2"/>
  <c r="AP90" i="2"/>
  <c r="AX90" i="2"/>
  <c r="B90" i="2"/>
  <c r="J90" i="2"/>
  <c r="R90" i="2"/>
  <c r="Z90" i="2"/>
  <c r="AI90" i="2"/>
  <c r="AQ90" i="2"/>
  <c r="AY90" i="2"/>
  <c r="C90" i="2"/>
  <c r="K90" i="2"/>
  <c r="S90" i="2"/>
  <c r="AA90" i="2"/>
  <c r="AJ90" i="2"/>
  <c r="AR90" i="2"/>
  <c r="BA90" i="2"/>
  <c r="D90" i="2"/>
  <c r="L90" i="2"/>
  <c r="T90" i="2"/>
  <c r="AB90" i="2"/>
  <c r="AK90" i="2"/>
  <c r="AS90" i="2"/>
  <c r="AC82" i="2"/>
  <c r="AY82" i="2" s="1"/>
  <c r="D82" i="2"/>
  <c r="L82" i="2"/>
  <c r="T82" i="2"/>
  <c r="AB82" i="2"/>
  <c r="AK82" i="2"/>
  <c r="AS82" i="2"/>
  <c r="E82" i="2"/>
  <c r="M82" i="2"/>
  <c r="U82" i="2"/>
  <c r="AD82" i="2"/>
  <c r="AL82" i="2"/>
  <c r="AT82" i="2"/>
  <c r="F82" i="2"/>
  <c r="N82" i="2"/>
  <c r="V82" i="2"/>
  <c r="AE82" i="2"/>
  <c r="AM82" i="2"/>
  <c r="AU82" i="2"/>
  <c r="G82" i="2"/>
  <c r="O82" i="2"/>
  <c r="W82" i="2"/>
  <c r="AF82" i="2"/>
  <c r="AN82" i="2"/>
  <c r="AV82" i="2"/>
  <c r="H82" i="2"/>
  <c r="P82" i="2"/>
  <c r="X82" i="2"/>
  <c r="AG82" i="2"/>
  <c r="AO82" i="2"/>
  <c r="AW82" i="2"/>
  <c r="I82" i="2"/>
  <c r="Q82" i="2"/>
  <c r="Y82" i="2"/>
  <c r="AH82" i="2"/>
  <c r="AP82" i="2"/>
  <c r="AX82" i="2"/>
  <c r="B82" i="2"/>
  <c r="J82" i="2"/>
  <c r="R82" i="2"/>
  <c r="Z82" i="2"/>
  <c r="AI82" i="2"/>
  <c r="AQ82" i="2"/>
  <c r="C82" i="2"/>
  <c r="K82" i="2"/>
  <c r="S82" i="2"/>
  <c r="AA82" i="2"/>
  <c r="AJ82" i="2"/>
  <c r="AR82" i="2"/>
  <c r="BA82" i="2"/>
  <c r="AC74" i="2"/>
  <c r="BJ74" i="2" s="1"/>
  <c r="D74" i="2"/>
  <c r="L74" i="2"/>
  <c r="T74" i="2"/>
  <c r="AB74" i="2"/>
  <c r="AK74" i="2"/>
  <c r="AS74" i="2"/>
  <c r="E74" i="2"/>
  <c r="M74" i="2"/>
  <c r="U74" i="2"/>
  <c r="AD74" i="2"/>
  <c r="AL74" i="2"/>
  <c r="AT74" i="2"/>
  <c r="F74" i="2"/>
  <c r="N74" i="2"/>
  <c r="V74" i="2"/>
  <c r="AE74" i="2"/>
  <c r="AM74" i="2"/>
  <c r="AU74" i="2"/>
  <c r="H74" i="2"/>
  <c r="P74" i="2"/>
  <c r="X74" i="2"/>
  <c r="AG74" i="2"/>
  <c r="AO74" i="2"/>
  <c r="AW74" i="2"/>
  <c r="I74" i="2"/>
  <c r="Q74" i="2"/>
  <c r="Y74" i="2"/>
  <c r="AH74" i="2"/>
  <c r="AP74" i="2"/>
  <c r="AX74" i="2"/>
  <c r="B74" i="2"/>
  <c r="W74" i="2"/>
  <c r="AR74" i="2"/>
  <c r="C74" i="2"/>
  <c r="Z74" i="2"/>
  <c r="AV74" i="2"/>
  <c r="G74" i="2"/>
  <c r="AA74" i="2"/>
  <c r="AY74" i="2"/>
  <c r="J74" i="2"/>
  <c r="AF74" i="2"/>
  <c r="BA74" i="2"/>
  <c r="K74" i="2"/>
  <c r="AI74" i="2"/>
  <c r="O74" i="2"/>
  <c r="AJ74" i="2"/>
  <c r="R74" i="2"/>
  <c r="AN74" i="2"/>
  <c r="S74" i="2"/>
  <c r="AQ74" i="2"/>
  <c r="D66" i="2"/>
  <c r="L66" i="2"/>
  <c r="T66" i="2"/>
  <c r="AB66" i="2"/>
  <c r="AK66" i="2"/>
  <c r="AS66" i="2"/>
  <c r="E66" i="2"/>
  <c r="M66" i="2"/>
  <c r="U66" i="2"/>
  <c r="F66" i="2"/>
  <c r="N66" i="2"/>
  <c r="V66" i="2"/>
  <c r="AE66" i="2"/>
  <c r="AM66" i="2"/>
  <c r="AU66" i="2"/>
  <c r="G66" i="2"/>
  <c r="O66" i="2"/>
  <c r="W66" i="2"/>
  <c r="AF66" i="2"/>
  <c r="AN66" i="2"/>
  <c r="AV66" i="2"/>
  <c r="H66" i="2"/>
  <c r="P66" i="2"/>
  <c r="AC66" i="2"/>
  <c r="BN66" i="2" s="1" a="1"/>
  <c r="BN66" i="2" s="1"/>
  <c r="K66" i="2"/>
  <c r="AD66" i="2"/>
  <c r="AQ66" i="2"/>
  <c r="Q66" i="2"/>
  <c r="AG66" i="2"/>
  <c r="AR66" i="2"/>
  <c r="R66" i="2"/>
  <c r="AH66" i="2"/>
  <c r="AT66" i="2"/>
  <c r="S66" i="2"/>
  <c r="AI66" i="2"/>
  <c r="AW66" i="2"/>
  <c r="B66" i="2"/>
  <c r="X66" i="2"/>
  <c r="AJ66" i="2"/>
  <c r="AX66" i="2"/>
  <c r="C66" i="2"/>
  <c r="Y66" i="2"/>
  <c r="AL66" i="2"/>
  <c r="AY66" i="2"/>
  <c r="I66" i="2"/>
  <c r="Z66" i="2"/>
  <c r="AO66" i="2"/>
  <c r="BA66" i="2"/>
  <c r="J66" i="2"/>
  <c r="AA66" i="2"/>
  <c r="AP66" i="2"/>
  <c r="I58" i="2"/>
  <c r="Q58" i="2"/>
  <c r="Y58" i="2"/>
  <c r="AH58" i="2"/>
  <c r="AP58" i="2"/>
  <c r="AX58" i="2"/>
  <c r="C58" i="2"/>
  <c r="K58" i="2"/>
  <c r="S58" i="2"/>
  <c r="AA58" i="2"/>
  <c r="AJ58" i="2"/>
  <c r="AR58" i="2"/>
  <c r="BA58" i="2"/>
  <c r="D58" i="2"/>
  <c r="L58" i="2"/>
  <c r="T58" i="2"/>
  <c r="AB58" i="2"/>
  <c r="AK58" i="2"/>
  <c r="AS58" i="2"/>
  <c r="E58" i="2"/>
  <c r="P58" i="2"/>
  <c r="AE58" i="2"/>
  <c r="AQ58" i="2"/>
  <c r="AC58" i="2"/>
  <c r="AY58" i="2" s="1"/>
  <c r="F58" i="2"/>
  <c r="R58" i="2"/>
  <c r="AF58" i="2"/>
  <c r="AT58" i="2"/>
  <c r="G58" i="2"/>
  <c r="U58" i="2"/>
  <c r="AG58" i="2"/>
  <c r="AU58" i="2"/>
  <c r="H58" i="2"/>
  <c r="V58" i="2"/>
  <c r="AI58" i="2"/>
  <c r="AV58" i="2"/>
  <c r="J58" i="2"/>
  <c r="W58" i="2"/>
  <c r="AL58" i="2"/>
  <c r="AW58" i="2"/>
  <c r="M58" i="2"/>
  <c r="B58" i="2"/>
  <c r="O58" i="2"/>
  <c r="AD58" i="2"/>
  <c r="AO58" i="2"/>
  <c r="AM58" i="2"/>
  <c r="AN58" i="2"/>
  <c r="N58" i="2"/>
  <c r="X58" i="2"/>
  <c r="Z58" i="2"/>
  <c r="AB47" i="2"/>
  <c r="Z47" i="2"/>
  <c r="AX48" i="2" s="1"/>
  <c r="AA47" i="2"/>
  <c r="AB39" i="2"/>
  <c r="AA39" i="2"/>
  <c r="Z39" i="2"/>
  <c r="Z31" i="2"/>
  <c r="AX32" i="2" s="1"/>
  <c r="AA31" i="2"/>
  <c r="AB31" i="2"/>
  <c r="Z23" i="2"/>
  <c r="AA23" i="2"/>
  <c r="AB23" i="2"/>
  <c r="AF23" i="2"/>
  <c r="AX23" i="2"/>
  <c r="Z15" i="2"/>
  <c r="AF15" i="2" s="1"/>
  <c r="AA15" i="2"/>
  <c r="AB15" i="2"/>
  <c r="AW100" i="2"/>
  <c r="X100" i="2"/>
  <c r="AA7" i="2"/>
  <c r="AB7" i="2"/>
  <c r="Z7" i="2"/>
  <c r="AF8" i="2" s="1"/>
  <c r="AA6" i="2"/>
  <c r="AB6" i="2"/>
  <c r="Z6" i="2"/>
  <c r="AF7" i="2" s="1"/>
  <c r="Z12" i="2"/>
  <c r="AA12" i="2"/>
  <c r="AB12" i="2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M4" i="2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W4" i="2"/>
  <c r="W5" i="2" s="1"/>
  <c r="W6" i="2" s="1"/>
  <c r="W7" i="2" s="1"/>
  <c r="W8" i="2" s="1"/>
  <c r="W9" i="2" s="1"/>
  <c r="W10" i="2" s="1"/>
  <c r="W11" i="2" s="1"/>
  <c r="W12" i="2" s="1"/>
  <c r="W13" i="2" s="1"/>
  <c r="W14" i="2" s="1"/>
  <c r="W15" i="2" s="1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W40" i="2" s="1"/>
  <c r="W41" i="2" s="1"/>
  <c r="W42" i="2" s="1"/>
  <c r="W43" i="2" s="1"/>
  <c r="W44" i="2" s="1"/>
  <c r="W45" i="2" s="1"/>
  <c r="W46" i="2" s="1"/>
  <c r="W47" i="2" s="1"/>
  <c r="W48" i="2" s="1"/>
  <c r="W49" i="2" s="1"/>
  <c r="W50" i="2" s="1"/>
  <c r="W51" i="2" s="1"/>
  <c r="W52" i="2" s="1"/>
  <c r="W53" i="2" s="1"/>
  <c r="W54" i="2" s="1"/>
  <c r="W55" i="2" s="1"/>
  <c r="W56" i="2" s="1"/>
  <c r="W57" i="2" s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N4" i="2"/>
  <c r="N5" i="2" s="1"/>
  <c r="N6" i="2" s="1"/>
  <c r="N7" i="2" s="1"/>
  <c r="N8" i="2" s="1"/>
  <c r="N9" i="2" s="1"/>
  <c r="N10" i="2" s="1"/>
  <c r="D4" i="2"/>
  <c r="D5" i="2" s="1"/>
  <c r="D6" i="2" s="1"/>
  <c r="D7" i="2" s="1"/>
  <c r="D8" i="2" s="1"/>
  <c r="D9" i="2" s="1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O4" i="2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R4" i="2"/>
  <c r="R5" i="2" s="1"/>
  <c r="R6" i="2" s="1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57" i="2" s="1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I4" i="2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S4" i="2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Y4" i="2"/>
  <c r="Y5" i="2" s="1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G4" i="2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J4" i="2"/>
  <c r="J5" i="2" s="1"/>
  <c r="J6" i="2" s="1"/>
  <c r="J7" i="2" s="1"/>
  <c r="J8" i="2" s="1"/>
  <c r="J9" i="2" s="1"/>
  <c r="J10" i="2" s="1"/>
  <c r="P4" i="2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T4" i="2"/>
  <c r="T5" i="2" s="1"/>
  <c r="T6" i="2" s="1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Z4" i="2"/>
  <c r="AX5" i="2" s="1"/>
  <c r="K4" i="2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U4" i="2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AA4" i="2"/>
  <c r="AD4" i="2" s="1"/>
  <c r="AF4" i="2"/>
  <c r="AW4" i="2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V35" i="2" s="1"/>
  <c r="V36" i="2" s="1"/>
  <c r="V37" i="2" s="1"/>
  <c r="V38" i="2" s="1"/>
  <c r="V39" i="2" s="1"/>
  <c r="V40" i="2" s="1"/>
  <c r="V41" i="2" s="1"/>
  <c r="V42" i="2" s="1"/>
  <c r="V43" i="2" s="1"/>
  <c r="V44" i="2" s="1"/>
  <c r="V45" i="2" s="1"/>
  <c r="V46" i="2" s="1"/>
  <c r="V47" i="2" s="1"/>
  <c r="V48" i="2" s="1"/>
  <c r="V49" i="2" s="1"/>
  <c r="V50" i="2" s="1"/>
  <c r="V51" i="2" s="1"/>
  <c r="V52" i="2" s="1"/>
  <c r="V53" i="2" s="1"/>
  <c r="V54" i="2" s="1"/>
  <c r="V55" i="2" s="1"/>
  <c r="V56" i="2" s="1"/>
  <c r="V57" i="2" s="1"/>
  <c r="X4" i="2"/>
  <c r="X5" i="2" s="1"/>
  <c r="X6" i="2" s="1"/>
  <c r="X7" i="2" s="1"/>
  <c r="X8" i="2" s="1"/>
  <c r="X9" i="2" s="1"/>
  <c r="X10" i="2" s="1"/>
  <c r="X11" i="2" s="1"/>
  <c r="X12" i="2" s="1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X40" i="2" s="1"/>
  <c r="X41" i="2" s="1"/>
  <c r="X42" i="2" s="1"/>
  <c r="X43" i="2" s="1"/>
  <c r="X44" i="2" s="1"/>
  <c r="X45" i="2" s="1"/>
  <c r="X46" i="2" s="1"/>
  <c r="X47" i="2" s="1"/>
  <c r="X48" i="2" s="1"/>
  <c r="X49" i="2" s="1"/>
  <c r="X50" i="2" s="1"/>
  <c r="X51" i="2" s="1"/>
  <c r="X52" i="2" s="1"/>
  <c r="X53" i="2" s="1"/>
  <c r="X54" i="2" s="1"/>
  <c r="X55" i="2" s="1"/>
  <c r="X56" i="2" s="1"/>
  <c r="X57" i="2" s="1"/>
  <c r="AB4" i="2"/>
  <c r="AE4" i="2" s="1"/>
  <c r="AJ4" i="2" s="1"/>
  <c r="AX4" i="2"/>
  <c r="N11" i="2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Z11" i="2"/>
  <c r="J11" i="2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AA11" i="2"/>
  <c r="AB11" i="2"/>
  <c r="AF11" i="2"/>
  <c r="AA10" i="2"/>
  <c r="AB10" i="2"/>
  <c r="D10" i="2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Z10" i="2"/>
  <c r="AA56" i="2"/>
  <c r="AB56" i="2"/>
  <c r="AF54" i="2"/>
  <c r="D54" i="2"/>
  <c r="D55" i="2" s="1"/>
  <c r="D56" i="2" s="1"/>
  <c r="D57" i="2" s="1"/>
  <c r="AX54" i="2"/>
  <c r="AB54" i="2"/>
  <c r="AA55" i="2"/>
  <c r="Z55" i="2"/>
  <c r="AX55" i="2" s="1"/>
  <c r="AB57" i="2"/>
  <c r="AA57" i="2"/>
  <c r="Z57" i="2"/>
  <c r="AX57" i="2" s="1"/>
  <c r="AV8" i="2"/>
  <c r="AV43" i="2"/>
  <c r="AV22" i="2"/>
  <c r="AV19" i="2"/>
  <c r="AV37" i="2"/>
  <c r="AV12" i="2"/>
  <c r="AV57" i="2"/>
  <c r="AV16" i="2"/>
  <c r="AV17" i="2"/>
  <c r="AV5" i="2"/>
  <c r="AV50" i="2"/>
  <c r="AV52" i="2"/>
  <c r="AV56" i="2"/>
  <c r="AV20" i="2"/>
  <c r="AV18" i="2"/>
  <c r="AV14" i="2"/>
  <c r="AV13" i="2"/>
  <c r="AV9" i="2"/>
  <c r="AV25" i="2"/>
  <c r="AV51" i="2"/>
  <c r="AV31" i="2"/>
  <c r="AV53" i="2"/>
  <c r="AV36" i="2"/>
  <c r="AV27" i="2"/>
  <c r="AV46" i="2"/>
  <c r="AV24" i="2"/>
  <c r="AV29" i="2"/>
  <c r="AV44" i="2"/>
  <c r="AV10" i="2"/>
  <c r="AV40" i="2"/>
  <c r="AV35" i="2"/>
  <c r="AV38" i="2"/>
  <c r="AV49" i="2"/>
  <c r="AV21" i="2"/>
  <c r="AV42" i="2"/>
  <c r="AV6" i="2"/>
  <c r="AV55" i="2"/>
  <c r="AV26" i="2"/>
  <c r="AV30" i="2"/>
  <c r="AV11" i="2"/>
  <c r="AV32" i="2"/>
  <c r="AV41" i="2"/>
  <c r="AV45" i="2"/>
  <c r="AV54" i="2"/>
  <c r="AV33" i="2"/>
  <c r="AV7" i="2"/>
  <c r="AV39" i="2"/>
  <c r="AV47" i="2"/>
  <c r="AV28" i="2"/>
  <c r="AV34" i="2"/>
  <c r="AV48" i="2"/>
  <c r="AV4" i="2"/>
  <c r="AV15" i="2"/>
  <c r="AV23" i="2"/>
  <c r="BJ63" i="2" l="1"/>
  <c r="BN71" i="2" a="1"/>
  <c r="BN71" i="2" s="1"/>
  <c r="BK87" i="2"/>
  <c r="BM95" i="2" a="1"/>
  <c r="BM95" i="2" s="1"/>
  <c r="BM59" i="2" a="1"/>
  <c r="BM59" i="2" s="1"/>
  <c r="BK99" i="2"/>
  <c r="BL69" i="2" a="1"/>
  <c r="BL69" i="2" s="1"/>
  <c r="BN64" i="2" a="1"/>
  <c r="BN64" i="2" s="1"/>
  <c r="BK72" i="2"/>
  <c r="BK80" i="2"/>
  <c r="BM88" i="2" a="1"/>
  <c r="BM88" i="2" s="1"/>
  <c r="BL96" i="2" a="1"/>
  <c r="BL96" i="2" s="1"/>
  <c r="BM75" i="2" a="1"/>
  <c r="BM75" i="2" s="1"/>
  <c r="BN100" i="2" a="1"/>
  <c r="BN100" i="2" s="1"/>
  <c r="BL65" i="2" a="1"/>
  <c r="BL65" i="2" s="1"/>
  <c r="BN73" i="2" a="1"/>
  <c r="BN73" i="2" s="1"/>
  <c r="BK89" i="2"/>
  <c r="BN67" i="2" a="1"/>
  <c r="BN67" i="2" s="1"/>
  <c r="BJ67" i="2"/>
  <c r="BK93" i="2"/>
  <c r="BL93" i="2" a="1"/>
  <c r="BL93" i="2" s="1"/>
  <c r="BM94" i="2" a="1"/>
  <c r="BM94" i="2" s="1"/>
  <c r="BJ58" i="2"/>
  <c r="BL90" i="2" a="1"/>
  <c r="BL90" i="2" s="1"/>
  <c r="BN98" i="2" a="1"/>
  <c r="BN98" i="2" s="1"/>
  <c r="BK77" i="2"/>
  <c r="BJ83" i="2"/>
  <c r="BL68" i="2" a="1"/>
  <c r="BL68" i="2" s="1"/>
  <c r="BM84" i="2" a="1"/>
  <c r="BM84" i="2" s="1"/>
  <c r="BJ92" i="2"/>
  <c r="BL85" i="2" a="1"/>
  <c r="BL85" i="2" s="1"/>
  <c r="BK62" i="2"/>
  <c r="BL71" i="2" a="1"/>
  <c r="BL71" i="2" s="1"/>
  <c r="BM79" i="2" a="1"/>
  <c r="BM79" i="2" s="1"/>
  <c r="BL95" i="2" a="1"/>
  <c r="BL95" i="2" s="1"/>
  <c r="BJ99" i="2"/>
  <c r="BJ80" i="2"/>
  <c r="BN88" i="2" a="1"/>
  <c r="BN88" i="2" s="1"/>
  <c r="BK96" i="2"/>
  <c r="BM100" i="2" a="1"/>
  <c r="BM100" i="2" s="1"/>
  <c r="BJ65" i="2"/>
  <c r="BM73" i="2" a="1"/>
  <c r="BM73" i="2" s="1"/>
  <c r="BN81" i="2" a="1"/>
  <c r="BN81" i="2" s="1"/>
  <c r="BL94" i="2" a="1"/>
  <c r="BL94" i="2" s="1"/>
  <c r="BK66" i="2"/>
  <c r="BL74" i="2" a="1"/>
  <c r="BL74" i="2" s="1"/>
  <c r="BN74" i="2" a="1"/>
  <c r="BN74" i="2" s="1"/>
  <c r="BJ90" i="2"/>
  <c r="BM98" i="2" a="1"/>
  <c r="BM98" i="2" s="1"/>
  <c r="BN83" i="2" a="1"/>
  <c r="BN83" i="2" s="1"/>
  <c r="BN60" i="2" a="1"/>
  <c r="BN60" i="2" s="1"/>
  <c r="BJ68" i="2"/>
  <c r="BL76" i="2" a="1"/>
  <c r="BL76" i="2" s="1"/>
  <c r="BN92" i="2" a="1"/>
  <c r="BN92" i="2" s="1"/>
  <c r="BL86" i="2" a="1"/>
  <c r="BL86" i="2" s="1"/>
  <c r="BL61" i="2" a="1"/>
  <c r="BL61" i="2" s="1"/>
  <c r="BM85" i="2" a="1"/>
  <c r="BM85" i="2" s="1"/>
  <c r="BJ62" i="2"/>
  <c r="BL70" i="2" a="1"/>
  <c r="BL70" i="2" s="1"/>
  <c r="BM78" i="2" a="1"/>
  <c r="BM78" i="2" s="1"/>
  <c r="BK71" i="2"/>
  <c r="BM71" i="2" a="1"/>
  <c r="BM71" i="2" s="1"/>
  <c r="BN87" i="2" a="1"/>
  <c r="BN87" i="2" s="1"/>
  <c r="BK95" i="2"/>
  <c r="BL59" i="2" a="1"/>
  <c r="BL59" i="2" s="1"/>
  <c r="BN99" i="2" a="1"/>
  <c r="BN99" i="2" s="1"/>
  <c r="BK69" i="2"/>
  <c r="BM64" i="2" a="1"/>
  <c r="BM64" i="2" s="1"/>
  <c r="BJ72" i="2"/>
  <c r="BL88" i="2" a="1"/>
  <c r="BL88" i="2" s="1"/>
  <c r="BJ96" i="2"/>
  <c r="BL75" i="2" a="1"/>
  <c r="BL75" i="2" s="1"/>
  <c r="BL100" i="2" a="1"/>
  <c r="BL100" i="2" s="1"/>
  <c r="BK65" i="2"/>
  <c r="BJ89" i="2"/>
  <c r="BN97" i="2" a="1"/>
  <c r="BN97" i="2" s="1"/>
  <c r="BM67" i="2" a="1"/>
  <c r="BM67" i="2" s="1"/>
  <c r="BM91" i="2" a="1"/>
  <c r="BM91" i="2" s="1"/>
  <c r="BJ93" i="2"/>
  <c r="BK94" i="2"/>
  <c r="BM58" i="2" a="1"/>
  <c r="BM58" i="2" s="1"/>
  <c r="BM74" i="2" a="1"/>
  <c r="BM74" i="2" s="1"/>
  <c r="BL98" i="2" a="1"/>
  <c r="BL98" i="2" s="1"/>
  <c r="BJ77" i="2"/>
  <c r="BM83" i="2" a="1"/>
  <c r="BM83" i="2" s="1"/>
  <c r="BJ76" i="2"/>
  <c r="BL84" i="2" a="1"/>
  <c r="BL84" i="2" s="1"/>
  <c r="BM92" i="2" a="1"/>
  <c r="BM92" i="2" s="1"/>
  <c r="BK85" i="2"/>
  <c r="BN62" i="2" a="1"/>
  <c r="BN62" i="2" s="1"/>
  <c r="BJ71" i="2"/>
  <c r="BJ79" i="2"/>
  <c r="BL79" i="2" a="1"/>
  <c r="BL79" i="2" s="1"/>
  <c r="BJ95" i="2"/>
  <c r="BL64" i="2" a="1"/>
  <c r="BL64" i="2" s="1"/>
  <c r="BN72" i="2" a="1"/>
  <c r="BN72" i="2" s="1"/>
  <c r="BK88" i="2"/>
  <c r="BN96" i="2" a="1"/>
  <c r="BN96" i="2" s="1"/>
  <c r="BK100" i="2"/>
  <c r="BL73" i="2" a="1"/>
  <c r="BL73" i="2" s="1"/>
  <c r="BM81" i="2" a="1"/>
  <c r="BM81" i="2" s="1"/>
  <c r="BM97" i="2" a="1"/>
  <c r="BM97" i="2" s="1"/>
  <c r="BL91" i="2" a="1"/>
  <c r="BL91" i="2" s="1"/>
  <c r="BJ94" i="2"/>
  <c r="BJ66" i="2"/>
  <c r="BK74" i="2"/>
  <c r="BN82" i="2" a="1"/>
  <c r="BN82" i="2" s="1"/>
  <c r="BK98" i="2"/>
  <c r="BM60" i="2" a="1"/>
  <c r="BM60" i="2" s="1"/>
  <c r="BK76" i="2"/>
  <c r="BK86" i="2"/>
  <c r="BK61" i="2"/>
  <c r="BK70" i="2"/>
  <c r="BL78" i="2" a="1"/>
  <c r="BL78" i="2" s="1"/>
  <c r="BM87" i="2" a="1"/>
  <c r="BM87" i="2" s="1"/>
  <c r="BK59" i="2"/>
  <c r="BN69" i="2" a="1"/>
  <c r="BN69" i="2" s="1"/>
  <c r="BJ69" i="2"/>
  <c r="BK64" i="2"/>
  <c r="BK75" i="2"/>
  <c r="BJ100" i="2"/>
  <c r="BJ73" i="2"/>
  <c r="BL81" i="2" a="1"/>
  <c r="BL81" i="2" s="1"/>
  <c r="BN89" i="2" a="1"/>
  <c r="BN89" i="2" s="1"/>
  <c r="BL97" i="2" a="1"/>
  <c r="BL97" i="2" s="1"/>
  <c r="BL67" i="2" a="1"/>
  <c r="BL67" i="2" s="1"/>
  <c r="BN91" i="2" a="1"/>
  <c r="BN91" i="2" s="1"/>
  <c r="BL58" i="2" a="1"/>
  <c r="BL58" i="2" s="1"/>
  <c r="BN58" i="2" a="1"/>
  <c r="BN58" i="2" s="1"/>
  <c r="BK82" i="2"/>
  <c r="BM82" i="2" a="1"/>
  <c r="BM82" i="2" s="1"/>
  <c r="BL83" i="2" a="1"/>
  <c r="BL83" i="2" s="1"/>
  <c r="BK60" i="2"/>
  <c r="BN68" i="2" a="1"/>
  <c r="BN68" i="2" s="1"/>
  <c r="BK84" i="2"/>
  <c r="BL92" i="2" a="1"/>
  <c r="BL92" i="2" s="1"/>
  <c r="BJ85" i="2"/>
  <c r="BM62" i="2" a="1"/>
  <c r="BM62" i="2" s="1"/>
  <c r="BJ70" i="2"/>
  <c r="BN63" i="2" a="1"/>
  <c r="BN63" i="2" s="1"/>
  <c r="BK79" i="2"/>
  <c r="BM72" i="2" a="1"/>
  <c r="BM72" i="2" s="1"/>
  <c r="BM80" i="2" a="1"/>
  <c r="BM80" i="2" s="1"/>
  <c r="BK73" i="2"/>
  <c r="BK81" i="2"/>
  <c r="BK97" i="2"/>
  <c r="BK91" i="2"/>
  <c r="BN93" i="2" a="1"/>
  <c r="BN93" i="2" s="1"/>
  <c r="BM66" i="2" a="1"/>
  <c r="BM66" i="2" s="1"/>
  <c r="BL82" i="2" a="1"/>
  <c r="BL82" i="2" s="1"/>
  <c r="BN90" i="2" a="1"/>
  <c r="BN90" i="2" s="1"/>
  <c r="BN77" i="2" a="1"/>
  <c r="BN77" i="2" s="1"/>
  <c r="BL60" i="2" a="1"/>
  <c r="BL60" i="2" s="1"/>
  <c r="BN76" i="2" a="1"/>
  <c r="BN76" i="2" s="1"/>
  <c r="BN86" i="2" a="1"/>
  <c r="BN86" i="2" s="1"/>
  <c r="BJ86" i="2"/>
  <c r="BN61" i="2" a="1"/>
  <c r="BN61" i="2" s="1"/>
  <c r="BJ61" i="2"/>
  <c r="BN70" i="2" a="1"/>
  <c r="BN70" i="2" s="1"/>
  <c r="BK78" i="2"/>
  <c r="BL63" i="2" a="1"/>
  <c r="BL63" i="2" s="1"/>
  <c r="BJ87" i="2"/>
  <c r="BN59" i="2" a="1"/>
  <c r="BN59" i="2" s="1"/>
  <c r="BM99" i="2" a="1"/>
  <c r="BM99" i="2" s="1"/>
  <c r="BN80" i="2" a="1"/>
  <c r="BN80" i="2" s="1"/>
  <c r="BN75" i="2" a="1"/>
  <c r="BN75" i="2" s="1"/>
  <c r="BJ75" i="2"/>
  <c r="BN65" i="2" a="1"/>
  <c r="BN65" i="2" s="1"/>
  <c r="BM89" i="2" a="1"/>
  <c r="BM89" i="2" s="1"/>
  <c r="BK67" i="2"/>
  <c r="BK58" i="2"/>
  <c r="BJ82" i="2"/>
  <c r="BL77" i="2" a="1"/>
  <c r="BL77" i="2" s="1"/>
  <c r="BK83" i="2"/>
  <c r="BJ60" i="2"/>
  <c r="BM68" i="2" a="1"/>
  <c r="BM68" i="2" s="1"/>
  <c r="BN84" i="2" a="1"/>
  <c r="BN84" i="2" s="1"/>
  <c r="BJ84" i="2"/>
  <c r="BK92" i="2"/>
  <c r="BL62" i="2" a="1"/>
  <c r="BL62" i="2" s="1"/>
  <c r="BK63" i="2"/>
  <c r="BM63" i="2" a="1"/>
  <c r="BM63" i="2" s="1"/>
  <c r="BN95" i="2" a="1"/>
  <c r="BN95" i="2" s="1"/>
  <c r="BM65" i="2" a="1"/>
  <c r="BM65" i="2" s="1"/>
  <c r="BJ91" i="2"/>
  <c r="BN94" i="2" a="1"/>
  <c r="BN94" i="2" s="1"/>
  <c r="BL66" i="2" a="1"/>
  <c r="BL66" i="2" s="1"/>
  <c r="BK90" i="2"/>
  <c r="BJ98" i="2"/>
  <c r="BM77" i="2" a="1"/>
  <c r="BM77" i="2" s="1"/>
  <c r="BK68" i="2"/>
  <c r="BM76" i="2" a="1"/>
  <c r="BM76" i="2" s="1"/>
  <c r="BM86" i="2" a="1"/>
  <c r="BM86" i="2" s="1"/>
  <c r="BN85" i="2" a="1"/>
  <c r="BN85" i="2" s="1"/>
  <c r="BM70" i="2" a="1"/>
  <c r="BM70" i="2" s="1"/>
  <c r="BN78" i="2" a="1"/>
  <c r="BN78" i="2" s="1"/>
  <c r="BJ78" i="2"/>
  <c r="L7" i="14"/>
  <c r="I8" i="14"/>
  <c r="J7" i="14"/>
  <c r="F8" i="14"/>
  <c r="G7" i="14"/>
  <c r="AZ95" i="2"/>
  <c r="AZ82" i="2"/>
  <c r="AZ81" i="2"/>
  <c r="AZ67" i="2"/>
  <c r="AZ76" i="2"/>
  <c r="AZ77" i="2"/>
  <c r="AZ71" i="2"/>
  <c r="AZ58" i="2"/>
  <c r="AZ78" i="2"/>
  <c r="AY81" i="2"/>
  <c r="AZ98" i="2"/>
  <c r="AZ83" i="2"/>
  <c r="AZ92" i="2"/>
  <c r="AZ93" i="2"/>
  <c r="AZ97" i="2"/>
  <c r="AZ80" i="2"/>
  <c r="AF47" i="2"/>
  <c r="AY96" i="2"/>
  <c r="AZ87" i="2"/>
  <c r="AZ74" i="2"/>
  <c r="AZ59" i="2"/>
  <c r="AZ68" i="2"/>
  <c r="AZ88" i="2"/>
  <c r="AZ69" i="2"/>
  <c r="AZ94" i="2"/>
  <c r="AZ89" i="2"/>
  <c r="AZ63" i="2"/>
  <c r="AZ99" i="2"/>
  <c r="AZ70" i="2"/>
  <c r="AZ90" i="2"/>
  <c r="AZ75" i="2"/>
  <c r="AZ85" i="2"/>
  <c r="AZ79" i="2"/>
  <c r="AZ66" i="2"/>
  <c r="AZ96" i="2"/>
  <c r="AZ72" i="2"/>
  <c r="AZ64" i="2"/>
  <c r="AZ61" i="2"/>
  <c r="AZ86" i="2"/>
  <c r="AZ65" i="2"/>
  <c r="AC4" i="2"/>
  <c r="AZ91" i="2"/>
  <c r="AZ62" i="2"/>
  <c r="AO4" i="2"/>
  <c r="AU4" i="2"/>
  <c r="AM4" i="2"/>
  <c r="AL4" i="2"/>
  <c r="AX12" i="2"/>
  <c r="AF12" i="2"/>
  <c r="AF55" i="2"/>
  <c r="AX56" i="2"/>
  <c r="AI4" i="2"/>
  <c r="AF56" i="2"/>
  <c r="AE5" i="2"/>
  <c r="AJ5" i="2" s="1"/>
  <c r="AX11" i="2"/>
  <c r="AD5" i="2"/>
  <c r="AF40" i="2"/>
  <c r="AF41" i="2"/>
  <c r="AX41" i="2"/>
  <c r="AX31" i="2"/>
  <c r="AF13" i="2"/>
  <c r="AX7" i="2"/>
  <c r="AX24" i="2"/>
  <c r="AF24" i="2"/>
  <c r="AF27" i="2"/>
  <c r="AX35" i="2"/>
  <c r="AX36" i="2"/>
  <c r="AF6" i="2"/>
  <c r="AX6" i="2"/>
  <c r="AF48" i="2"/>
  <c r="AF9" i="2"/>
  <c r="AX15" i="2"/>
  <c r="AF32" i="2"/>
  <c r="AX29" i="2"/>
  <c r="AX22" i="2"/>
  <c r="AF31" i="2"/>
  <c r="AF33" i="2"/>
  <c r="AX33" i="2"/>
  <c r="AX9" i="2"/>
  <c r="AX25" i="2"/>
  <c r="AX26" i="2"/>
  <c r="AX18" i="2"/>
  <c r="AX44" i="2"/>
  <c r="AF14" i="2"/>
  <c r="AF29" i="2"/>
  <c r="AX14" i="2"/>
  <c r="AF22" i="2"/>
  <c r="AX16" i="2"/>
  <c r="AF16" i="2"/>
  <c r="AX47" i="2"/>
  <c r="AX8" i="2"/>
  <c r="AF42" i="2"/>
  <c r="AX42" i="2"/>
  <c r="AF18" i="2"/>
  <c r="AX51" i="2"/>
  <c r="AF52" i="2"/>
  <c r="AX21" i="2"/>
  <c r="AF36" i="2"/>
  <c r="AF44" i="2"/>
  <c r="AF17" i="2"/>
  <c r="AX17" i="2"/>
  <c r="AX40" i="2"/>
  <c r="AF49" i="2"/>
  <c r="AX10" i="2"/>
  <c r="AX50" i="2"/>
  <c r="AX27" i="2"/>
  <c r="AF45" i="2"/>
  <c r="AF38" i="2"/>
  <c r="AF10" i="2"/>
  <c r="AF5" i="2"/>
  <c r="AX39" i="2"/>
  <c r="AF25" i="2"/>
  <c r="AF19" i="2"/>
  <c r="AX19" i="2"/>
  <c r="AF34" i="2"/>
  <c r="AX43" i="2"/>
  <c r="AX28" i="2"/>
  <c r="AF51" i="2"/>
  <c r="AX20" i="2"/>
  <c r="AX13" i="2"/>
  <c r="AF37" i="2"/>
  <c r="AX30" i="2"/>
  <c r="AF39" i="2"/>
  <c r="AK3" i="2"/>
  <c r="AF57" i="2"/>
  <c r="BL4" i="2" l="1" a="1"/>
  <c r="BL4" i="2" s="1"/>
  <c r="BM4" i="2" a="1"/>
  <c r="BM4" i="2" s="1"/>
  <c r="BN4" i="2" a="1"/>
  <c r="BN4" i="2" s="1"/>
  <c r="BJ4" i="2"/>
  <c r="BK4" i="2"/>
  <c r="L8" i="14"/>
  <c r="I9" i="14"/>
  <c r="J8" i="14"/>
  <c r="G8" i="14"/>
  <c r="F9" i="14"/>
  <c r="AT4" i="2"/>
  <c r="AH4" i="2"/>
  <c r="AP4" i="2"/>
  <c r="AC5" i="2"/>
  <c r="AQ4" i="2"/>
  <c r="AW5" i="2"/>
  <c r="BA4" i="2"/>
  <c r="AN4" i="2"/>
  <c r="AS4" i="2"/>
  <c r="AG4" i="2"/>
  <c r="AR4" i="2"/>
  <c r="AK4" i="2"/>
  <c r="AQ5" i="2"/>
  <c r="BA5" i="2"/>
  <c r="AW6" i="2"/>
  <c r="AO5" i="2"/>
  <c r="AL5" i="2"/>
  <c r="AI5" i="2"/>
  <c r="AM5" i="2"/>
  <c r="AD6" i="2"/>
  <c r="AE6" i="2"/>
  <c r="AC6" i="2"/>
  <c r="BJ6" i="2" l="1"/>
  <c r="BK6" i="2"/>
  <c r="BL6" i="2" a="1"/>
  <c r="BL6" i="2" s="1"/>
  <c r="BM6" i="2" a="1"/>
  <c r="BM6" i="2" s="1"/>
  <c r="BN6" i="2" a="1"/>
  <c r="BN6" i="2" s="1"/>
  <c r="BJ5" i="2"/>
  <c r="BK5" i="2"/>
  <c r="BL5" i="2" a="1"/>
  <c r="BL5" i="2" s="1"/>
  <c r="BM5" i="2" a="1"/>
  <c r="BM5" i="2" s="1"/>
  <c r="BN5" i="2" a="1"/>
  <c r="BN5" i="2" s="1"/>
  <c r="AG5" i="2"/>
  <c r="AN5" i="2"/>
  <c r="AH5" i="2"/>
  <c r="AK5" i="2" s="1"/>
  <c r="AU5" i="2"/>
  <c r="AR5" i="2"/>
  <c r="AT5" i="2"/>
  <c r="AP5" i="2"/>
  <c r="AS5" i="2"/>
  <c r="L9" i="14"/>
  <c r="I10" i="14"/>
  <c r="J9" i="14"/>
  <c r="G9" i="14"/>
  <c r="F10" i="14"/>
  <c r="BD5" i="2" a="1"/>
  <c r="BD5" i="2" s="1"/>
  <c r="BD4" i="2" a="1"/>
  <c r="BD4" i="2" s="1"/>
  <c r="AW7" i="2"/>
  <c r="AQ6" i="2"/>
  <c r="AS6" i="2"/>
  <c r="AO6" i="2"/>
  <c r="AT6" i="2"/>
  <c r="AU6" i="2"/>
  <c r="AN6" i="2"/>
  <c r="AG6" i="2"/>
  <c r="AH6" i="2"/>
  <c r="AR6" i="2"/>
  <c r="BA6" i="2"/>
  <c r="AP6" i="2"/>
  <c r="AC7" i="2"/>
  <c r="AJ6" i="2"/>
  <c r="AE7" i="2"/>
  <c r="AL6" i="2"/>
  <c r="AM6" i="2"/>
  <c r="AI6" i="2"/>
  <c r="AD7" i="2"/>
  <c r="BK7" i="2" l="1"/>
  <c r="BL7" i="2" a="1"/>
  <c r="BL7" i="2" s="1"/>
  <c r="BM7" i="2" a="1"/>
  <c r="BM7" i="2" s="1"/>
  <c r="BN7" i="2" a="1"/>
  <c r="BN7" i="2" s="1"/>
  <c r="BJ7" i="2"/>
  <c r="L10" i="14"/>
  <c r="J10" i="14"/>
  <c r="I11" i="14"/>
  <c r="G10" i="14"/>
  <c r="F11" i="14"/>
  <c r="BD7" i="2" a="1"/>
  <c r="BD7" i="2" s="1"/>
  <c r="AK6" i="2"/>
  <c r="AG7" i="2"/>
  <c r="AU7" i="2"/>
  <c r="AO7" i="2"/>
  <c r="AN7" i="2"/>
  <c r="AH7" i="2"/>
  <c r="AR7" i="2"/>
  <c r="AT7" i="2"/>
  <c r="AP7" i="2"/>
  <c r="BA7" i="2"/>
  <c r="AQ7" i="2"/>
  <c r="AW8" i="2"/>
  <c r="AS7" i="2"/>
  <c r="AC8" i="2"/>
  <c r="AM7" i="2"/>
  <c r="AL7" i="2"/>
  <c r="AI7" i="2"/>
  <c r="AD8" i="2"/>
  <c r="AJ7" i="2"/>
  <c r="AE8" i="2"/>
  <c r="BM8" i="2" l="1" a="1"/>
  <c r="BM8" i="2" s="1"/>
  <c r="BN8" i="2" a="1"/>
  <c r="BN8" i="2" s="1"/>
  <c r="BJ8" i="2"/>
  <c r="BK8" i="2"/>
  <c r="BL8" i="2" a="1"/>
  <c r="BL8" i="2" s="1"/>
  <c r="L11" i="14"/>
  <c r="I12" i="14"/>
  <c r="J11" i="14"/>
  <c r="F12" i="14"/>
  <c r="G11" i="14"/>
  <c r="BD6" i="2" a="1"/>
  <c r="BD6" i="2" s="1"/>
  <c r="AK7" i="2"/>
  <c r="AM8" i="2"/>
  <c r="AI8" i="2"/>
  <c r="AL8" i="2"/>
  <c r="AD9" i="2"/>
  <c r="AJ8" i="2"/>
  <c r="AE9" i="2"/>
  <c r="BA8" i="2"/>
  <c r="AT8" i="2"/>
  <c r="AW9" i="2"/>
  <c r="AU8" i="2"/>
  <c r="AS8" i="2"/>
  <c r="AN8" i="2"/>
  <c r="AG8" i="2"/>
  <c r="AH8" i="2"/>
  <c r="AO8" i="2"/>
  <c r="AQ8" i="2"/>
  <c r="AP8" i="2"/>
  <c r="AR8" i="2"/>
  <c r="AC9" i="2"/>
  <c r="BJ9" i="2" l="1"/>
  <c r="BK9" i="2"/>
  <c r="BL9" i="2" a="1"/>
  <c r="BL9" i="2" s="1"/>
  <c r="BM9" i="2" a="1"/>
  <c r="BM9" i="2" s="1"/>
  <c r="BN9" i="2" a="1"/>
  <c r="BN9" i="2" s="1"/>
  <c r="L12" i="14"/>
  <c r="I13" i="14"/>
  <c r="J12" i="14"/>
  <c r="F13" i="14"/>
  <c r="G12" i="14"/>
  <c r="BA9" i="2"/>
  <c r="AP9" i="2"/>
  <c r="AW10" i="2"/>
  <c r="AS9" i="2"/>
  <c r="AN9" i="2"/>
  <c r="AU9" i="2"/>
  <c r="AT9" i="2"/>
  <c r="AG9" i="2"/>
  <c r="AO9" i="2"/>
  <c r="AQ9" i="2"/>
  <c r="AH9" i="2"/>
  <c r="AR9" i="2"/>
  <c r="AC10" i="2"/>
  <c r="AL9" i="2"/>
  <c r="AM9" i="2"/>
  <c r="AI9" i="2"/>
  <c r="AD10" i="2"/>
  <c r="AK8" i="2"/>
  <c r="AJ9" i="2"/>
  <c r="AE10" i="2"/>
  <c r="BK10" i="2" l="1"/>
  <c r="BL10" i="2" a="1"/>
  <c r="BL10" i="2" s="1"/>
  <c r="BM10" i="2" a="1"/>
  <c r="BM10" i="2" s="1"/>
  <c r="BN10" i="2" a="1"/>
  <c r="BN10" i="2" s="1"/>
  <c r="BJ10" i="2"/>
  <c r="L13" i="14"/>
  <c r="I14" i="14"/>
  <c r="J13" i="14"/>
  <c r="F14" i="14"/>
  <c r="G13" i="14"/>
  <c r="AO10" i="2"/>
  <c r="AU10" i="2"/>
  <c r="AH10" i="2"/>
  <c r="AQ10" i="2"/>
  <c r="AS10" i="2"/>
  <c r="AP10" i="2"/>
  <c r="AR10" i="2"/>
  <c r="BA10" i="2"/>
  <c r="AN10" i="2"/>
  <c r="AW11" i="2"/>
  <c r="AG10" i="2"/>
  <c r="AT10" i="2"/>
  <c r="AC11" i="2"/>
  <c r="AJ10" i="2"/>
  <c r="AE11" i="2"/>
  <c r="AK9" i="2"/>
  <c r="AY7" i="2"/>
  <c r="AY6" i="2"/>
  <c r="AL10" i="2"/>
  <c r="AM10" i="2"/>
  <c r="AI10" i="2"/>
  <c r="AD11" i="2"/>
  <c r="BJ11" i="2" l="1"/>
  <c r="BK11" i="2"/>
  <c r="BL11" i="2" a="1"/>
  <c r="BL11" i="2" s="1"/>
  <c r="BM11" i="2" a="1"/>
  <c r="BM11" i="2" s="1"/>
  <c r="BN11" i="2" a="1"/>
  <c r="BN11" i="2" s="1"/>
  <c r="L14" i="14"/>
  <c r="I15" i="14"/>
  <c r="J14" i="14"/>
  <c r="F15" i="14"/>
  <c r="G14" i="14"/>
  <c r="AK10" i="2"/>
  <c r="AS11" i="2"/>
  <c r="AW12" i="2"/>
  <c r="AT11" i="2"/>
  <c r="AN11" i="2"/>
  <c r="AU11" i="2"/>
  <c r="AP11" i="2"/>
  <c r="AG11" i="2"/>
  <c r="AO11" i="2"/>
  <c r="AH11" i="2"/>
  <c r="AQ11" i="2"/>
  <c r="AR11" i="2"/>
  <c r="BA11" i="2"/>
  <c r="AC12" i="2"/>
  <c r="AM11" i="2"/>
  <c r="AI11" i="2"/>
  <c r="AL11" i="2"/>
  <c r="AD12" i="2"/>
  <c r="AJ11" i="2"/>
  <c r="AE12" i="2"/>
  <c r="BJ12" i="2" l="1"/>
  <c r="BK12" i="2"/>
  <c r="BL12" i="2" a="1"/>
  <c r="BL12" i="2" s="1"/>
  <c r="BM12" i="2" a="1"/>
  <c r="BM12" i="2" s="1"/>
  <c r="BN12" i="2" a="1"/>
  <c r="BN12" i="2" s="1"/>
  <c r="L15" i="14"/>
  <c r="I16" i="14"/>
  <c r="J15" i="14"/>
  <c r="F16" i="14"/>
  <c r="G15" i="14"/>
  <c r="AM12" i="2"/>
  <c r="AI12" i="2"/>
  <c r="AL12" i="2"/>
  <c r="AD13" i="2"/>
  <c r="AJ12" i="2"/>
  <c r="AE13" i="2"/>
  <c r="AG12" i="2"/>
  <c r="AP12" i="2"/>
  <c r="AO12" i="2"/>
  <c r="AQ12" i="2"/>
  <c r="AS12" i="2"/>
  <c r="AR12" i="2"/>
  <c r="AU12" i="2"/>
  <c r="BA12" i="2"/>
  <c r="AW13" i="2"/>
  <c r="AT12" i="2"/>
  <c r="AH12" i="2"/>
  <c r="AN12" i="2"/>
  <c r="AC13" i="2"/>
  <c r="AK11" i="2"/>
  <c r="BL13" i="2" l="1" a="1"/>
  <c r="BL13" i="2" s="1"/>
  <c r="BM13" i="2" a="1"/>
  <c r="BM13" i="2" s="1"/>
  <c r="BN13" i="2" a="1"/>
  <c r="BN13" i="2" s="1"/>
  <c r="BJ13" i="2"/>
  <c r="BK13" i="2"/>
  <c r="L16" i="14"/>
  <c r="I17" i="14"/>
  <c r="J16" i="14"/>
  <c r="G16" i="14"/>
  <c r="F17" i="14"/>
  <c r="AS13" i="2"/>
  <c r="BA13" i="2"/>
  <c r="AP13" i="2"/>
  <c r="AU13" i="2"/>
  <c r="AQ13" i="2"/>
  <c r="AN13" i="2"/>
  <c r="AR13" i="2"/>
  <c r="AG13" i="2"/>
  <c r="AT13" i="2"/>
  <c r="AO13" i="2"/>
  <c r="AW14" i="2"/>
  <c r="AH13" i="2"/>
  <c r="AC14" i="2"/>
  <c r="AJ13" i="2"/>
  <c r="AE14" i="2"/>
  <c r="AK12" i="2"/>
  <c r="AI13" i="2"/>
  <c r="AM13" i="2"/>
  <c r="AL13" i="2"/>
  <c r="AD14" i="2"/>
  <c r="BL14" i="2" l="1" a="1"/>
  <c r="BL14" i="2" s="1"/>
  <c r="BM14" i="2" a="1"/>
  <c r="BM14" i="2" s="1"/>
  <c r="BN14" i="2" a="1"/>
  <c r="BN14" i="2" s="1"/>
  <c r="BJ14" i="2"/>
  <c r="BK14" i="2"/>
  <c r="L17" i="14"/>
  <c r="I18" i="14"/>
  <c r="J17" i="14"/>
  <c r="G17" i="14"/>
  <c r="F18" i="14"/>
  <c r="AG14" i="2"/>
  <c r="AN14" i="2"/>
  <c r="AQ14" i="2"/>
  <c r="AO14" i="2"/>
  <c r="AH14" i="2"/>
  <c r="AR14" i="2"/>
  <c r="BA14" i="2"/>
  <c r="AT14" i="2"/>
  <c r="AW15" i="2"/>
  <c r="AU14" i="2"/>
  <c r="AS14" i="2"/>
  <c r="AP14" i="2"/>
  <c r="AC15" i="2"/>
  <c r="AK13" i="2"/>
  <c r="AJ14" i="2"/>
  <c r="AE15" i="2"/>
  <c r="AL14" i="2"/>
  <c r="AM14" i="2"/>
  <c r="AI14" i="2"/>
  <c r="AD15" i="2"/>
  <c r="BJ15" i="2" l="1"/>
  <c r="BK15" i="2"/>
  <c r="BL15" i="2" a="1"/>
  <c r="BL15" i="2" s="1"/>
  <c r="BM15" i="2" a="1"/>
  <c r="BM15" i="2" s="1"/>
  <c r="BN15" i="2" a="1"/>
  <c r="BN15" i="2" s="1"/>
  <c r="L18" i="14"/>
  <c r="J18" i="14"/>
  <c r="I19" i="14"/>
  <c r="G18" i="14"/>
  <c r="F19" i="14"/>
  <c r="AK14" i="2"/>
  <c r="AM15" i="2"/>
  <c r="AI15" i="2"/>
  <c r="AL15" i="2"/>
  <c r="AD16" i="2"/>
  <c r="AJ15" i="2"/>
  <c r="AE16" i="2"/>
  <c r="AO15" i="2"/>
  <c r="BA15" i="2"/>
  <c r="AH15" i="2"/>
  <c r="AQ15" i="2"/>
  <c r="AR15" i="2"/>
  <c r="AP15" i="2"/>
  <c r="AS15" i="2"/>
  <c r="AT15" i="2"/>
  <c r="AW16" i="2"/>
  <c r="AU15" i="2"/>
  <c r="AG15" i="2"/>
  <c r="AN15" i="2"/>
  <c r="AC16" i="2"/>
  <c r="BJ16" i="2" l="1"/>
  <c r="BK16" i="2"/>
  <c r="BL16" i="2" a="1"/>
  <c r="BL16" i="2" s="1"/>
  <c r="BM16" i="2" a="1"/>
  <c r="BM16" i="2" s="1"/>
  <c r="BN16" i="2" a="1"/>
  <c r="BN16" i="2" s="1"/>
  <c r="L19" i="14"/>
  <c r="I20" i="14"/>
  <c r="J19" i="14"/>
  <c r="F20" i="14"/>
  <c r="G19" i="14"/>
  <c r="AJ16" i="2"/>
  <c r="AE17" i="2"/>
  <c r="AI16" i="2"/>
  <c r="AL16" i="2"/>
  <c r="AM16" i="2"/>
  <c r="AD17" i="2"/>
  <c r="AK15" i="2"/>
  <c r="AG16" i="2"/>
  <c r="AU16" i="2"/>
  <c r="AQ16" i="2"/>
  <c r="AH16" i="2"/>
  <c r="AK16" i="2" s="1"/>
  <c r="AN16" i="2"/>
  <c r="AT16" i="2"/>
  <c r="AR16" i="2"/>
  <c r="BA16" i="2"/>
  <c r="AO16" i="2"/>
  <c r="AW17" i="2"/>
  <c r="AP16" i="2"/>
  <c r="AS16" i="2"/>
  <c r="AC17" i="2"/>
  <c r="BL17" i="2" l="1" a="1"/>
  <c r="BL17" i="2" s="1"/>
  <c r="BM17" i="2" a="1"/>
  <c r="BM17" i="2" s="1"/>
  <c r="BN17" i="2" a="1"/>
  <c r="BN17" i="2" s="1"/>
  <c r="BJ17" i="2"/>
  <c r="BK17" i="2"/>
  <c r="L20" i="14"/>
  <c r="I21" i="14"/>
  <c r="J20" i="14"/>
  <c r="F21" i="14"/>
  <c r="G20" i="14"/>
  <c r="AL17" i="2"/>
  <c r="AM17" i="2"/>
  <c r="AI17" i="2"/>
  <c r="AD18" i="2"/>
  <c r="AG17" i="2"/>
  <c r="AW18" i="2"/>
  <c r="AO17" i="2"/>
  <c r="AQ17" i="2"/>
  <c r="AH17" i="2"/>
  <c r="AP17" i="2"/>
  <c r="AT17" i="2"/>
  <c r="AR17" i="2"/>
  <c r="AU17" i="2"/>
  <c r="BA17" i="2"/>
  <c r="AN17" i="2"/>
  <c r="AS17" i="2"/>
  <c r="AC18" i="2"/>
  <c r="AJ17" i="2"/>
  <c r="AE18" i="2"/>
  <c r="BN18" i="2" l="1" a="1"/>
  <c r="BN18" i="2" s="1"/>
  <c r="BJ18" i="2"/>
  <c r="BK18" i="2"/>
  <c r="BL18" i="2" a="1"/>
  <c r="BL18" i="2" s="1"/>
  <c r="BM18" i="2" a="1"/>
  <c r="BM18" i="2" s="1"/>
  <c r="L21" i="14"/>
  <c r="I22" i="14"/>
  <c r="J21" i="14"/>
  <c r="F22" i="14"/>
  <c r="G21" i="14"/>
  <c r="AJ18" i="2"/>
  <c r="AE19" i="2"/>
  <c r="AI18" i="2"/>
  <c r="AL18" i="2"/>
  <c r="AM18" i="2"/>
  <c r="AD19" i="2"/>
  <c r="AS18" i="2"/>
  <c r="AT18" i="2"/>
  <c r="AG18" i="2"/>
  <c r="AU18" i="2"/>
  <c r="AH18" i="2"/>
  <c r="AQ18" i="2"/>
  <c r="AR18" i="2"/>
  <c r="AN18" i="2"/>
  <c r="BA18" i="2"/>
  <c r="AO18" i="2"/>
  <c r="AW19" i="2"/>
  <c r="AP18" i="2"/>
  <c r="AC19" i="2"/>
  <c r="AK17" i="2"/>
  <c r="BN19" i="2" l="1" a="1"/>
  <c r="BN19" i="2" s="1"/>
  <c r="BJ19" i="2"/>
  <c r="BK19" i="2"/>
  <c r="BL19" i="2" a="1"/>
  <c r="BL19" i="2" s="1"/>
  <c r="BM19" i="2" a="1"/>
  <c r="BM19" i="2" s="1"/>
  <c r="L22" i="14"/>
  <c r="I23" i="14"/>
  <c r="J22" i="14"/>
  <c r="F23" i="14"/>
  <c r="G22" i="14"/>
  <c r="AI19" i="2"/>
  <c r="AL19" i="2"/>
  <c r="AM19" i="2"/>
  <c r="AD20" i="2"/>
  <c r="AH19" i="2"/>
  <c r="AK19" i="2" s="1"/>
  <c r="AU19" i="2"/>
  <c r="AW20" i="2"/>
  <c r="AP19" i="2"/>
  <c r="AQ19" i="2"/>
  <c r="AR19" i="2"/>
  <c r="AN19" i="2"/>
  <c r="BA19" i="2"/>
  <c r="AG19" i="2"/>
  <c r="AS19" i="2"/>
  <c r="AO19" i="2"/>
  <c r="AT19" i="2"/>
  <c r="AC20" i="2"/>
  <c r="AK18" i="2"/>
  <c r="AJ19" i="2"/>
  <c r="AE20" i="2"/>
  <c r="BN20" i="2" l="1" a="1"/>
  <c r="BN20" i="2" s="1"/>
  <c r="BJ20" i="2"/>
  <c r="BK20" i="2"/>
  <c r="BL20" i="2" a="1"/>
  <c r="BL20" i="2" s="1"/>
  <c r="BM20" i="2" a="1"/>
  <c r="BM20" i="2" s="1"/>
  <c r="L23" i="14"/>
  <c r="I24" i="14"/>
  <c r="J23" i="14"/>
  <c r="F24" i="14"/>
  <c r="G23" i="14"/>
  <c r="AJ20" i="2"/>
  <c r="AE21" i="2"/>
  <c r="AI20" i="2"/>
  <c r="AM20" i="2"/>
  <c r="AL20" i="2"/>
  <c r="AD21" i="2"/>
  <c r="AG20" i="2"/>
  <c r="AT20" i="2"/>
  <c r="AP20" i="2"/>
  <c r="AW21" i="2"/>
  <c r="AH20" i="2"/>
  <c r="AU20" i="2"/>
  <c r="AN20" i="2"/>
  <c r="AQ20" i="2"/>
  <c r="BA20" i="2"/>
  <c r="AS20" i="2"/>
  <c r="AO20" i="2"/>
  <c r="AR20" i="2"/>
  <c r="AC21" i="2"/>
  <c r="BL21" i="2" l="1" a="1"/>
  <c r="BL21" i="2" s="1"/>
  <c r="BM21" i="2" a="1"/>
  <c r="BM21" i="2" s="1"/>
  <c r="BN21" i="2" a="1"/>
  <c r="BN21" i="2" s="1"/>
  <c r="BJ21" i="2"/>
  <c r="BK21" i="2"/>
  <c r="AK20" i="2"/>
  <c r="L24" i="14"/>
  <c r="I25" i="14"/>
  <c r="J24" i="14"/>
  <c r="G24" i="14"/>
  <c r="F25" i="14"/>
  <c r="AO21" i="2"/>
  <c r="AH21" i="2"/>
  <c r="AG21" i="2"/>
  <c r="AQ21" i="2"/>
  <c r="AP21" i="2"/>
  <c r="BA21" i="2"/>
  <c r="AS21" i="2"/>
  <c r="AT21" i="2"/>
  <c r="AR21" i="2"/>
  <c r="AU21" i="2"/>
  <c r="AW22" i="2"/>
  <c r="AN21" i="2"/>
  <c r="AC22" i="2"/>
  <c r="AM21" i="2"/>
  <c r="AI21" i="2"/>
  <c r="AL21" i="2"/>
  <c r="AD22" i="2"/>
  <c r="AJ21" i="2"/>
  <c r="AE22" i="2"/>
  <c r="BJ22" i="2" l="1"/>
  <c r="BK22" i="2"/>
  <c r="BL22" i="2" a="1"/>
  <c r="BL22" i="2" s="1"/>
  <c r="BM22" i="2" a="1"/>
  <c r="BM22" i="2" s="1"/>
  <c r="BN22" i="2" a="1"/>
  <c r="BN22" i="2" s="1"/>
  <c r="L25" i="14"/>
  <c r="I26" i="14"/>
  <c r="J25" i="14"/>
  <c r="G25" i="14"/>
  <c r="F26" i="14"/>
  <c r="AQ22" i="2"/>
  <c r="BA22" i="2"/>
  <c r="AU22" i="2"/>
  <c r="AR22" i="2"/>
  <c r="AO22" i="2"/>
  <c r="AS22" i="2"/>
  <c r="AG22" i="2"/>
  <c r="AW23" i="2"/>
  <c r="AP22" i="2"/>
  <c r="AT22" i="2"/>
  <c r="AH22" i="2"/>
  <c r="AN22" i="2"/>
  <c r="AC23" i="2"/>
  <c r="AJ22" i="2"/>
  <c r="AE23" i="2"/>
  <c r="AK21" i="2"/>
  <c r="AL22" i="2"/>
  <c r="AI22" i="2"/>
  <c r="AM22" i="2"/>
  <c r="AD23" i="2"/>
  <c r="BM23" i="2" l="1" a="1"/>
  <c r="BM23" i="2" s="1"/>
  <c r="BN23" i="2" a="1"/>
  <c r="BN23" i="2" s="1"/>
  <c r="BJ23" i="2"/>
  <c r="BK23" i="2"/>
  <c r="BL23" i="2" a="1"/>
  <c r="BL23" i="2" s="1"/>
  <c r="L26" i="14"/>
  <c r="J26" i="14"/>
  <c r="I27" i="14"/>
  <c r="G26" i="14"/>
  <c r="F27" i="14"/>
  <c r="AJ23" i="2"/>
  <c r="AE24" i="2"/>
  <c r="BA23" i="2"/>
  <c r="AP23" i="2"/>
  <c r="AS23" i="2"/>
  <c r="AH23" i="2"/>
  <c r="AK23" i="2" s="1"/>
  <c r="AT23" i="2"/>
  <c r="AU23" i="2"/>
  <c r="AQ23" i="2"/>
  <c r="AW24" i="2"/>
  <c r="AN23" i="2"/>
  <c r="AO23" i="2"/>
  <c r="AR23" i="2"/>
  <c r="AG23" i="2"/>
  <c r="AC24" i="2"/>
  <c r="AI23" i="2"/>
  <c r="AM23" i="2"/>
  <c r="AL23" i="2"/>
  <c r="AD24" i="2"/>
  <c r="AK22" i="2"/>
  <c r="BM24" i="2" l="1" a="1"/>
  <c r="BM24" i="2" s="1"/>
  <c r="BN24" i="2" a="1"/>
  <c r="BN24" i="2" s="1"/>
  <c r="BJ24" i="2"/>
  <c r="BK24" i="2"/>
  <c r="BL24" i="2" a="1"/>
  <c r="BL24" i="2" s="1"/>
  <c r="L27" i="14"/>
  <c r="I28" i="14"/>
  <c r="J27" i="14"/>
  <c r="F28" i="14"/>
  <c r="G27" i="14"/>
  <c r="AL24" i="2"/>
  <c r="AM24" i="2"/>
  <c r="AI24" i="2"/>
  <c r="AD25" i="2"/>
  <c r="AJ24" i="2"/>
  <c r="AE25" i="2"/>
  <c r="AN24" i="2"/>
  <c r="BA24" i="2"/>
  <c r="AG24" i="2"/>
  <c r="AW25" i="2"/>
  <c r="AO24" i="2"/>
  <c r="AS24" i="2"/>
  <c r="AH24" i="2"/>
  <c r="AP24" i="2"/>
  <c r="AT24" i="2"/>
  <c r="AQ24" i="2"/>
  <c r="AU24" i="2"/>
  <c r="AR24" i="2"/>
  <c r="AC25" i="2"/>
  <c r="BJ25" i="2" l="1"/>
  <c r="BK25" i="2"/>
  <c r="BL25" i="2" a="1"/>
  <c r="BL25" i="2" s="1"/>
  <c r="BM25" i="2" a="1"/>
  <c r="BM25" i="2" s="1"/>
  <c r="BN25" i="2" a="1"/>
  <c r="BN25" i="2" s="1"/>
  <c r="AK24" i="2"/>
  <c r="L28" i="14"/>
  <c r="I29" i="14"/>
  <c r="J28" i="14"/>
  <c r="F29" i="14"/>
  <c r="G28" i="14"/>
  <c r="AJ25" i="2"/>
  <c r="AE26" i="2"/>
  <c r="AI25" i="2"/>
  <c r="AM25" i="2"/>
  <c r="AL25" i="2"/>
  <c r="AD26" i="2"/>
  <c r="AW26" i="2"/>
  <c r="AH25" i="2"/>
  <c r="AS25" i="2"/>
  <c r="AT25" i="2"/>
  <c r="AP25" i="2"/>
  <c r="AU25" i="2"/>
  <c r="AN25" i="2"/>
  <c r="AQ25" i="2"/>
  <c r="AR25" i="2"/>
  <c r="AG25" i="2"/>
  <c r="BA25" i="2"/>
  <c r="AO25" i="2"/>
  <c r="AC26" i="2"/>
  <c r="BK26" i="2" l="1"/>
  <c r="BL26" i="2" a="1"/>
  <c r="BL26" i="2" s="1"/>
  <c r="BM26" i="2" a="1"/>
  <c r="BM26" i="2" s="1"/>
  <c r="BN26" i="2" a="1"/>
  <c r="BN26" i="2" s="1"/>
  <c r="BJ26" i="2"/>
  <c r="L29" i="14"/>
  <c r="I30" i="14"/>
  <c r="J29" i="14"/>
  <c r="F30" i="14"/>
  <c r="G29" i="14"/>
  <c r="AK25" i="2"/>
  <c r="AM26" i="2"/>
  <c r="AL26" i="2"/>
  <c r="AI26" i="2"/>
  <c r="AD27" i="2"/>
  <c r="AO26" i="2"/>
  <c r="AS26" i="2"/>
  <c r="AH26" i="2"/>
  <c r="AT26" i="2"/>
  <c r="AU26" i="2"/>
  <c r="AP26" i="2"/>
  <c r="AQ26" i="2"/>
  <c r="AR26" i="2"/>
  <c r="AN26" i="2"/>
  <c r="BA26" i="2"/>
  <c r="AG26" i="2"/>
  <c r="AW27" i="2"/>
  <c r="AC27" i="2"/>
  <c r="AJ26" i="2"/>
  <c r="AE27" i="2"/>
  <c r="BL27" i="2" l="1" a="1"/>
  <c r="BL27" i="2" s="1"/>
  <c r="BM27" i="2" a="1"/>
  <c r="BM27" i="2" s="1"/>
  <c r="BN27" i="2" a="1"/>
  <c r="BN27" i="2" s="1"/>
  <c r="BJ27" i="2"/>
  <c r="BK27" i="2"/>
  <c r="L30" i="14"/>
  <c r="I31" i="14"/>
  <c r="J30" i="14"/>
  <c r="F31" i="14"/>
  <c r="G30" i="14"/>
  <c r="AK26" i="2"/>
  <c r="AJ27" i="2"/>
  <c r="AE28" i="2"/>
  <c r="AI27" i="2"/>
  <c r="AL27" i="2"/>
  <c r="AM27" i="2"/>
  <c r="AD28" i="2"/>
  <c r="AN27" i="2"/>
  <c r="AR27" i="2"/>
  <c r="BA27" i="2"/>
  <c r="AG27" i="2"/>
  <c r="AW28" i="2"/>
  <c r="AO27" i="2"/>
  <c r="AH27" i="2"/>
  <c r="AS27" i="2"/>
  <c r="AT27" i="2"/>
  <c r="AP27" i="2"/>
  <c r="AU27" i="2"/>
  <c r="AQ27" i="2"/>
  <c r="AC28" i="2"/>
  <c r="BK28" i="2" l="1"/>
  <c r="BL28" i="2" a="1"/>
  <c r="BL28" i="2" s="1"/>
  <c r="BM28" i="2" a="1"/>
  <c r="BM28" i="2" s="1"/>
  <c r="BN28" i="2" a="1"/>
  <c r="BN28" i="2" s="1"/>
  <c r="BJ28" i="2"/>
  <c r="L31" i="14"/>
  <c r="I32" i="14"/>
  <c r="J31" i="14"/>
  <c r="F32" i="14"/>
  <c r="G31" i="14"/>
  <c r="AK27" i="2"/>
  <c r="AL28" i="2"/>
  <c r="AM28" i="2"/>
  <c r="AI28" i="2"/>
  <c r="AD29" i="2"/>
  <c r="AH28" i="2"/>
  <c r="AT28" i="2"/>
  <c r="AG28" i="2"/>
  <c r="AP28" i="2"/>
  <c r="AO28" i="2"/>
  <c r="AQ28" i="2"/>
  <c r="AR28" i="2"/>
  <c r="AN28" i="2"/>
  <c r="BA28" i="2"/>
  <c r="AU28" i="2"/>
  <c r="AW29" i="2"/>
  <c r="AS28" i="2"/>
  <c r="AC29" i="2"/>
  <c r="AJ28" i="2"/>
  <c r="AE29" i="2"/>
  <c r="BN29" i="2" l="1" a="1"/>
  <c r="BN29" i="2" s="1"/>
  <c r="BJ29" i="2"/>
  <c r="BK29" i="2"/>
  <c r="BL29" i="2" a="1"/>
  <c r="BL29" i="2" s="1"/>
  <c r="BM29" i="2" a="1"/>
  <c r="BM29" i="2" s="1"/>
  <c r="L32" i="14"/>
  <c r="I33" i="14"/>
  <c r="J32" i="14"/>
  <c r="G32" i="14"/>
  <c r="F33" i="14"/>
  <c r="AJ29" i="2"/>
  <c r="AE30" i="2"/>
  <c r="AK28" i="2"/>
  <c r="AL29" i="2"/>
  <c r="AI29" i="2"/>
  <c r="AM29" i="2"/>
  <c r="AD30" i="2"/>
  <c r="AP29" i="2"/>
  <c r="AQ29" i="2"/>
  <c r="AU29" i="2"/>
  <c r="AT29" i="2"/>
  <c r="AN29" i="2"/>
  <c r="AR29" i="2"/>
  <c r="AG29" i="2"/>
  <c r="BA29" i="2"/>
  <c r="AO29" i="2"/>
  <c r="AW30" i="2"/>
  <c r="AH29" i="2"/>
  <c r="AS29" i="2"/>
  <c r="AC30" i="2"/>
  <c r="BN30" i="2" l="1" a="1"/>
  <c r="BN30" i="2" s="1"/>
  <c r="BJ30" i="2"/>
  <c r="BK30" i="2"/>
  <c r="BL30" i="2" a="1"/>
  <c r="BL30" i="2" s="1"/>
  <c r="BM30" i="2" a="1"/>
  <c r="BM30" i="2" s="1"/>
  <c r="L33" i="14"/>
  <c r="I34" i="14"/>
  <c r="J33" i="14"/>
  <c r="G33" i="14"/>
  <c r="F34" i="14"/>
  <c r="AW31" i="2"/>
  <c r="AQ30" i="2"/>
  <c r="AS30" i="2"/>
  <c r="AG30" i="2"/>
  <c r="AT30" i="2"/>
  <c r="AH30" i="2"/>
  <c r="AU30" i="2"/>
  <c r="AN30" i="2"/>
  <c r="BA30" i="2"/>
  <c r="AP30" i="2"/>
  <c r="AR30" i="2"/>
  <c r="AO30" i="2"/>
  <c r="AC31" i="2"/>
  <c r="AJ30" i="2"/>
  <c r="AE31" i="2"/>
  <c r="AK29" i="2"/>
  <c r="AI30" i="2"/>
  <c r="AL30" i="2"/>
  <c r="AM30" i="2"/>
  <c r="AD31" i="2"/>
  <c r="BJ31" i="2" l="1"/>
  <c r="BK31" i="2"/>
  <c r="BL31" i="2" a="1"/>
  <c r="BL31" i="2" s="1"/>
  <c r="BM31" i="2" a="1"/>
  <c r="BM31" i="2" s="1"/>
  <c r="BN31" i="2" a="1"/>
  <c r="BN31" i="2" s="1"/>
  <c r="L34" i="14"/>
  <c r="J34" i="14"/>
  <c r="I35" i="14"/>
  <c r="G34" i="14"/>
  <c r="F35" i="14"/>
  <c r="AM31" i="2"/>
  <c r="AL31" i="2"/>
  <c r="AI31" i="2"/>
  <c r="AD32" i="2"/>
  <c r="AJ31" i="2"/>
  <c r="AE32" i="2"/>
  <c r="AR31" i="2"/>
  <c r="AG31" i="2"/>
  <c r="AS31" i="2"/>
  <c r="AO31" i="2"/>
  <c r="AT31" i="2"/>
  <c r="AN31" i="2"/>
  <c r="AH31" i="2"/>
  <c r="AU31" i="2"/>
  <c r="AQ31" i="2"/>
  <c r="AP31" i="2"/>
  <c r="BA31" i="2"/>
  <c r="AW32" i="2"/>
  <c r="AC32" i="2"/>
  <c r="AK30" i="2"/>
  <c r="BL32" i="2" l="1" a="1"/>
  <c r="BL32" i="2" s="1"/>
  <c r="BM32" i="2" a="1"/>
  <c r="BM32" i="2" s="1"/>
  <c r="BN32" i="2" a="1"/>
  <c r="BN32" i="2" s="1"/>
  <c r="BJ32" i="2"/>
  <c r="BK32" i="2"/>
  <c r="L35" i="14"/>
  <c r="I36" i="14"/>
  <c r="J35" i="14"/>
  <c r="F36" i="14"/>
  <c r="G35" i="14"/>
  <c r="AK31" i="2"/>
  <c r="AJ32" i="2"/>
  <c r="AE33" i="2"/>
  <c r="AI32" i="2"/>
  <c r="AM32" i="2"/>
  <c r="AL32" i="2"/>
  <c r="AD33" i="2"/>
  <c r="AU32" i="2"/>
  <c r="AS32" i="2"/>
  <c r="AN32" i="2"/>
  <c r="AG32" i="2"/>
  <c r="AO32" i="2"/>
  <c r="AH32" i="2"/>
  <c r="AP32" i="2"/>
  <c r="BA32" i="2"/>
  <c r="AT32" i="2"/>
  <c r="AR32" i="2"/>
  <c r="AQ32" i="2"/>
  <c r="AW33" i="2"/>
  <c r="AC33" i="2"/>
  <c r="BN33" i="2" l="1" a="1"/>
  <c r="BN33" i="2" s="1"/>
  <c r="BJ33" i="2"/>
  <c r="BK33" i="2"/>
  <c r="BL33" i="2" a="1"/>
  <c r="BL33" i="2" s="1"/>
  <c r="BM33" i="2" a="1"/>
  <c r="BM33" i="2" s="1"/>
  <c r="L36" i="14"/>
  <c r="I37" i="14"/>
  <c r="J36" i="14"/>
  <c r="F37" i="14"/>
  <c r="G36" i="14"/>
  <c r="AK32" i="2"/>
  <c r="AI33" i="2"/>
  <c r="AL33" i="2"/>
  <c r="AM33" i="2"/>
  <c r="AD34" i="2"/>
  <c r="BA33" i="2"/>
  <c r="AN33" i="2"/>
  <c r="AO33" i="2"/>
  <c r="AT33" i="2"/>
  <c r="AP33" i="2"/>
  <c r="AG33" i="2"/>
  <c r="AU33" i="2"/>
  <c r="AS33" i="2"/>
  <c r="AR33" i="2"/>
  <c r="AW34" i="2"/>
  <c r="AQ33" i="2"/>
  <c r="AH33" i="2"/>
  <c r="AC34" i="2"/>
  <c r="AJ33" i="2"/>
  <c r="AE34" i="2"/>
  <c r="BK34" i="2" l="1"/>
  <c r="BL34" i="2" a="1"/>
  <c r="BL34" i="2" s="1"/>
  <c r="BM34" i="2" a="1"/>
  <c r="BM34" i="2" s="1"/>
  <c r="BN34" i="2" a="1"/>
  <c r="BN34" i="2" s="1"/>
  <c r="BJ34" i="2"/>
  <c r="L37" i="14"/>
  <c r="I38" i="14"/>
  <c r="J37" i="14"/>
  <c r="F38" i="14"/>
  <c r="G37" i="14"/>
  <c r="AJ34" i="2"/>
  <c r="AE35" i="2"/>
  <c r="AM34" i="2"/>
  <c r="AI34" i="2"/>
  <c r="AL34" i="2"/>
  <c r="AD35" i="2"/>
  <c r="AK33" i="2"/>
  <c r="AU34" i="2"/>
  <c r="AH34" i="2"/>
  <c r="AN34" i="2"/>
  <c r="BA34" i="2"/>
  <c r="AP34" i="2"/>
  <c r="AW35" i="2"/>
  <c r="AR34" i="2"/>
  <c r="AS34" i="2"/>
  <c r="AT34" i="2"/>
  <c r="AO34" i="2"/>
  <c r="AQ34" i="2"/>
  <c r="AG34" i="2"/>
  <c r="AC35" i="2"/>
  <c r="BN35" i="2" l="1" a="1"/>
  <c r="BN35" i="2" s="1"/>
  <c r="BJ35" i="2"/>
  <c r="BK35" i="2"/>
  <c r="BL35" i="2" a="1"/>
  <c r="BL35" i="2" s="1"/>
  <c r="BM35" i="2" a="1"/>
  <c r="BM35" i="2" s="1"/>
  <c r="L38" i="14"/>
  <c r="I39" i="14"/>
  <c r="J38" i="14"/>
  <c r="F39" i="14"/>
  <c r="G38" i="14"/>
  <c r="AI35" i="2"/>
  <c r="AM35" i="2"/>
  <c r="AL35" i="2"/>
  <c r="AD36" i="2"/>
  <c r="AQ35" i="2"/>
  <c r="AS35" i="2"/>
  <c r="AR35" i="2"/>
  <c r="AH35" i="2"/>
  <c r="AW36" i="2"/>
  <c r="AT35" i="2"/>
  <c r="AN35" i="2"/>
  <c r="AU35" i="2"/>
  <c r="AG35" i="2"/>
  <c r="BA35" i="2"/>
  <c r="AO35" i="2"/>
  <c r="AP35" i="2"/>
  <c r="AC36" i="2"/>
  <c r="AJ35" i="2"/>
  <c r="AE36" i="2"/>
  <c r="AK34" i="2"/>
  <c r="BJ36" i="2" l="1"/>
  <c r="BK36" i="2"/>
  <c r="BL36" i="2" a="1"/>
  <c r="BL36" i="2" s="1"/>
  <c r="BM36" i="2" a="1"/>
  <c r="BM36" i="2" s="1"/>
  <c r="BN36" i="2" a="1"/>
  <c r="BN36" i="2" s="1"/>
  <c r="L39" i="14"/>
  <c r="I40" i="14"/>
  <c r="J39" i="14"/>
  <c r="G39" i="14"/>
  <c r="F40" i="14"/>
  <c r="AK35" i="2"/>
  <c r="AI36" i="2"/>
  <c r="AL36" i="2"/>
  <c r="AM36" i="2"/>
  <c r="AD37" i="2"/>
  <c r="AJ36" i="2"/>
  <c r="AE37" i="2"/>
  <c r="AU36" i="2"/>
  <c r="AG36" i="2"/>
  <c r="AS36" i="2"/>
  <c r="AW37" i="2"/>
  <c r="AT36" i="2"/>
  <c r="AP36" i="2"/>
  <c r="BA36" i="2"/>
  <c r="AQ36" i="2"/>
  <c r="AH36" i="2"/>
  <c r="AN36" i="2"/>
  <c r="AO36" i="2"/>
  <c r="AR36" i="2"/>
  <c r="AC37" i="2"/>
  <c r="BL37" i="2" l="1" a="1"/>
  <c r="BL37" i="2" s="1"/>
  <c r="BM37" i="2" a="1"/>
  <c r="BM37" i="2" s="1"/>
  <c r="BN37" i="2" a="1"/>
  <c r="BN37" i="2" s="1"/>
  <c r="BJ37" i="2"/>
  <c r="BK37" i="2"/>
  <c r="L40" i="14"/>
  <c r="I41" i="14"/>
  <c r="J40" i="14"/>
  <c r="G40" i="14"/>
  <c r="F41" i="14"/>
  <c r="AJ37" i="2"/>
  <c r="AE38" i="2"/>
  <c r="AT37" i="2"/>
  <c r="AN37" i="2"/>
  <c r="AR37" i="2"/>
  <c r="AO37" i="2"/>
  <c r="AU37" i="2"/>
  <c r="AP37" i="2"/>
  <c r="BA37" i="2"/>
  <c r="AW38" i="2"/>
  <c r="AG37" i="2"/>
  <c r="AQ37" i="2"/>
  <c r="AS37" i="2"/>
  <c r="AH37" i="2"/>
  <c r="AK37" i="2" s="1"/>
  <c r="AC38" i="2"/>
  <c r="AL37" i="2"/>
  <c r="AM37" i="2"/>
  <c r="AI37" i="2"/>
  <c r="AD38" i="2"/>
  <c r="AK36" i="2"/>
  <c r="BK38" i="2" l="1"/>
  <c r="BL38" i="2" a="1"/>
  <c r="BL38" i="2" s="1"/>
  <c r="BM38" i="2" a="1"/>
  <c r="BM38" i="2" s="1"/>
  <c r="BN38" i="2" a="1"/>
  <c r="BN38" i="2" s="1"/>
  <c r="BJ38" i="2"/>
  <c r="L41" i="14"/>
  <c r="I42" i="14"/>
  <c r="J41" i="14"/>
  <c r="G41" i="14"/>
  <c r="F42" i="14"/>
  <c r="AI38" i="2"/>
  <c r="AL38" i="2"/>
  <c r="AM38" i="2"/>
  <c r="AD39" i="2"/>
  <c r="AJ38" i="2"/>
  <c r="AE39" i="2"/>
  <c r="AH38" i="2"/>
  <c r="AS38" i="2"/>
  <c r="AT38" i="2"/>
  <c r="AP38" i="2"/>
  <c r="AU38" i="2"/>
  <c r="AQ38" i="2"/>
  <c r="AN38" i="2"/>
  <c r="AO38" i="2"/>
  <c r="BA38" i="2"/>
  <c r="AR38" i="2"/>
  <c r="AW39" i="2"/>
  <c r="AG38" i="2"/>
  <c r="AC39" i="2"/>
  <c r="BJ39" i="2" l="1"/>
  <c r="BK39" i="2"/>
  <c r="BL39" i="2" a="1"/>
  <c r="BL39" i="2" s="1"/>
  <c r="BM39" i="2" a="1"/>
  <c r="BM39" i="2" s="1"/>
  <c r="BN39" i="2" a="1"/>
  <c r="BN39" i="2" s="1"/>
  <c r="L42" i="14"/>
  <c r="J42" i="14"/>
  <c r="I43" i="14"/>
  <c r="G42" i="14"/>
  <c r="F43" i="14"/>
  <c r="AI39" i="2"/>
  <c r="AM39" i="2"/>
  <c r="AL39" i="2"/>
  <c r="AD40" i="2"/>
  <c r="AK38" i="2"/>
  <c r="AO39" i="2"/>
  <c r="AW40" i="2"/>
  <c r="AR39" i="2"/>
  <c r="AP39" i="2"/>
  <c r="BA39" i="2"/>
  <c r="AG39" i="2"/>
  <c r="AU39" i="2"/>
  <c r="AQ39" i="2"/>
  <c r="AN39" i="2"/>
  <c r="AS39" i="2"/>
  <c r="AT39" i="2"/>
  <c r="AH39" i="2"/>
  <c r="AC40" i="2"/>
  <c r="AJ39" i="2"/>
  <c r="AE40" i="2"/>
  <c r="BN40" i="2" l="1" a="1"/>
  <c r="BN40" i="2" s="1"/>
  <c r="BJ40" i="2"/>
  <c r="BK40" i="2"/>
  <c r="BL40" i="2" a="1"/>
  <c r="BL40" i="2" s="1"/>
  <c r="BM40" i="2" a="1"/>
  <c r="BM40" i="2" s="1"/>
  <c r="L43" i="14"/>
  <c r="I44" i="14"/>
  <c r="J43" i="14"/>
  <c r="F44" i="14"/>
  <c r="G43" i="14"/>
  <c r="AJ40" i="2"/>
  <c r="AE41" i="2"/>
  <c r="AW41" i="2"/>
  <c r="AU40" i="2"/>
  <c r="AQ40" i="2"/>
  <c r="AN40" i="2"/>
  <c r="BA40" i="2"/>
  <c r="AO40" i="2"/>
  <c r="AG40" i="2"/>
  <c r="AP40" i="2"/>
  <c r="AS40" i="2"/>
  <c r="AR40" i="2"/>
  <c r="AT40" i="2"/>
  <c r="AH40" i="2"/>
  <c r="AK40" i="2" s="1"/>
  <c r="AC41" i="2"/>
  <c r="AI40" i="2"/>
  <c r="AL40" i="2"/>
  <c r="AM40" i="2"/>
  <c r="AD41" i="2"/>
  <c r="AK39" i="2"/>
  <c r="BK41" i="2" l="1"/>
  <c r="BL41" i="2" a="1"/>
  <c r="BL41" i="2" s="1"/>
  <c r="BM41" i="2" a="1"/>
  <c r="BM41" i="2" s="1"/>
  <c r="BN41" i="2" a="1"/>
  <c r="BN41" i="2" s="1"/>
  <c r="BJ41" i="2"/>
  <c r="L44" i="14"/>
  <c r="I45" i="14"/>
  <c r="J44" i="14"/>
  <c r="F45" i="14"/>
  <c r="G44" i="14"/>
  <c r="AI41" i="2"/>
  <c r="AM41" i="2"/>
  <c r="AL41" i="2"/>
  <c r="AD42" i="2"/>
  <c r="BA41" i="2"/>
  <c r="AH41" i="2"/>
  <c r="AR41" i="2"/>
  <c r="AS41" i="2"/>
  <c r="AP41" i="2"/>
  <c r="AW42" i="2"/>
  <c r="AN41" i="2"/>
  <c r="AT41" i="2"/>
  <c r="AO41" i="2"/>
  <c r="AU41" i="2"/>
  <c r="AG41" i="2"/>
  <c r="AQ41" i="2"/>
  <c r="AC42" i="2"/>
  <c r="AJ41" i="2"/>
  <c r="AE42" i="2"/>
  <c r="BM42" i="2" l="1" a="1"/>
  <c r="BM42" i="2" s="1"/>
  <c r="BN42" i="2" a="1"/>
  <c r="BN42" i="2" s="1"/>
  <c r="BJ42" i="2"/>
  <c r="BK42" i="2"/>
  <c r="BL42" i="2" a="1"/>
  <c r="BL42" i="2" s="1"/>
  <c r="L45" i="14"/>
  <c r="I46" i="14"/>
  <c r="J45" i="14"/>
  <c r="F46" i="14"/>
  <c r="G45" i="14"/>
  <c r="AK41" i="2"/>
  <c r="AI42" i="2"/>
  <c r="AM42" i="2"/>
  <c r="AL42" i="2"/>
  <c r="AD43" i="2"/>
  <c r="AJ42" i="2"/>
  <c r="AE43" i="2"/>
  <c r="AG42" i="2"/>
  <c r="AP42" i="2"/>
  <c r="BA42" i="2"/>
  <c r="AS42" i="2"/>
  <c r="AW43" i="2"/>
  <c r="AT42" i="2"/>
  <c r="AH42" i="2"/>
  <c r="AK42" i="2" s="1"/>
  <c r="AU42" i="2"/>
  <c r="AN42" i="2"/>
  <c r="AQ42" i="2"/>
  <c r="AO42" i="2"/>
  <c r="AR42" i="2"/>
  <c r="AC43" i="2"/>
  <c r="AY39" i="2"/>
  <c r="BN43" i="2" l="1" a="1"/>
  <c r="BN43" i="2" s="1"/>
  <c r="BJ43" i="2"/>
  <c r="BK43" i="2"/>
  <c r="BL43" i="2" a="1"/>
  <c r="BL43" i="2" s="1"/>
  <c r="BM43" i="2" a="1"/>
  <c r="BM43" i="2" s="1"/>
  <c r="L46" i="14"/>
  <c r="I47" i="14"/>
  <c r="J46" i="14"/>
  <c r="F47" i="14"/>
  <c r="G46" i="14"/>
  <c r="AU43" i="2"/>
  <c r="AP43" i="2"/>
  <c r="AO43" i="2"/>
  <c r="AQ43" i="2"/>
  <c r="AG43" i="2"/>
  <c r="AR43" i="2"/>
  <c r="BA43" i="2"/>
  <c r="AN43" i="2"/>
  <c r="AW44" i="2"/>
  <c r="AS43" i="2"/>
  <c r="AH43" i="2"/>
  <c r="AT43" i="2"/>
  <c r="AC44" i="2"/>
  <c r="AY38" i="2"/>
  <c r="AM43" i="2"/>
  <c r="AI43" i="2"/>
  <c r="AL43" i="2"/>
  <c r="AD44" i="2"/>
  <c r="AJ43" i="2"/>
  <c r="AE44" i="2"/>
  <c r="BM44" i="2" l="1" a="1"/>
  <c r="BM44" i="2" s="1"/>
  <c r="BN44" i="2" a="1"/>
  <c r="BN44" i="2" s="1"/>
  <c r="BJ44" i="2"/>
  <c r="BK44" i="2"/>
  <c r="BL44" i="2" a="1"/>
  <c r="BL44" i="2" s="1"/>
  <c r="L47" i="14"/>
  <c r="I48" i="14"/>
  <c r="J47" i="14"/>
  <c r="G47" i="14"/>
  <c r="F48" i="14"/>
  <c r="AJ44" i="2"/>
  <c r="AE45" i="2"/>
  <c r="AM44" i="2"/>
  <c r="AI44" i="2"/>
  <c r="AL44" i="2"/>
  <c r="AD45" i="2"/>
  <c r="AG44" i="2"/>
  <c r="AW45" i="2"/>
  <c r="AO44" i="2"/>
  <c r="AS44" i="2"/>
  <c r="AH44" i="2"/>
  <c r="AT44" i="2"/>
  <c r="AP44" i="2"/>
  <c r="AQ44" i="2"/>
  <c r="AU44" i="2"/>
  <c r="AR44" i="2"/>
  <c r="AN44" i="2"/>
  <c r="BA44" i="2"/>
  <c r="AC45" i="2"/>
  <c r="AY40" i="2"/>
  <c r="AK43" i="2"/>
  <c r="BK45" i="2" l="1"/>
  <c r="BL45" i="2" a="1"/>
  <c r="BL45" i="2" s="1"/>
  <c r="BM45" i="2" a="1"/>
  <c r="BM45" i="2" s="1"/>
  <c r="BN45" i="2" a="1"/>
  <c r="BN45" i="2" s="1"/>
  <c r="BJ45" i="2"/>
  <c r="L48" i="14"/>
  <c r="I49" i="14"/>
  <c r="J48" i="14"/>
  <c r="G48" i="14"/>
  <c r="F49" i="14"/>
  <c r="AL45" i="2"/>
  <c r="AM45" i="2"/>
  <c r="AI45" i="2"/>
  <c r="AD46" i="2"/>
  <c r="AN45" i="2"/>
  <c r="AG45" i="2"/>
  <c r="AR45" i="2"/>
  <c r="AH45" i="2"/>
  <c r="BA45" i="2"/>
  <c r="AW46" i="2"/>
  <c r="AO45" i="2"/>
  <c r="AS45" i="2"/>
  <c r="AP45" i="2"/>
  <c r="AT45" i="2"/>
  <c r="AQ45" i="2"/>
  <c r="AU45" i="2"/>
  <c r="AC46" i="2"/>
  <c r="AK44" i="2"/>
  <c r="AJ45" i="2"/>
  <c r="AE46" i="2"/>
  <c r="BJ46" i="2" l="1"/>
  <c r="BK46" i="2"/>
  <c r="BL46" i="2" a="1"/>
  <c r="BL46" i="2" s="1"/>
  <c r="BM46" i="2" a="1"/>
  <c r="BM46" i="2" s="1"/>
  <c r="BN46" i="2" a="1"/>
  <c r="BN46" i="2" s="1"/>
  <c r="L49" i="14"/>
  <c r="I50" i="14"/>
  <c r="J49" i="14"/>
  <c r="G49" i="14"/>
  <c r="F50" i="14"/>
  <c r="AK45" i="2"/>
  <c r="AJ46" i="2"/>
  <c r="AE47" i="2"/>
  <c r="AR46" i="2"/>
  <c r="BA46" i="2"/>
  <c r="AG46" i="2"/>
  <c r="AS46" i="2"/>
  <c r="AO46" i="2"/>
  <c r="AT46" i="2"/>
  <c r="AH46" i="2"/>
  <c r="AU46" i="2"/>
  <c r="AN46" i="2"/>
  <c r="AP46" i="2"/>
  <c r="AW47" i="2"/>
  <c r="AQ46" i="2"/>
  <c r="AC47" i="2"/>
  <c r="AI46" i="2"/>
  <c r="AL46" i="2"/>
  <c r="AM46" i="2"/>
  <c r="AD47" i="2"/>
  <c r="BL47" i="2" l="1" a="1"/>
  <c r="BL47" i="2" s="1"/>
  <c r="BM47" i="2" a="1"/>
  <c r="BM47" i="2" s="1"/>
  <c r="BN47" i="2" a="1"/>
  <c r="BN47" i="2" s="1"/>
  <c r="BJ47" i="2"/>
  <c r="BK47" i="2"/>
  <c r="L50" i="14"/>
  <c r="J50" i="14"/>
  <c r="I51" i="14"/>
  <c r="G50" i="14"/>
  <c r="F51" i="14"/>
  <c r="AI47" i="2"/>
  <c r="AL47" i="2"/>
  <c r="AM47" i="2"/>
  <c r="AD48" i="2"/>
  <c r="AJ47" i="2"/>
  <c r="AE48" i="2"/>
  <c r="AS47" i="2"/>
  <c r="AH47" i="2"/>
  <c r="AT47" i="2"/>
  <c r="AU47" i="2"/>
  <c r="AP47" i="2"/>
  <c r="AN47" i="2"/>
  <c r="AQ47" i="2"/>
  <c r="AR47" i="2"/>
  <c r="AG47" i="2"/>
  <c r="BA47" i="2"/>
  <c r="AO47" i="2"/>
  <c r="AW48" i="2"/>
  <c r="AC48" i="2"/>
  <c r="AK46" i="2"/>
  <c r="BK48" i="2" l="1"/>
  <c r="BL48" i="2" a="1"/>
  <c r="BL48" i="2" s="1"/>
  <c r="BM48" i="2" a="1"/>
  <c r="BM48" i="2" s="1"/>
  <c r="BN48" i="2" a="1"/>
  <c r="BN48" i="2" s="1"/>
  <c r="BJ48" i="2"/>
  <c r="L51" i="14"/>
  <c r="I52" i="14"/>
  <c r="J51" i="14"/>
  <c r="F52" i="14"/>
  <c r="G51" i="14"/>
  <c r="AJ48" i="2"/>
  <c r="AE49" i="2"/>
  <c r="AH48" i="2"/>
  <c r="AT48" i="2"/>
  <c r="AR48" i="2"/>
  <c r="AP48" i="2"/>
  <c r="AQ48" i="2"/>
  <c r="AU48" i="2"/>
  <c r="AN48" i="2"/>
  <c r="BA48" i="2"/>
  <c r="AG48" i="2"/>
  <c r="AW49" i="2"/>
  <c r="AO48" i="2"/>
  <c r="AS48" i="2"/>
  <c r="AC49" i="2"/>
  <c r="AL48" i="2"/>
  <c r="AI48" i="2"/>
  <c r="AM48" i="2"/>
  <c r="AD49" i="2"/>
  <c r="AK47" i="2"/>
  <c r="BK49" i="2" l="1"/>
  <c r="L52" i="14"/>
  <c r="I53" i="14"/>
  <c r="J52" i="14"/>
  <c r="F53" i="14"/>
  <c r="G52" i="14"/>
  <c r="AL49" i="2"/>
  <c r="AI49" i="2"/>
  <c r="AM49" i="2"/>
  <c r="AD50" i="2"/>
  <c r="AK48" i="2"/>
  <c r="AJ49" i="2"/>
  <c r="AE50" i="2"/>
  <c r="BA49" i="2"/>
  <c r="AH49" i="2"/>
  <c r="AT49" i="2"/>
  <c r="AW50" i="2"/>
  <c r="AQ49" i="2"/>
  <c r="AS49" i="2"/>
  <c r="AP49" i="2"/>
  <c r="AU49" i="2"/>
  <c r="AN49" i="2"/>
  <c r="AG49" i="2"/>
  <c r="AR49" i="2"/>
  <c r="AO49" i="2"/>
  <c r="AC50" i="2"/>
  <c r="BK50" i="2" l="1"/>
  <c r="L53" i="14"/>
  <c r="I54" i="14"/>
  <c r="J53" i="14"/>
  <c r="F54" i="14"/>
  <c r="G53" i="14"/>
  <c r="AQ50" i="2"/>
  <c r="AS50" i="2"/>
  <c r="AN50" i="2"/>
  <c r="AR50" i="2"/>
  <c r="BA50" i="2"/>
  <c r="AW51" i="2"/>
  <c r="AU50" i="2"/>
  <c r="AG50" i="2"/>
  <c r="AO50" i="2"/>
  <c r="AH50" i="2"/>
  <c r="AT50" i="2"/>
  <c r="AP50" i="2"/>
  <c r="AC51" i="2"/>
  <c r="AY45" i="2"/>
  <c r="AL50" i="2"/>
  <c r="AM50" i="2"/>
  <c r="AI50" i="2"/>
  <c r="AD51" i="2"/>
  <c r="AK49" i="2"/>
  <c r="AJ50" i="2"/>
  <c r="AE51" i="2"/>
  <c r="BK51" i="2" l="1"/>
  <c r="L54" i="14"/>
  <c r="I55" i="14"/>
  <c r="J54" i="14"/>
  <c r="F55" i="14"/>
  <c r="G54" i="14"/>
  <c r="AJ51" i="2"/>
  <c r="AE52" i="2"/>
  <c r="AN51" i="2"/>
  <c r="BA51" i="2"/>
  <c r="AG51" i="2"/>
  <c r="AW52" i="2"/>
  <c r="AH51" i="2"/>
  <c r="AR51" i="2"/>
  <c r="AO51" i="2"/>
  <c r="AS51" i="2"/>
  <c r="AQ51" i="2"/>
  <c r="AU51" i="2"/>
  <c r="AP51" i="2"/>
  <c r="AT51" i="2"/>
  <c r="AC52" i="2"/>
  <c r="AK50" i="2"/>
  <c r="AL51" i="2"/>
  <c r="AM51" i="2"/>
  <c r="AI51" i="2"/>
  <c r="AD52" i="2"/>
  <c r="BK52" i="2" l="1"/>
  <c r="L55" i="14"/>
  <c r="I56" i="14"/>
  <c r="J55" i="14"/>
  <c r="G55" i="14"/>
  <c r="F56" i="14"/>
  <c r="AK51" i="2"/>
  <c r="AJ52" i="2"/>
  <c r="AE53" i="2"/>
  <c r="AI52" i="2"/>
  <c r="AM52" i="2"/>
  <c r="AL52" i="2"/>
  <c r="AD53" i="2"/>
  <c r="AQ52" i="2"/>
  <c r="AU52" i="2"/>
  <c r="AR52" i="2"/>
  <c r="AG52" i="2"/>
  <c r="AH52" i="2"/>
  <c r="BA52" i="2"/>
  <c r="AO52" i="2"/>
  <c r="AS52" i="2"/>
  <c r="AW53" i="2"/>
  <c r="AT52" i="2"/>
  <c r="AP52" i="2"/>
  <c r="AN52" i="2"/>
  <c r="AC53" i="2"/>
  <c r="BK53" i="2" l="1"/>
  <c r="L56" i="14"/>
  <c r="I57" i="14"/>
  <c r="J56" i="14"/>
  <c r="G56" i="14"/>
  <c r="F57" i="14"/>
  <c r="AK52" i="2"/>
  <c r="AI53" i="2"/>
  <c r="AL53" i="2"/>
  <c r="AM53" i="2"/>
  <c r="AD54" i="2"/>
  <c r="AW54" i="2"/>
  <c r="AG53" i="2"/>
  <c r="AS53" i="2"/>
  <c r="AP53" i="2"/>
  <c r="AO53" i="2"/>
  <c r="AT53" i="2"/>
  <c r="AR53" i="2"/>
  <c r="AH53" i="2"/>
  <c r="AU53" i="2"/>
  <c r="BA53" i="2"/>
  <c r="AN53" i="2"/>
  <c r="AQ53" i="2"/>
  <c r="AC54" i="2"/>
  <c r="AJ53" i="2"/>
  <c r="AE54" i="2"/>
  <c r="BK54" i="2" l="1"/>
  <c r="L57" i="14"/>
  <c r="I58" i="14"/>
  <c r="J57" i="14"/>
  <c r="G57" i="14"/>
  <c r="F58" i="14"/>
  <c r="AL54" i="2"/>
  <c r="AM54" i="2"/>
  <c r="AI54" i="2"/>
  <c r="AD55" i="2"/>
  <c r="AK53" i="2"/>
  <c r="AE55" i="2"/>
  <c r="AJ54" i="2"/>
  <c r="AW55" i="2"/>
  <c r="AS54" i="2"/>
  <c r="AR54" i="2"/>
  <c r="AQ54" i="2"/>
  <c r="BA54" i="2"/>
  <c r="AU54" i="2"/>
  <c r="AT54" i="2"/>
  <c r="AH54" i="2"/>
  <c r="AP54" i="2"/>
  <c r="AN54" i="2"/>
  <c r="AG54" i="2"/>
  <c r="AO54" i="2"/>
  <c r="AC55" i="2"/>
  <c r="BK55" i="2" l="1"/>
  <c r="L58" i="14"/>
  <c r="J58" i="14"/>
  <c r="I59" i="14"/>
  <c r="G58" i="14"/>
  <c r="F59" i="14"/>
  <c r="BA55" i="2"/>
  <c r="AN55" i="2"/>
  <c r="AP55" i="2"/>
  <c r="AS55" i="2"/>
  <c r="AW56" i="2"/>
  <c r="AT55" i="2"/>
  <c r="AH55" i="2"/>
  <c r="AU55" i="2"/>
  <c r="AR55" i="2"/>
  <c r="AQ55" i="2"/>
  <c r="AC56" i="2"/>
  <c r="AO55" i="2"/>
  <c r="AG55" i="2"/>
  <c r="AJ55" i="2"/>
  <c r="AE56" i="2"/>
  <c r="AL55" i="2"/>
  <c r="AM55" i="2"/>
  <c r="AD56" i="2"/>
  <c r="AI55" i="2"/>
  <c r="AK54" i="2"/>
  <c r="BK56" i="2" l="1"/>
  <c r="L59" i="14"/>
  <c r="J59" i="14"/>
  <c r="BF41" i="2" a="1"/>
  <c r="BF41" i="2" s="1"/>
  <c r="BF30" i="2" a="1"/>
  <c r="BF30" i="2" s="1"/>
  <c r="BF38" i="2" a="1"/>
  <c r="BF38" i="2" s="1"/>
  <c r="BF34" i="2" a="1"/>
  <c r="BF34" i="2" s="1"/>
  <c r="BF43" i="2" a="1"/>
  <c r="BF43" i="2" s="1"/>
  <c r="BF48" i="2" a="1"/>
  <c r="BF48" i="2" s="1"/>
  <c r="BF55" i="2" a="1"/>
  <c r="BF55" i="2" s="1"/>
  <c r="BF46" i="2" a="1"/>
  <c r="BF46" i="2" s="1"/>
  <c r="BF8" i="2" a="1"/>
  <c r="BF8" i="2" s="1"/>
  <c r="BF29" i="2" a="1"/>
  <c r="BF29" i="2" s="1"/>
  <c r="BF42" i="2" a="1"/>
  <c r="BF42" i="2" s="1"/>
  <c r="BF52" i="2" a="1"/>
  <c r="BF52" i="2" s="1"/>
  <c r="BF51" i="2" a="1"/>
  <c r="BF51" i="2" s="1"/>
  <c r="BF7" i="2" a="1"/>
  <c r="BF7" i="2" s="1"/>
  <c r="BF31" i="2" a="1"/>
  <c r="BF31" i="2" s="1"/>
  <c r="BF54" i="2" a="1"/>
  <c r="BF54" i="2" s="1"/>
  <c r="BF10" i="2" a="1"/>
  <c r="BF10" i="2" s="1"/>
  <c r="BF36" i="2" a="1"/>
  <c r="BF36" i="2" s="1"/>
  <c r="BF40" i="2" a="1"/>
  <c r="BF40" i="2" s="1"/>
  <c r="BF44" i="2" a="1"/>
  <c r="BF44" i="2" s="1"/>
  <c r="BF4" i="2" a="1"/>
  <c r="BF4" i="2" s="1"/>
  <c r="BF27" i="2" a="1"/>
  <c r="BF27" i="2" s="1"/>
  <c r="BF22" i="2" a="1"/>
  <c r="BF22" i="2" s="1"/>
  <c r="BF49" i="2" a="1"/>
  <c r="BF49" i="2" s="1"/>
  <c r="BF39" i="2" a="1"/>
  <c r="BF39" i="2" s="1"/>
  <c r="BF9" i="2" a="1"/>
  <c r="BF9" i="2" s="1"/>
  <c r="BF18" i="2" a="1"/>
  <c r="BF18" i="2" s="1"/>
  <c r="BF11" i="2" a="1"/>
  <c r="BF11" i="2" s="1"/>
  <c r="BF33" i="2" a="1"/>
  <c r="BF33" i="2" s="1"/>
  <c r="BF32" i="2" a="1"/>
  <c r="BF32" i="2" s="1"/>
  <c r="BF26" i="2" a="1"/>
  <c r="BF26" i="2" s="1"/>
  <c r="BF14" i="2" a="1"/>
  <c r="BF14" i="2" s="1"/>
  <c r="BF19" i="2" a="1"/>
  <c r="BF19" i="2" s="1"/>
  <c r="BF20" i="2" a="1"/>
  <c r="BF20" i="2" s="1"/>
  <c r="BF28" i="2" a="1"/>
  <c r="BF28" i="2" s="1"/>
  <c r="BF50" i="2" a="1"/>
  <c r="BF50" i="2" s="1"/>
  <c r="BF47" i="2" a="1"/>
  <c r="BF47" i="2" s="1"/>
  <c r="BF6" i="2" a="1"/>
  <c r="BF6" i="2" s="1"/>
  <c r="BF35" i="2" a="1"/>
  <c r="BF35" i="2" s="1"/>
  <c r="BF24" i="2" a="1"/>
  <c r="BF24" i="2" s="1"/>
  <c r="BF17" i="2" a="1"/>
  <c r="BF17" i="2" s="1"/>
  <c r="BF15" i="2" a="1"/>
  <c r="BF15" i="2" s="1"/>
  <c r="BF13" i="2" a="1"/>
  <c r="BF13" i="2" s="1"/>
  <c r="BF56" i="2" a="1"/>
  <c r="BF56" i="2" s="1"/>
  <c r="BF5" i="2" a="1"/>
  <c r="BF5" i="2" s="1"/>
  <c r="BF21" i="2" a="1"/>
  <c r="BF21" i="2" s="1"/>
  <c r="BF25" i="2" a="1"/>
  <c r="BF25" i="2" s="1"/>
  <c r="BF23" i="2" a="1"/>
  <c r="BF23" i="2" s="1"/>
  <c r="BF16" i="2" a="1"/>
  <c r="BF16" i="2" s="1"/>
  <c r="BF45" i="2" a="1"/>
  <c r="BF45" i="2" s="1"/>
  <c r="BF53" i="2" a="1"/>
  <c r="BF53" i="2" s="1"/>
  <c r="BF12" i="2" a="1"/>
  <c r="BF12" i="2" s="1"/>
  <c r="BF37" i="2" a="1"/>
  <c r="BF37" i="2" s="1"/>
  <c r="G59" i="14"/>
  <c r="BD23" i="2" a="1"/>
  <c r="BD23" i="2" s="1"/>
  <c r="BE18" i="2" a="1"/>
  <c r="BE18" i="2" s="1"/>
  <c r="BE31" i="2" a="1"/>
  <c r="BE31" i="2" s="1"/>
  <c r="BD49" i="2" a="1"/>
  <c r="BD49" i="2" s="1"/>
  <c r="BD51" i="2" a="1"/>
  <c r="BD51" i="2" s="1"/>
  <c r="BD54" i="2" a="1"/>
  <c r="BD54" i="2" s="1"/>
  <c r="BD31" i="2" a="1"/>
  <c r="BD31" i="2" s="1"/>
  <c r="BD53" i="2" a="1"/>
  <c r="BD53" i="2" s="1"/>
  <c r="BE20" i="2" a="1"/>
  <c r="BE20" i="2" s="1"/>
  <c r="BE8" i="2" a="1"/>
  <c r="BE8" i="2" s="1"/>
  <c r="BE44" i="2" a="1"/>
  <c r="BE44" i="2" s="1"/>
  <c r="BE16" i="2" a="1"/>
  <c r="BE16" i="2" s="1"/>
  <c r="BD47" i="2" a="1"/>
  <c r="BD47" i="2" s="1"/>
  <c r="BD17" i="2" a="1"/>
  <c r="BD17" i="2" s="1"/>
  <c r="BE52" i="2" a="1"/>
  <c r="BE52" i="2" s="1"/>
  <c r="BD36" i="2" a="1"/>
  <c r="BD36" i="2" s="1"/>
  <c r="BD19" i="2" a="1"/>
  <c r="BD19" i="2" s="1"/>
  <c r="BD24" i="2" a="1"/>
  <c r="BD24" i="2" s="1"/>
  <c r="BE55" i="2" a="1"/>
  <c r="BE55" i="2" s="1"/>
  <c r="BD41" i="2" a="1"/>
  <c r="BD41" i="2" s="1"/>
  <c r="BD48" i="2" a="1"/>
  <c r="BD48" i="2" s="1"/>
  <c r="BE23" i="2" a="1"/>
  <c r="BE23" i="2" s="1"/>
  <c r="BE47" i="2" a="1"/>
  <c r="BE47" i="2" s="1"/>
  <c r="BE22" i="2" a="1"/>
  <c r="BE22" i="2" s="1"/>
  <c r="BD22" i="2" a="1"/>
  <c r="BD22" i="2" s="1"/>
  <c r="BD44" i="2" a="1"/>
  <c r="BD44" i="2" s="1"/>
  <c r="BE34" i="2" a="1"/>
  <c r="BE34" i="2" s="1"/>
  <c r="BE10" i="2" a="1"/>
  <c r="BE10" i="2" s="1"/>
  <c r="BD25" i="2" a="1"/>
  <c r="BD25" i="2" s="1"/>
  <c r="BD32" i="2" a="1"/>
  <c r="BD32" i="2" s="1"/>
  <c r="BE11" i="2" a="1"/>
  <c r="BE11" i="2" s="1"/>
  <c r="BD28" i="2" a="1"/>
  <c r="BD28" i="2" s="1"/>
  <c r="BE33" i="2" a="1"/>
  <c r="BE33" i="2" s="1"/>
  <c r="BE28" i="2" a="1"/>
  <c r="BE28" i="2" s="1"/>
  <c r="BD13" i="2" a="1"/>
  <c r="BD13" i="2" s="1"/>
  <c r="BE14" i="2" a="1"/>
  <c r="BE14" i="2" s="1"/>
  <c r="BE42" i="2" a="1"/>
  <c r="BE42" i="2" s="1"/>
  <c r="BE51" i="2" a="1"/>
  <c r="BE51" i="2" s="1"/>
  <c r="BD11" i="2" a="1"/>
  <c r="BD11" i="2" s="1"/>
  <c r="BE49" i="2" a="1"/>
  <c r="BE49" i="2" s="1"/>
  <c r="BD34" i="2" a="1"/>
  <c r="BD34" i="2" s="1"/>
  <c r="BE26" i="2" a="1"/>
  <c r="BE26" i="2" s="1"/>
  <c r="BE36" i="2" a="1"/>
  <c r="BE36" i="2" s="1"/>
  <c r="BE12" i="2" a="1"/>
  <c r="BE12" i="2" s="1"/>
  <c r="BE7" i="2" a="1"/>
  <c r="BE7" i="2" s="1"/>
  <c r="BE5" i="2" a="1"/>
  <c r="BE5" i="2" s="1"/>
  <c r="BD39" i="2" a="1"/>
  <c r="BD39" i="2" s="1"/>
  <c r="BE39" i="2" a="1"/>
  <c r="BE39" i="2" s="1"/>
  <c r="BE9" i="2" a="1"/>
  <c r="BE9" i="2" s="1"/>
  <c r="BE25" i="2" a="1"/>
  <c r="BE25" i="2" s="1"/>
  <c r="BE6" i="2" a="1"/>
  <c r="BE6" i="2" s="1"/>
  <c r="BD37" i="2" a="1"/>
  <c r="BD37" i="2" s="1"/>
  <c r="BD43" i="2" a="1"/>
  <c r="BD43" i="2" s="1"/>
  <c r="BE30" i="2" a="1"/>
  <c r="BE30" i="2" s="1"/>
  <c r="BD30" i="2" a="1"/>
  <c r="BD30" i="2" s="1"/>
  <c r="BD45" i="2" a="1"/>
  <c r="BD45" i="2" s="1"/>
  <c r="BD9" i="2" a="1"/>
  <c r="BD9" i="2" s="1"/>
  <c r="BD26" i="2" a="1"/>
  <c r="BD26" i="2" s="1"/>
  <c r="BE32" i="2" a="1"/>
  <c r="BE32" i="2" s="1"/>
  <c r="BD27" i="2" a="1"/>
  <c r="BD27" i="2" s="1"/>
  <c r="BD46" i="2" a="1"/>
  <c r="BD46" i="2" s="1"/>
  <c r="BD16" i="2" a="1"/>
  <c r="BD16" i="2" s="1"/>
  <c r="BD29" i="2" a="1"/>
  <c r="BD29" i="2" s="1"/>
  <c r="BE45" i="2" a="1"/>
  <c r="BE45" i="2" s="1"/>
  <c r="BD33" i="2" a="1"/>
  <c r="BD33" i="2" s="1"/>
  <c r="BD50" i="2" a="1"/>
  <c r="BD50" i="2" s="1"/>
  <c r="BD15" i="2" a="1"/>
  <c r="BD15" i="2" s="1"/>
  <c r="BE29" i="2" a="1"/>
  <c r="BE29" i="2" s="1"/>
  <c r="BD14" i="2" a="1"/>
  <c r="BD14" i="2" s="1"/>
  <c r="BE41" i="2" a="1"/>
  <c r="BE41" i="2" s="1"/>
  <c r="BE37" i="2" a="1"/>
  <c r="BE37" i="2" s="1"/>
  <c r="BE4" i="2" a="1"/>
  <c r="BE4" i="2" s="1"/>
  <c r="BD21" i="2" a="1"/>
  <c r="BD21" i="2" s="1"/>
  <c r="BE27" i="2" a="1"/>
  <c r="BE27" i="2" s="1"/>
  <c r="BD18" i="2" a="1"/>
  <c r="BD18" i="2" s="1"/>
  <c r="BE40" i="2" a="1"/>
  <c r="BE40" i="2" s="1"/>
  <c r="BD35" i="2" a="1"/>
  <c r="BD35" i="2" s="1"/>
  <c r="BE48" i="2" a="1"/>
  <c r="BE48" i="2" s="1"/>
  <c r="BE46" i="2" a="1"/>
  <c r="BE46" i="2" s="1"/>
  <c r="BE15" i="2" a="1"/>
  <c r="BE15" i="2" s="1"/>
  <c r="BD42" i="2" a="1"/>
  <c r="BD42" i="2" s="1"/>
  <c r="BE17" i="2" a="1"/>
  <c r="BE17" i="2" s="1"/>
  <c r="BD12" i="2" a="1"/>
  <c r="BD12" i="2" s="1"/>
  <c r="BE21" i="2" a="1"/>
  <c r="BE21" i="2" s="1"/>
  <c r="BE35" i="2" a="1"/>
  <c r="BE35" i="2" s="1"/>
  <c r="BD10" i="2" a="1"/>
  <c r="BD10" i="2" s="1"/>
  <c r="BD8" i="2" a="1"/>
  <c r="BD8" i="2" s="1"/>
  <c r="BE50" i="2" a="1"/>
  <c r="BE50" i="2" s="1"/>
  <c r="BE54" i="2" a="1"/>
  <c r="BE54" i="2" s="1"/>
  <c r="BE13" i="2" a="1"/>
  <c r="BE13" i="2" s="1"/>
  <c r="BD38" i="2" a="1"/>
  <c r="BD38" i="2" s="1"/>
  <c r="BD40" i="2" a="1"/>
  <c r="BD40" i="2" s="1"/>
  <c r="BE43" i="2" a="1"/>
  <c r="BE43" i="2" s="1"/>
  <c r="BD56" i="2" a="1"/>
  <c r="BD56" i="2" s="1"/>
  <c r="BD52" i="2" a="1"/>
  <c r="BD52" i="2" s="1"/>
  <c r="BD55" i="2" a="1"/>
  <c r="BD55" i="2" s="1"/>
  <c r="BD20" i="2" a="1"/>
  <c r="BD20" i="2" s="1"/>
  <c r="BE53" i="2" a="1"/>
  <c r="BE53" i="2" s="1"/>
  <c r="BE19" i="2" a="1"/>
  <c r="BE19" i="2" s="1"/>
  <c r="BE24" i="2" a="1"/>
  <c r="BE24" i="2" s="1"/>
  <c r="BE38" i="2" a="1"/>
  <c r="BE38" i="2" s="1"/>
  <c r="AK55" i="2"/>
  <c r="AI56" i="2"/>
  <c r="AL56" i="2"/>
  <c r="AM56" i="2"/>
  <c r="AD57" i="2"/>
  <c r="AJ56" i="2"/>
  <c r="AE57" i="2"/>
  <c r="AJ57" i="2" s="1"/>
  <c r="AT56" i="2"/>
  <c r="AQ56" i="2"/>
  <c r="AR56" i="2"/>
  <c r="AU56" i="2"/>
  <c r="AN56" i="2"/>
  <c r="AG56" i="2"/>
  <c r="AO56" i="2"/>
  <c r="AH56" i="2"/>
  <c r="AP56" i="2"/>
  <c r="AS56" i="2"/>
  <c r="BA56" i="2"/>
  <c r="BE56" i="2" s="1" a="1"/>
  <c r="BE56" i="2" s="1"/>
  <c r="AC57" i="2"/>
  <c r="BJ51" i="2" s="1"/>
  <c r="AW57" i="2"/>
  <c r="AY56" i="2"/>
  <c r="BN51" i="2" l="1" a="1"/>
  <c r="BN51" i="2" s="1"/>
  <c r="BM51" i="2" a="1"/>
  <c r="BM51" i="2" s="1"/>
  <c r="BD57" i="2" a="1"/>
  <c r="BD57" i="2" s="1"/>
  <c r="BJ55" i="2"/>
  <c r="BN57" i="2" a="1"/>
  <c r="BN57" i="2" s="1"/>
  <c r="BJ57" i="2"/>
  <c r="BM57" i="2" s="1" a="1"/>
  <c r="BM57" i="2" s="1"/>
  <c r="BK57" i="2"/>
  <c r="BJ49" i="2"/>
  <c r="BJ53" i="2"/>
  <c r="BJ52" i="2"/>
  <c r="BJ54" i="2"/>
  <c r="BF57" i="2" a="1"/>
  <c r="BF57" i="2" s="1"/>
  <c r="BJ50" i="2"/>
  <c r="BJ56" i="2"/>
  <c r="BG9" i="2" a="1"/>
  <c r="BG9" i="2" s="1"/>
  <c r="BG41" i="2" a="1"/>
  <c r="BG41" i="2" s="1"/>
  <c r="BG13" i="2" a="1"/>
  <c r="BG13" i="2" s="1"/>
  <c r="BG55" i="2" a="1"/>
  <c r="BG55" i="2" s="1"/>
  <c r="BG38" i="2" a="1"/>
  <c r="BG38" i="2" s="1"/>
  <c r="BG43" i="2" a="1"/>
  <c r="BG43" i="2" s="1"/>
  <c r="BG16" i="2" a="1"/>
  <c r="BG16" i="2" s="1"/>
  <c r="BG12" i="2" a="1"/>
  <c r="BG12" i="2" s="1"/>
  <c r="BG22" i="2" a="1"/>
  <c r="BG22" i="2" s="1"/>
  <c r="BG5" i="2" a="1"/>
  <c r="BG5" i="2" s="1"/>
  <c r="BG25" i="2" a="1"/>
  <c r="BG25" i="2" s="1"/>
  <c r="BG44" i="2" a="1"/>
  <c r="BG44" i="2" s="1"/>
  <c r="BG7" i="2" a="1"/>
  <c r="BG7" i="2" s="1"/>
  <c r="BG37" i="2" a="1"/>
  <c r="BG37" i="2" s="1"/>
  <c r="BG26" i="2" a="1"/>
  <c r="BG26" i="2" s="1"/>
  <c r="BG35" i="2" a="1"/>
  <c r="BG35" i="2" s="1"/>
  <c r="BG52" i="2" a="1"/>
  <c r="BG52" i="2" s="1"/>
  <c r="BG56" i="2" a="1"/>
  <c r="BG56" i="2" s="1"/>
  <c r="BG36" i="2" a="1"/>
  <c r="BG36" i="2" s="1"/>
  <c r="BG21" i="2" a="1"/>
  <c r="BG21" i="2" s="1"/>
  <c r="BG32" i="2" a="1"/>
  <c r="BG32" i="2" s="1"/>
  <c r="BG20" i="2" a="1"/>
  <c r="BG20" i="2" s="1"/>
  <c r="BG31" i="2" a="1"/>
  <c r="BG31" i="2" s="1"/>
  <c r="BG54" i="2" a="1"/>
  <c r="BG54" i="2" s="1"/>
  <c r="BG10" i="2" a="1"/>
  <c r="BG10" i="2" s="1"/>
  <c r="BG6" i="2" a="1"/>
  <c r="BG6" i="2" s="1"/>
  <c r="BG19" i="2" a="1"/>
  <c r="BG19" i="2" s="1"/>
  <c r="BG39" i="2" a="1"/>
  <c r="BG39" i="2" s="1"/>
  <c r="BG28" i="2" a="1"/>
  <c r="BG28" i="2" s="1"/>
  <c r="BG50" i="2" a="1"/>
  <c r="BG50" i="2" s="1"/>
  <c r="BG4" i="2" a="1"/>
  <c r="BG4" i="2" s="1"/>
  <c r="BG49" i="2" a="1"/>
  <c r="BG49" i="2" s="1"/>
  <c r="BG17" i="2" a="1"/>
  <c r="BG17" i="2" s="1"/>
  <c r="BG42" i="2" a="1"/>
  <c r="BG42" i="2" s="1"/>
  <c r="BG34" i="2" a="1"/>
  <c r="BG34" i="2" s="1"/>
  <c r="BG53" i="2" a="1"/>
  <c r="BG53" i="2" s="1"/>
  <c r="BG18" i="2" a="1"/>
  <c r="BG18" i="2" s="1"/>
  <c r="BG15" i="2" a="1"/>
  <c r="BG15" i="2" s="1"/>
  <c r="BG11" i="2" a="1"/>
  <c r="BG11" i="2" s="1"/>
  <c r="BG27" i="2" a="1"/>
  <c r="BG27" i="2" s="1"/>
  <c r="BG45" i="2" a="1"/>
  <c r="BG45" i="2" s="1"/>
  <c r="BG8" i="2" a="1"/>
  <c r="BG8" i="2" s="1"/>
  <c r="BG48" i="2" a="1"/>
  <c r="BG48" i="2" s="1"/>
  <c r="BG30" i="2" a="1"/>
  <c r="BG30" i="2" s="1"/>
  <c r="BG47" i="2" a="1"/>
  <c r="BG47" i="2" s="1"/>
  <c r="BG51" i="2" a="1"/>
  <c r="BG51" i="2" s="1"/>
  <c r="BG23" i="2" a="1"/>
  <c r="BG23" i="2" s="1"/>
  <c r="BG46" i="2" a="1"/>
  <c r="BG46" i="2" s="1"/>
  <c r="BG24" i="2" a="1"/>
  <c r="BG24" i="2" s="1"/>
  <c r="BG33" i="2" a="1"/>
  <c r="BG33" i="2" s="1"/>
  <c r="BG14" i="2" a="1"/>
  <c r="BG14" i="2" s="1"/>
  <c r="BG29" i="2" a="1"/>
  <c r="BG29" i="2" s="1"/>
  <c r="BG40" i="2" a="1"/>
  <c r="BG40" i="2" s="1"/>
  <c r="AY52" i="2"/>
  <c r="AZ57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Z35" i="2"/>
  <c r="AZ36" i="2"/>
  <c r="AZ37" i="2"/>
  <c r="AZ38" i="2"/>
  <c r="AZ39" i="2"/>
  <c r="AZ40" i="2"/>
  <c r="AZ41" i="2"/>
  <c r="AZ42" i="2"/>
  <c r="AZ43" i="2"/>
  <c r="AZ44" i="2"/>
  <c r="AZ45" i="2"/>
  <c r="AZ46" i="2"/>
  <c r="AZ47" i="2"/>
  <c r="AZ48" i="2"/>
  <c r="AZ49" i="2"/>
  <c r="AZ50" i="2"/>
  <c r="AZ51" i="2"/>
  <c r="AZ52" i="2"/>
  <c r="AZ53" i="2"/>
  <c r="AZ54" i="2"/>
  <c r="AZ55" i="2"/>
  <c r="AZ56" i="2"/>
  <c r="AY53" i="2"/>
  <c r="AQ57" i="2"/>
  <c r="AT57" i="2"/>
  <c r="AU57" i="2"/>
  <c r="AO57" i="2"/>
  <c r="BA57" i="2"/>
  <c r="BE57" i="2" s="1" a="1"/>
  <c r="BE57" i="2" s="1"/>
  <c r="AG57" i="2"/>
  <c r="AN57" i="2"/>
  <c r="AR57" i="2"/>
  <c r="AY57" i="2"/>
  <c r="AS57" i="2"/>
  <c r="AH57" i="2"/>
  <c r="AP57" i="2"/>
  <c r="AY5" i="2"/>
  <c r="AY8" i="2"/>
  <c r="AY4" i="2"/>
  <c r="AY9" i="2"/>
  <c r="AY10" i="2"/>
  <c r="AY12" i="2"/>
  <c r="AY11" i="2"/>
  <c r="AY13" i="2"/>
  <c r="AY15" i="2"/>
  <c r="AY14" i="2"/>
  <c r="AY16" i="2"/>
  <c r="AY18" i="2"/>
  <c r="AY17" i="2"/>
  <c r="AY19" i="2"/>
  <c r="AY20" i="2"/>
  <c r="AY22" i="2"/>
  <c r="AY21" i="2"/>
  <c r="AY23" i="2"/>
  <c r="AY24" i="2"/>
  <c r="AY25" i="2"/>
  <c r="AY27" i="2"/>
  <c r="AY26" i="2"/>
  <c r="AY28" i="2"/>
  <c r="AY29" i="2"/>
  <c r="AY30" i="2"/>
  <c r="AY32" i="2"/>
  <c r="AY31" i="2"/>
  <c r="AY34" i="2"/>
  <c r="AY33" i="2"/>
  <c r="AY35" i="2"/>
  <c r="AY36" i="2"/>
  <c r="AY37" i="2"/>
  <c r="AY41" i="2"/>
  <c r="AY42" i="2"/>
  <c r="AY43" i="2"/>
  <c r="AY44" i="2"/>
  <c r="AY46" i="2"/>
  <c r="AY47" i="2"/>
  <c r="AY51" i="2"/>
  <c r="AY48" i="2"/>
  <c r="AY50" i="2"/>
  <c r="AY55" i="2"/>
  <c r="AL57" i="2"/>
  <c r="AI57" i="2"/>
  <c r="AM57" i="2"/>
  <c r="AY54" i="2"/>
  <c r="AY49" i="2"/>
  <c r="AK56" i="2"/>
  <c r="BN56" i="2" l="1" a="1"/>
  <c r="BN56" i="2" s="1"/>
  <c r="BM56" i="2" a="1"/>
  <c r="BM56" i="2" s="1"/>
  <c r="BM50" i="2" a="1"/>
  <c r="BM50" i="2" s="1"/>
  <c r="BN50" i="2" a="1"/>
  <c r="BN50" i="2" s="1"/>
  <c r="BG57" i="2" a="1"/>
  <c r="BG57" i="2" s="1"/>
  <c r="BM55" i="2" a="1"/>
  <c r="BM55" i="2" s="1"/>
  <c r="BN55" i="2" a="1"/>
  <c r="BN55" i="2" s="1"/>
  <c r="BN54" i="2" a="1"/>
  <c r="BN54" i="2" s="1"/>
  <c r="BM54" i="2" a="1"/>
  <c r="BM54" i="2" s="1"/>
  <c r="BN52" i="2" a="1"/>
  <c r="BN52" i="2" s="1"/>
  <c r="BM52" i="2" a="1"/>
  <c r="BM52" i="2" s="1"/>
  <c r="BM53" i="2" a="1"/>
  <c r="BM53" i="2" s="1"/>
  <c r="BN53" i="2" a="1"/>
  <c r="BN53" i="2" s="1"/>
  <c r="BN49" i="2" a="1"/>
  <c r="BN49" i="2" s="1"/>
  <c r="BM49" i="2" a="1"/>
  <c r="BM49" i="2" s="1"/>
  <c r="AK57" i="2"/>
  <c r="D3" i="14"/>
  <c r="D51" i="14"/>
  <c r="D40" i="14"/>
  <c r="D20" i="14"/>
  <c r="D54" i="14"/>
  <c r="D42" i="14"/>
  <c r="D59" i="14"/>
  <c r="D16" i="14"/>
  <c r="D52" i="14"/>
  <c r="D22" i="14"/>
  <c r="D28" i="14"/>
  <c r="D7" i="14"/>
  <c r="D57" i="14"/>
  <c r="D37" i="14"/>
  <c r="D49" i="14"/>
  <c r="D30" i="14"/>
  <c r="D4" i="14"/>
  <c r="BC12" i="2" s="1" a="1"/>
  <c r="BC12" i="2" s="1"/>
  <c r="D36" i="14"/>
  <c r="D53" i="14"/>
  <c r="D34" i="14"/>
  <c r="D8" i="14"/>
  <c r="D13" i="14"/>
  <c r="D39" i="14"/>
  <c r="D18" i="14"/>
  <c r="D35" i="14"/>
  <c r="D38" i="14"/>
  <c r="D24" i="14"/>
  <c r="D19" i="14"/>
  <c r="D31" i="14"/>
  <c r="D10" i="14"/>
  <c r="D27" i="14"/>
  <c r="D48" i="14"/>
  <c r="D21" i="14"/>
  <c r="D6" i="14"/>
  <c r="D15" i="14"/>
  <c r="D47" i="14"/>
  <c r="D56" i="14"/>
  <c r="D33" i="14"/>
  <c r="D44" i="14"/>
  <c r="D26" i="14"/>
  <c r="D29" i="14"/>
  <c r="D43" i="14"/>
  <c r="D14" i="14"/>
  <c r="D46" i="14"/>
  <c r="D55" i="14"/>
  <c r="D32" i="14"/>
  <c r="D9" i="14"/>
  <c r="D41" i="14"/>
  <c r="D5" i="14"/>
  <c r="D17" i="14"/>
  <c r="D45" i="14"/>
  <c r="D25" i="14"/>
  <c r="D50" i="14"/>
  <c r="D12" i="14"/>
  <c r="D58" i="14"/>
  <c r="D11" i="14"/>
  <c r="D23" i="14"/>
  <c r="BL52" i="2" a="1"/>
  <c r="BL52" i="2" s="1"/>
  <c r="BB35" i="2" a="1"/>
  <c r="BB35" i="2" s="1"/>
  <c r="BL55" i="2" a="1"/>
  <c r="BL55" i="2" s="1"/>
  <c r="BB54" i="2" a="1"/>
  <c r="BB54" i="2" s="1"/>
  <c r="BL51" i="2" a="1"/>
  <c r="BL51" i="2" s="1"/>
  <c r="BB14" i="2" a="1"/>
  <c r="BB14" i="2" s="1"/>
  <c r="BL50" i="2" a="1"/>
  <c r="BL50" i="2" s="1"/>
  <c r="BB33" i="2" a="1"/>
  <c r="BB33" i="2" s="1"/>
  <c r="BB28" i="2" a="1"/>
  <c r="BB28" i="2" s="1"/>
  <c r="BB47" i="2" a="1"/>
  <c r="BB47" i="2" s="1"/>
  <c r="BB5" i="2" a="1"/>
  <c r="BB5" i="2" s="1"/>
  <c r="BB12" i="2" a="1"/>
  <c r="BB12" i="2" s="1"/>
  <c r="BB39" i="2" a="1"/>
  <c r="BB39" i="2" s="1"/>
  <c r="BB6" i="2" a="1"/>
  <c r="BB6" i="2" s="1"/>
  <c r="BB11" i="2" a="1"/>
  <c r="BB11" i="2" s="1"/>
  <c r="BB38" i="2" a="1"/>
  <c r="BB38" i="2" s="1"/>
  <c r="BB50" i="2" a="1"/>
  <c r="BB50" i="2" s="1"/>
  <c r="BB44" i="2" a="1"/>
  <c r="BB44" i="2" s="1"/>
  <c r="BB22" i="2" a="1"/>
  <c r="BB22" i="2" s="1"/>
  <c r="BB53" i="2" a="1"/>
  <c r="BB53" i="2" s="1"/>
  <c r="BB46" i="2" a="1"/>
  <c r="BB46" i="2" s="1"/>
  <c r="BB31" i="2" a="1"/>
  <c r="BB31" i="2" s="1"/>
  <c r="BB52" i="2" a="1"/>
  <c r="BB52" i="2" s="1"/>
  <c r="BB10" i="2" a="1"/>
  <c r="BB10" i="2" s="1"/>
  <c r="BL53" i="2" a="1"/>
  <c r="BL53" i="2" s="1"/>
  <c r="BB30" i="2" a="1"/>
  <c r="BB30" i="2" s="1"/>
  <c r="BB45" i="2" a="1"/>
  <c r="BB45" i="2" s="1"/>
  <c r="BB36" i="2" a="1"/>
  <c r="BB36" i="2" s="1"/>
  <c r="BB27" i="2" a="1"/>
  <c r="BB27" i="2" s="1"/>
  <c r="BB7" i="2" a="1"/>
  <c r="BB7" i="2" s="1"/>
  <c r="BB4" i="2" a="1"/>
  <c r="BB4" i="2" s="1"/>
  <c r="BB26" i="2" a="1"/>
  <c r="BB26" i="2" s="1"/>
  <c r="BB17" i="2" a="1"/>
  <c r="BB17" i="2" s="1"/>
  <c r="BB56" i="2" a="1"/>
  <c r="BB56" i="2" s="1"/>
  <c r="BB43" i="2" a="1"/>
  <c r="BB43" i="2" s="1"/>
  <c r="BL49" i="2" a="1"/>
  <c r="BL49" i="2" s="1"/>
  <c r="BB19" i="2" a="1"/>
  <c r="BB19" i="2" s="1"/>
  <c r="BB37" i="2" a="1"/>
  <c r="BB37" i="2" s="1"/>
  <c r="BB21" i="2" a="1"/>
  <c r="BB21" i="2" s="1"/>
  <c r="BL56" i="2" a="1"/>
  <c r="BL56" i="2" s="1"/>
  <c r="BB29" i="2" a="1"/>
  <c r="BB29" i="2" s="1"/>
  <c r="BB24" i="2" a="1"/>
  <c r="BB24" i="2" s="1"/>
  <c r="BB13" i="2" a="1"/>
  <c r="BB13" i="2" s="1"/>
  <c r="BL54" i="2" a="1"/>
  <c r="BL54" i="2" s="1"/>
  <c r="BL57" i="2" a="1"/>
  <c r="BL57" i="2" s="1"/>
  <c r="BB41" i="2" a="1"/>
  <c r="BB41" i="2" s="1"/>
  <c r="BB18" i="2" a="1"/>
  <c r="BB18" i="2" s="1"/>
  <c r="BB15" i="2" a="1"/>
  <c r="BB15" i="2" s="1"/>
  <c r="BB8" i="2" a="1"/>
  <c r="BB8" i="2" s="1"/>
  <c r="BB57" i="2" a="1"/>
  <c r="BB57" i="2" s="1"/>
  <c r="BB20" i="2" a="1"/>
  <c r="BB20" i="2" s="1"/>
  <c r="BB51" i="2" a="1"/>
  <c r="BB51" i="2" s="1"/>
  <c r="BB42" i="2" a="1"/>
  <c r="BB42" i="2" s="1"/>
  <c r="BB25" i="2" a="1"/>
  <c r="BB25" i="2" s="1"/>
  <c r="BB48" i="2" a="1"/>
  <c r="BB48" i="2" s="1"/>
  <c r="BB34" i="2" a="1"/>
  <c r="BB34" i="2" s="1"/>
  <c r="BB23" i="2" a="1"/>
  <c r="BB23" i="2" s="1"/>
  <c r="BB16" i="2" a="1"/>
  <c r="BB16" i="2" s="1"/>
  <c r="BB40" i="2" a="1"/>
  <c r="BB40" i="2" s="1"/>
  <c r="BB55" i="2" a="1"/>
  <c r="BB55" i="2" s="1"/>
  <c r="BB49" i="2" a="1"/>
  <c r="BB49" i="2" s="1"/>
  <c r="BB9" i="2" a="1"/>
  <c r="BB9" i="2" s="1"/>
  <c r="BB32" i="2" a="1"/>
  <c r="BB32" i="2" s="1"/>
  <c r="BC44" i="2" l="1" a="1"/>
  <c r="BC44" i="2" s="1"/>
  <c r="BC4" i="2" a="1"/>
  <c r="BC4" i="2" s="1"/>
  <c r="BC27" i="2" a="1"/>
  <c r="BC27" i="2" s="1"/>
  <c r="BC28" i="2" a="1"/>
  <c r="BC28" i="2" s="1"/>
  <c r="BC39" i="2" a="1"/>
  <c r="BC39" i="2" s="1"/>
  <c r="BC13" i="2" a="1"/>
  <c r="BC13" i="2" s="1"/>
  <c r="BC9" i="2" a="1"/>
  <c r="BC9" i="2" s="1"/>
  <c r="BC8" i="2" a="1"/>
  <c r="BC8" i="2" s="1"/>
  <c r="BC40" i="2" a="1"/>
  <c r="BC40" i="2" s="1"/>
  <c r="BC29" i="2" a="1"/>
  <c r="BC29" i="2" s="1"/>
  <c r="BC35" i="2" a="1"/>
  <c r="BC35" i="2" s="1"/>
  <c r="BC23" i="2" a="1"/>
  <c r="BC23" i="2" s="1"/>
  <c r="BC17" i="2" a="1"/>
  <c r="BC17" i="2" s="1"/>
  <c r="BC49" i="2" a="1"/>
  <c r="BC49" i="2" s="1"/>
  <c r="BC26" i="2" a="1"/>
  <c r="BC26" i="2" s="1"/>
  <c r="BC20" i="2" a="1"/>
  <c r="BC20" i="2" s="1"/>
  <c r="BC31" i="2" a="1"/>
  <c r="BC31" i="2" s="1"/>
  <c r="BC51" i="2" a="1"/>
  <c r="BC51" i="2" s="1"/>
  <c r="BC25" i="2" a="1"/>
  <c r="BC25" i="2" s="1"/>
  <c r="BC18" i="2" a="1"/>
  <c r="BC18" i="2" s="1"/>
  <c r="BC22" i="2" a="1"/>
  <c r="BC22" i="2" s="1"/>
  <c r="BC47" i="2" a="1"/>
  <c r="BC47" i="2" s="1"/>
  <c r="BC41" i="2" a="1"/>
  <c r="BC41" i="2" s="1"/>
  <c r="BC37" i="2" a="1"/>
  <c r="BC37" i="2" s="1"/>
  <c r="BC43" i="2" a="1"/>
  <c r="BC43" i="2" s="1"/>
  <c r="BC14" i="2" a="1"/>
  <c r="BC14" i="2" s="1"/>
  <c r="BC46" i="2" a="1"/>
  <c r="BC46" i="2" s="1"/>
  <c r="BC34" i="2" a="1"/>
  <c r="BC34" i="2" s="1"/>
  <c r="BC30" i="2" a="1"/>
  <c r="BC30" i="2" s="1"/>
  <c r="BC57" i="2" a="1"/>
  <c r="BC57" i="2" s="1"/>
  <c r="BC56" i="2" a="1"/>
  <c r="BC56" i="2" s="1"/>
  <c r="BC52" i="2" a="1"/>
  <c r="BC52" i="2" s="1"/>
  <c r="BC42" i="2" a="1"/>
  <c r="BC42" i="2" s="1"/>
  <c r="BC5" i="2" a="1"/>
  <c r="BC5" i="2" s="1"/>
  <c r="BC6" i="2" a="1"/>
  <c r="BC6" i="2" s="1"/>
  <c r="BC19" i="2" a="1"/>
  <c r="BC19" i="2" s="1"/>
  <c r="BC53" i="2" a="1"/>
  <c r="BC53" i="2" s="1"/>
  <c r="BC32" i="2" a="1"/>
  <c r="BC32" i="2" s="1"/>
  <c r="BC7" i="2" a="1"/>
  <c r="BC7" i="2" s="1"/>
  <c r="BC36" i="2" a="1"/>
  <c r="BC36" i="2" s="1"/>
  <c r="BC55" i="2" a="1"/>
  <c r="BC55" i="2" s="1"/>
  <c r="BC54" i="2" a="1"/>
  <c r="BC54" i="2" s="1"/>
  <c r="BC24" i="2" a="1"/>
  <c r="BC24" i="2" s="1"/>
  <c r="BC45" i="2" a="1"/>
  <c r="BC45" i="2" s="1"/>
  <c r="BC16" i="2" a="1"/>
  <c r="BC16" i="2" s="1"/>
  <c r="BC10" i="2" a="1"/>
  <c r="BC10" i="2" s="1"/>
  <c r="BC48" i="2" a="1"/>
  <c r="BC48" i="2" s="1"/>
  <c r="BC11" i="2" a="1"/>
  <c r="BC11" i="2" s="1"/>
  <c r="BC15" i="2" a="1"/>
  <c r="BC15" i="2" s="1"/>
  <c r="BC50" i="2" a="1"/>
  <c r="BC50" i="2" s="1"/>
  <c r="BC38" i="2" a="1"/>
  <c r="BC38" i="2" s="1"/>
  <c r="BC21" i="2" a="1"/>
  <c r="BC21" i="2" s="1"/>
  <c r="BC33" i="2" a="1"/>
  <c r="BC3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<sst xmlns="http://schemas.openxmlformats.org/spreadsheetml/2006/main" count="242" uniqueCount="130">
  <si>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</si>
  <si>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</si>
  <si>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</si>
  <si>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</si>
  <si>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</si>
  <si>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</si>
  <si>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</si>
  <si>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</si>
  <si>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</si>
  <si>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</si>
  <si>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</si>
  <si>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</si>
  <si>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</si>
  <si>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</si>
  <si>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</si>
  <si>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Avg new cases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</si>
  <si>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</si>
  <si>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</si>
  <si>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</si>
  <si>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</si>
  <si>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</si>
  <si>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</si>
  <si>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</si>
  <si>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</si>
  <si>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</si>
  <si>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</si>
  <si>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</si>
  <si>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</si>
  <si>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</si>
  <si>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</si>
  <si>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</si>
  <si>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</si>
  <si>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</si>
  <si>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</si>
  <si>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</si>
  <si>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</si>
  <si>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</si>
  <si>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</si>
  <si>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</si>
  <si>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</si>
  <si>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</si>
  <si>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</si>
  <si>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</si>
  <si>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</si>
  <si>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</si>
  <si>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</si>
  <si>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</si>
  <si>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</si>
  <si>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</si>
  <si>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</si>
  <si>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</si>
  <si>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</si>
  <si>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</si>
  <si>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</si>
  <si>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</si>
  <si>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</si>
  <si>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</si>
  <si>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</si>
  <si>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</si>
  <si>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</si>
  <si>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</si>
  <si>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</si>
  <si>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</si>
  <si>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</si>
  <si>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</si>
  <si>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</si>
  <si>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</si>
  <si>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</si>
  <si>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</si>
  <si>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</si>
  <si>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</si>
  <si>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</si>
  <si>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</si>
  <si>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</si>
  <si>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</si>
  <si>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</si>
  <si>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</si>
  <si>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</si>
  <si>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</si>
  <si>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</si>
  <si>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</si>
  <si>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</si>
  <si>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</si>
  <si>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</si>
  <si>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</si>
  <si>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</si>
  <si>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</si>
  <si>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</si>
  <si>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</si>
  <si>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</si>
  <si>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</si>
  <si>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</si>
  <si>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</si>
  <si>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</si>
  <si>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</si>
  <si>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</si>
  <si>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</si>
  <si>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</si>
  <si>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</si>
  <si>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</si>
  <si>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</si>
  <si>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</si>
  <si>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</si>
  <si>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</si>
  <si>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</si>
  <si>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</si>
  <si>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</si>
  <si>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</si>
  <si>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</si>
  <si>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</si>
  <si>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</si>
  <si>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</si>
  <si>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Cases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</si>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</sst>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worksheet" Target="worksheets/sheet5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chartsheet" Target="chartsheets/sheet8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chartsheet" Target="chartsheets/sheet7.xml"/><Relationship Id="rId5" Type="http://schemas.openxmlformats.org/officeDocument/2006/relationships/chartsheet" Target="chartsheets/sheet1.xml"/><Relationship Id="rId15" Type="http://schemas.openxmlformats.org/officeDocument/2006/relationships/theme" Target="theme/theme1.xml"/><Relationship Id="rId10" Type="http://schemas.openxmlformats.org/officeDocument/2006/relationships/chartsheet" Target="chartsheets/sheet6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5.xml"/><Relationship Id="rId14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Cumulative!$BK$2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Cumulative!$BJ$3:$BJ$2000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Cumulative!$BK$3:$BK$2000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13</c:v>
                </c:pt>
                <c:pt idx="47">
                  <c:v>28</c:v>
                </c:pt>
                <c:pt idx="48">
                  <c:v>58</c:v>
                </c:pt>
                <c:pt idx="49">
                  <c:v>99</c:v>
                </c:pt>
                <c:pt idx="50">
                  <c:v>150</c:v>
                </c:pt>
                <c:pt idx="51">
                  <c:v>199</c:v>
                </c:pt>
                <c:pt idx="52">
                  <c:v>277</c:v>
                </c:pt>
                <c:pt idx="53">
                  <c:v>355</c:v>
                </c:pt>
                <c:pt idx="54">
                  <c:v>468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1"/>
          <c:tx>
            <c:strRef>
              <c:f>Cumulative!$BL$2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Cumulative!$BJ$3:$BJ$2000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Cumulative!$BL$3:$BL$2000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55</c:v>
                </c:pt>
                <c:pt idx="47">
                  <c:v>129</c:v>
                </c:pt>
                <c:pt idx="48">
                  <c:v>222</c:v>
                </c:pt>
                <c:pt idx="49">
                  <c:v>353</c:v>
                </c:pt>
                <c:pt idx="50">
                  <c:v>555</c:v>
                </c:pt>
                <c:pt idx="51">
                  <c:v>788</c:v>
                </c:pt>
                <c:pt idx="52">
                  <c:v>1028</c:v>
                </c:pt>
                <c:pt idx="53">
                  <c:v>1594</c:v>
                </c:pt>
                <c:pt idx="54">
                  <c:v>1936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2"/>
          <c:tx>
            <c:strRef>
              <c:f>Cumulative!$BM$2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Cumulative!$BJ$3:$BJ$2000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Cumulative!$BM$3:$BM$2000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30</c:v>
                </c:pt>
                <c:pt idx="48">
                  <c:v>91</c:v>
                </c:pt>
                <c:pt idx="49">
                  <c:v>104</c:v>
                </c:pt>
                <c:pt idx="50">
                  <c:v>185</c:v>
                </c:pt>
                <c:pt idx="51">
                  <c:v>277</c:v>
                </c:pt>
                <c:pt idx="52">
                  <c:v>553</c:v>
                </c:pt>
                <c:pt idx="53">
                  <c:v>849</c:v>
                </c:pt>
                <c:pt idx="54">
                  <c:v>1026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3"/>
          <c:tx>
            <c:strRef>
              <c:f>Cumulative!$BN$2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Cumulative!$BJ$3:$BJ$2000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Cumulative!$BN$3:$BN$2000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162</c:v>
                </c:pt>
                <c:pt idx="47">
                  <c:v>342</c:v>
                </c:pt>
                <c:pt idx="48">
                  <c:v>515</c:v>
                </c:pt>
                <c:pt idx="49">
                  <c:v>701</c:v>
                </c:pt>
                <c:pt idx="50">
                  <c:v>727</c:v>
                </c:pt>
                <c:pt idx="51">
                  <c:v>764</c:v>
                </c:pt>
                <c:pt idx="52">
                  <c:v>814</c:v>
                </c:pt>
                <c:pt idx="53">
                  <c:v>877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4"/>
          <c:tx>
            <c:strRef>
              <c:f>Cumulative!$BO$2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Cumulative!$BJ$3:$BJ$2000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Cumulative!$BO$3:$BO$2000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18</c:v>
                </c:pt>
                <c:pt idx="47">
                  <c:v>49</c:v>
                </c:pt>
                <c:pt idx="48">
                  <c:v>117</c:v>
                </c:pt>
                <c:pt idx="49">
                  <c:v>162</c:v>
                </c:pt>
                <c:pt idx="50">
                  <c:v>302</c:v>
                </c:pt>
                <c:pt idx="51">
                  <c:v>418</c:v>
                </c:pt>
                <c:pt idx="52">
                  <c:v>483</c:v>
                </c:pt>
                <c:pt idx="53">
                  <c:v>859</c:v>
                </c:pt>
                <c:pt idx="54">
                  <c:v>1181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172</c:v>
                </c:pt>
                <c:pt idx="51">
                  <c:v>222</c:v>
                </c:pt>
                <c:pt idx="52">
                  <c:v>265</c:v>
                </c:pt>
                <c:pt idx="53">
                  <c:v>343</c:v>
                </c:pt>
                <c:pt idx="54">
                  <c:v>421</c:v>
                </c:pt>
                <c:pt idx="55">
                  <c:v>519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6"/>
  <sheetViews>
    <sheetView topLeftCell="A9" zoomScaleNormal="150" zoomScaleSheetLayoutView="100" workbookViewId="0">
      <selection activeCell="B35" sqref="B35"/>
    </sheetView>
  </sheetViews>
  <sheetFormatPr baseColWidth="10" defaultColWidth="8.83203125" defaultRowHeight="15" x14ac:dyDescent="0.2"/>
  <cols>
    <col min="1" max="1" width="17.5" bestFit="1" customWidth="1"/>
    <col min="2" max="2" width="19.5" bestFit="1" customWidth="1"/>
    <col min="3" max="3" width="122.83203125" bestFit="1" customWidth="1"/>
    <col min="4" max="4" width="26.83203125" style="7" bestFit="1" customWidth="1"/>
  </cols>
  <sheetData>
    <row r="1" spans="1:3" x14ac:dyDescent="0.2">
      <c r="A1" t="s">
        <v>53</v>
      </c>
      <c r="B1" t="s">
        <v>54</v>
      </c>
      <c r="C1" t="s">
        <v>55</v>
      </c>
    </row>
    <row r="2" spans="1:3" x14ac:dyDescent="0.2">
      <c r="A2" t="s">
        <v>1</v>
      </c>
      <c r="B2" t="s">
        <v>23</v>
      </c>
      <c r="C2" s="6" t="s">
        <v>22</v>
      </c>
    </row>
    <row r="3" spans="1:3" x14ac:dyDescent="0.2">
      <c r="B3" t="s">
        <v>26</v>
      </c>
      <c r="C3" s="6" t="s">
        <v>33</v>
      </c>
    </row>
    <row r="4" spans="1:3" x14ac:dyDescent="0.2">
      <c r="B4" t="s">
        <v>34</v>
      </c>
      <c r="C4" s="6" t="s">
        <v>35</v>
      </c>
    </row>
    <row r="6" spans="1:3" x14ac:dyDescent="0.2">
      <c r="A6" t="s">
        <v>2</v>
      </c>
      <c r="B6" t="s">
        <v>24</v>
      </c>
      <c r="C6" s="6" t="s">
        <v>25</v>
      </c>
    </row>
    <row r="7" spans="1:3" x14ac:dyDescent="0.2">
      <c r="B7" t="s">
        <v>26</v>
      </c>
      <c r="C7" s="6" t="s">
        <v>27</v>
      </c>
    </row>
    <row r="8" spans="1:3" x14ac:dyDescent="0.2">
      <c r="B8" t="s">
        <v>34</v>
      </c>
      <c r="C8" s="6" t="s">
        <v>36</v>
      </c>
    </row>
    <row r="10" spans="1:3" x14ac:dyDescent="0.2">
      <c r="A10" t="s">
        <v>3</v>
      </c>
      <c r="B10" t="s">
        <v>28</v>
      </c>
      <c r="C10" s="6" t="s">
        <v>29</v>
      </c>
    </row>
    <row r="11" spans="1:3" x14ac:dyDescent="0.2">
      <c r="B11" t="s">
        <v>30</v>
      </c>
      <c r="C11" s="6" t="s">
        <v>31</v>
      </c>
    </row>
    <row r="13" spans="1:3" x14ac:dyDescent="0.2">
      <c r="A13" t="s">
        <v>4</v>
      </c>
      <c r="B13" t="s">
        <v>32</v>
      </c>
      <c r="C13" s="6" t="s">
        <v>37</v>
      </c>
    </row>
    <row r="14" spans="1:3" x14ac:dyDescent="0.2">
      <c r="B14" t="s">
        <v>26</v>
      </c>
      <c r="C14" s="6" t="s">
        <v>38</v>
      </c>
    </row>
    <row r="15" spans="1:3" x14ac:dyDescent="0.2">
      <c r="B15" t="s">
        <v>34</v>
      </c>
      <c r="C15" s="6" t="s">
        <v>39</v>
      </c>
    </row>
    <row r="17" spans="1:4" ht="16" x14ac:dyDescent="0.2">
      <c r="A17" t="s">
        <v>40</v>
      </c>
      <c r="B17" t="s">
        <v>59</v>
      </c>
      <c r="C17" s="6" t="s">
        <v>44</v>
      </c>
      <c r="D17" s="7" t="s">
        <v>60</v>
      </c>
    </row>
    <row r="18" spans="1:4" x14ac:dyDescent="0.2">
      <c r="B18" t="s">
        <v>24</v>
      </c>
      <c r="C18" s="6" t="s">
        <v>45</v>
      </c>
    </row>
    <row r="19" spans="1:4" x14ac:dyDescent="0.2">
      <c r="B19" t="s">
        <v>26</v>
      </c>
      <c r="C19" s="6" t="s">
        <v>46</v>
      </c>
    </row>
    <row r="20" spans="1:4" x14ac:dyDescent="0.2">
      <c r="B20" t="s">
        <v>34</v>
      </c>
      <c r="C20" s="6" t="s">
        <v>47</v>
      </c>
    </row>
    <row r="22" spans="1:4" x14ac:dyDescent="0.2">
      <c r="A22" t="s">
        <v>41</v>
      </c>
      <c r="B22" t="s">
        <v>24</v>
      </c>
      <c r="C22" s="6" t="s">
        <v>48</v>
      </c>
    </row>
    <row r="24" spans="1:4" x14ac:dyDescent="0.2">
      <c r="A24" t="s">
        <v>42</v>
      </c>
      <c r="B24" t="s">
        <v>24</v>
      </c>
      <c r="C24" s="6" t="s">
        <v>49</v>
      </c>
    </row>
    <row r="25" spans="1:4" x14ac:dyDescent="0.2">
      <c r="B25" t="s">
        <v>26</v>
      </c>
      <c r="C25" s="6" t="s">
        <v>50</v>
      </c>
    </row>
    <row r="26" spans="1:4" x14ac:dyDescent="0.2">
      <c r="B26" t="s">
        <v>34</v>
      </c>
      <c r="C26" s="6" t="s">
        <v>65</v>
      </c>
    </row>
    <row r="28" spans="1:4" x14ac:dyDescent="0.2">
      <c r="A28" t="s">
        <v>43</v>
      </c>
      <c r="B28" t="s">
        <v>24</v>
      </c>
      <c r="C28" s="6" t="s">
        <v>51</v>
      </c>
    </row>
    <row r="29" spans="1:4" x14ac:dyDescent="0.2">
      <c r="B29" t="s">
        <v>26</v>
      </c>
      <c r="C29" s="6" t="s">
        <v>52</v>
      </c>
    </row>
    <row r="31" spans="1:4" x14ac:dyDescent="0.2">
      <c r="A31" t="s">
        <v>56</v>
      </c>
      <c r="B31" t="s">
        <v>57</v>
      </c>
      <c r="C31" s="6" t="s">
        <v>58</v>
      </c>
    </row>
    <row r="32" spans="1:4" ht="16" x14ac:dyDescent="0.2">
      <c r="B32" t="s">
        <v>102</v>
      </c>
      <c r="C32" s="6" t="s">
        <v>103</v>
      </c>
      <c r="D32" s="7" t="s">
        <v>60</v>
      </c>
    </row>
    <row r="33" spans="1:4" ht="32" x14ac:dyDescent="0.2">
      <c r="B33" t="s">
        <v>26</v>
      </c>
      <c r="C33" s="6" t="s">
        <v>81</v>
      </c>
      <c r="D33" s="7" t="s">
        <v>61</v>
      </c>
    </row>
    <row r="35" spans="1:4" x14ac:dyDescent="0.2">
      <c r="A35" t="s">
        <v>116</v>
      </c>
      <c r="B35" t="s">
        <v>117</v>
      </c>
      <c r="C35" s="6" t="s">
        <v>115</v>
      </c>
    </row>
    <row r="36" spans="1:4" x14ac:dyDescent="0.2">
      <c r="C36" s="6"/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2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B6" activePane="bottomRight" state="frozen"/>
      <selection pane="topRight" activeCell="R1" sqref="R1"/>
      <selection pane="bottomLeft" activeCell="A37" sqref="A37"/>
      <selection pane="bottomRight" activeCell="A58" sqref="A58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19" max="19" width="9.83203125" bestFit="1" customWidth="1"/>
    <col min="20" max="20" width="5.6640625" bestFit="1" customWidth="1"/>
  </cols>
  <sheetData>
    <row r="1" spans="1:27" x14ac:dyDescent="0.2">
      <c r="A1" t="s">
        <v>0</v>
      </c>
      <c r="B1" t="s">
        <v>93</v>
      </c>
      <c r="C1" s="11" t="s">
        <v>1</v>
      </c>
      <c r="D1" s="11"/>
      <c r="E1" s="11"/>
      <c r="F1" s="11" t="s">
        <v>2</v>
      </c>
      <c r="G1" s="11"/>
      <c r="H1" s="11"/>
      <c r="I1" s="11" t="s">
        <v>3</v>
      </c>
      <c r="J1" s="11"/>
      <c r="K1" s="11"/>
      <c r="L1" s="11" t="s">
        <v>4</v>
      </c>
      <c r="M1" s="11"/>
      <c r="N1" s="11"/>
      <c r="O1" s="11" t="s">
        <v>40</v>
      </c>
      <c r="P1" s="11"/>
      <c r="Q1" s="11"/>
      <c r="R1" s="11" t="s">
        <v>41</v>
      </c>
      <c r="S1" s="11"/>
      <c r="T1" s="11"/>
      <c r="U1" s="11" t="s">
        <v>42</v>
      </c>
      <c r="V1" s="11"/>
      <c r="W1" s="11"/>
      <c r="X1" s="11" t="s">
        <v>43</v>
      </c>
      <c r="Y1" s="11"/>
      <c r="Z1" s="11"/>
      <c r="AA1" s="4" t="s">
        <v>19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20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7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7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7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7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  <c r="AA57">
        <v>14</v>
      </c>
    </row>
    <row r="58" spans="1:27" x14ac:dyDescent="0.2">
      <c r="A58" s="1"/>
      <c r="B58" s="1"/>
    </row>
    <row r="59" spans="1:27" x14ac:dyDescent="0.2">
      <c r="A59" s="1"/>
      <c r="B59" s="1"/>
    </row>
    <row r="60" spans="1:27" x14ac:dyDescent="0.2">
      <c r="A60" s="1"/>
      <c r="B60" s="1"/>
    </row>
    <row r="61" spans="1:27" x14ac:dyDescent="0.2">
      <c r="A61" s="1"/>
      <c r="B61" s="1"/>
    </row>
    <row r="62" spans="1:27" x14ac:dyDescent="0.2">
      <c r="A62" s="1"/>
      <c r="B62" s="1"/>
    </row>
    <row r="63" spans="1:27" x14ac:dyDescent="0.2">
      <c r="A63" s="1"/>
      <c r="B63" s="1"/>
    </row>
    <row r="64" spans="1:27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BO143"/>
  <sheetViews>
    <sheetView tabSelected="1" zoomScaleNormal="100" zoomScaleSheetLayoutView="100" workbookViewId="0">
      <pane xSplit="1" ySplit="2" topLeftCell="B3" activePane="bottomRight" state="frozen"/>
      <selection pane="topRight" activeCell="B1" sqref="B1"/>
      <selection pane="bottomLeft" activeCell="A51" sqref="A51"/>
      <selection pane="bottomRight"/>
    </sheetView>
  </sheetViews>
  <sheetFormatPr baseColWidth="10" defaultColWidth="8.83203125" defaultRowHeight="15" x14ac:dyDescent="0.2"/>
  <cols>
    <col min="1" max="1" width="7.5" bestFit="1" customWidth="1"/>
    <col min="2" max="2" width="5.1640625" bestFit="1" customWidth="1"/>
    <col min="3" max="3" width="9.5" bestFit="1" customWidth="1"/>
    <col min="4" max="4" width="5.6640625" bestFit="1" customWidth="1"/>
    <col min="5" max="5" width="5.1640625" bestFit="1" customWidth="1"/>
    <col min="6" max="6" width="9.5" bestFit="1" customWidth="1"/>
    <col min="7" max="7" width="5.6640625" bestFit="1" customWidth="1"/>
    <col min="8" max="8" width="5.1640625" bestFit="1" customWidth="1"/>
    <col min="9" max="9" width="9.5" bestFit="1" customWidth="1"/>
    <col min="10" max="10" width="5.6640625" bestFit="1" customWidth="1"/>
    <col min="11" max="11" width="5.1640625" bestFit="1" customWidth="1"/>
    <col min="12" max="12" width="9.5" bestFit="1" customWidth="1"/>
    <col min="13" max="13" width="5.6640625" bestFit="1" customWidth="1"/>
    <col min="14" max="14" width="5.1640625" bestFit="1" customWidth="1"/>
    <col min="15" max="15" width="9.5" bestFit="1" customWidth="1"/>
    <col min="16" max="16" width="5.6640625" bestFit="1" customWidth="1"/>
    <col min="17" max="17" width="5.1640625" bestFit="1" customWidth="1"/>
    <col min="18" max="18" width="9.5" bestFit="1" customWidth="1"/>
    <col min="19" max="19" width="5.6640625" bestFit="1" customWidth="1"/>
    <col min="20" max="20" width="5.1640625" bestFit="1" customWidth="1"/>
    <col min="21" max="21" width="9.5" bestFit="1" customWidth="1"/>
    <col min="22" max="22" width="5.6640625" bestFit="1" customWidth="1"/>
    <col min="23" max="23" width="5.1640625" bestFit="1" customWidth="1"/>
    <col min="24" max="24" width="9.5" bestFit="1" customWidth="1"/>
    <col min="25" max="25" width="5.6640625" bestFit="1" customWidth="1"/>
    <col min="26" max="28" width="5.6640625" customWidth="1"/>
    <col min="29" max="29" width="5.1640625" bestFit="1" customWidth="1"/>
    <col min="30" max="30" width="9.5" bestFit="1" customWidth="1"/>
    <col min="31" max="31" width="5.6640625" bestFit="1" customWidth="1"/>
    <col min="32" max="32" width="12.1640625" style="5" bestFit="1" customWidth="1"/>
    <col min="33" max="33" width="10.1640625" bestFit="1" customWidth="1"/>
    <col min="34" max="34" width="11.6640625" bestFit="1" customWidth="1"/>
    <col min="35" max="35" width="9.5" bestFit="1" customWidth="1"/>
    <col min="36" max="36" width="5.6640625" bestFit="1" customWidth="1"/>
    <col min="37" max="37" width="10.1640625" bestFit="1" customWidth="1"/>
    <col min="38" max="38" width="7" bestFit="1" customWidth="1"/>
    <col min="39" max="39" width="9.6640625" bestFit="1" customWidth="1"/>
    <col min="40" max="40" width="4" bestFit="1" customWidth="1"/>
    <col min="41" max="41" width="4.83203125" bestFit="1" customWidth="1"/>
    <col min="42" max="42" width="3.5" bestFit="1" customWidth="1"/>
    <col min="43" max="44" width="4.5" bestFit="1" customWidth="1"/>
    <col min="45" max="45" width="3.5" bestFit="1" customWidth="1"/>
    <col min="46" max="46" width="3.6640625" bestFit="1" customWidth="1"/>
    <col min="47" max="47" width="5.83203125" customWidth="1"/>
    <col min="48" max="48" width="11.5" style="3" bestFit="1" customWidth="1"/>
    <col min="49" max="49" width="8.6640625" bestFit="1" customWidth="1"/>
    <col min="50" max="51" width="12.83203125" bestFit="1" customWidth="1"/>
    <col min="52" max="52" width="12.83203125" customWidth="1"/>
    <col min="53" max="53" width="23" bestFit="1" customWidth="1"/>
    <col min="55" max="55" width="13.83203125" bestFit="1" customWidth="1"/>
    <col min="57" max="57" width="13.83203125" bestFit="1" customWidth="1"/>
    <col min="58" max="61" width="13.83203125" customWidth="1"/>
  </cols>
  <sheetData>
    <row r="1" spans="1:67" x14ac:dyDescent="0.2">
      <c r="A1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40</v>
      </c>
      <c r="O1" s="11"/>
      <c r="P1" s="11"/>
      <c r="Q1" s="11" t="s">
        <v>41</v>
      </c>
      <c r="R1" s="11"/>
      <c r="S1" s="11"/>
      <c r="T1" s="11" t="s">
        <v>42</v>
      </c>
      <c r="U1" s="11"/>
      <c r="V1" s="11"/>
      <c r="W1" s="11" t="s">
        <v>43</v>
      </c>
      <c r="X1" s="11"/>
      <c r="Y1" s="11"/>
      <c r="Z1" s="11" t="s">
        <v>92</v>
      </c>
      <c r="AA1" s="11"/>
      <c r="AB1" s="11"/>
      <c r="AC1" s="11" t="s">
        <v>91</v>
      </c>
      <c r="AD1" s="11"/>
      <c r="AE1" s="11"/>
      <c r="AF1" s="5" t="s">
        <v>9</v>
      </c>
      <c r="AG1" t="s">
        <v>10</v>
      </c>
      <c r="AH1" s="11" t="s">
        <v>18</v>
      </c>
      <c r="AI1" s="11"/>
      <c r="AJ1" s="11"/>
      <c r="AK1" t="s">
        <v>10</v>
      </c>
      <c r="AL1" s="11" t="s">
        <v>14</v>
      </c>
      <c r="AM1" s="11"/>
      <c r="AN1" s="11" t="s">
        <v>13</v>
      </c>
      <c r="AO1" s="11"/>
      <c r="AP1" s="11"/>
      <c r="AQ1" s="11"/>
      <c r="AR1" s="11"/>
      <c r="AS1" s="11"/>
      <c r="AT1" s="11"/>
      <c r="AU1" s="11"/>
      <c r="AV1" s="3" t="s">
        <v>15</v>
      </c>
      <c r="AW1" t="s">
        <v>16</v>
      </c>
      <c r="AX1" t="s">
        <v>17</v>
      </c>
      <c r="AY1" s="11" t="s">
        <v>21</v>
      </c>
      <c r="AZ1" s="11"/>
      <c r="BA1" t="s">
        <v>68</v>
      </c>
      <c r="BB1" s="11" t="s">
        <v>74</v>
      </c>
      <c r="BC1" s="11"/>
      <c r="BD1" s="11" t="s">
        <v>80</v>
      </c>
      <c r="BE1" s="11"/>
      <c r="BF1" s="11" t="s">
        <v>121</v>
      </c>
      <c r="BG1" s="11"/>
      <c r="BH1" s="11" t="s">
        <v>127</v>
      </c>
      <c r="BI1" s="11"/>
      <c r="BJ1" t="s">
        <v>111</v>
      </c>
      <c r="BK1" s="11" t="s">
        <v>112</v>
      </c>
      <c r="BL1" s="11"/>
      <c r="BM1" s="11"/>
      <c r="BN1" s="11"/>
      <c r="BO1" s="11"/>
    </row>
    <row r="2" spans="1:67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40</v>
      </c>
      <c r="AS2" t="s">
        <v>41</v>
      </c>
      <c r="AT2" t="s">
        <v>42</v>
      </c>
      <c r="AU2" t="s">
        <v>43</v>
      </c>
      <c r="AY2" t="s">
        <v>21</v>
      </c>
      <c r="AZ2" t="s">
        <v>108</v>
      </c>
      <c r="BB2" t="s">
        <v>75</v>
      </c>
      <c r="BC2" t="s">
        <v>76</v>
      </c>
      <c r="BD2" t="s">
        <v>75</v>
      </c>
      <c r="BE2" t="s">
        <v>76</v>
      </c>
      <c r="BF2" t="s">
        <v>75</v>
      </c>
      <c r="BG2" t="s">
        <v>76</v>
      </c>
      <c r="BH2" t="s">
        <v>75</v>
      </c>
      <c r="BI2" t="s">
        <v>76</v>
      </c>
      <c r="BK2" t="s">
        <v>113</v>
      </c>
      <c r="BL2" t="s">
        <v>72</v>
      </c>
      <c r="BM2" t="s">
        <v>77</v>
      </c>
      <c r="BN2" t="s">
        <v>118</v>
      </c>
      <c r="BO2" t="s">
        <v>124</v>
      </c>
    </row>
    <row r="3" spans="1:67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IF(_xlfn.IFNA($A3,"")="","",AC3/(Connfiguration!$B$1/1000000))</f>
        <v>0</v>
      </c>
      <c r="BB3" t="str" cm="1">
        <f t="array" ref="BB3">IF(OR(_xlfn.IFNA($A3,"")="", ROW()&lt;=3),"",$A3-_xlfn.XLOOKUP(AC3,International!$C$3:$C$2000,International!$A$3:A$2000,NA(),1,1))</f>
        <v/>
      </c>
      <c r="BC3" t="str" cm="1">
        <f t="array" ref="BC3">IF(OR(_xlfn.IFNA($A3,"")="", ROW()&lt;=3),"",$A3-_xlfn.XLOOKUP(BA3,International!$D$3:$D$2000,International!$A$3:A$2000,NA(),1,1))</f>
        <v/>
      </c>
      <c r="BD3" t="str" cm="1">
        <f t="array" ref="BD3">IF(OR(_xlfn.IFNA($A3,"")="", ROW()&lt;=3),"",$A3-_xlfn.XLOOKUP(AC3,International!$F$3:$F$2000,International!$A$3:A$2000,NA(),1,1))</f>
        <v/>
      </c>
      <c r="BE3" t="str" cm="1">
        <f t="array" ref="BE3">IF(OR(_xlfn.IFNA($A3,"")="", ROW()&lt;=3),"",$A3-_xlfn.XLOOKUP(BA3,International!$F$3:$F$2000,International!$A$3:A$2000,NA(),1,1))</f>
        <v/>
      </c>
      <c r="BF3" t="str" cm="1">
        <f t="array" ref="BF3">IF(OR(_xlfn.IFNA($A3,"")="", ROW()&lt;=3),"",$A3-_xlfn.XLOOKUP(AC3,International!$I$3:$I$2000,International!$A$3:A$2000,NA(),1,1))</f>
        <v/>
      </c>
      <c r="BG3" t="str" cm="1">
        <f t="array" ref="BG3">IF(OR(_xlfn.IFNA($A3,"")="", ROW()&lt;=3),"",$A3-_xlfn.XLOOKUP(BA3,International!$J$3:$J$2000,International!$A$3:A$2000,NA(),1,1))</f>
        <v/>
      </c>
      <c r="BH3" t="str" cm="1">
        <f t="array" ref="BH3">IF(OR(_xlfn.IFNA($A3,"")="", ROW()&lt;=3),"",$A3-_xlfn.XLOOKUP(AC3,International!$L$3:$L$2000,International!$A$3:A$2000,NA(),1,1))</f>
        <v/>
      </c>
      <c r="BI3" t="str" cm="1">
        <f t="array" ref="BI3">IF(OR(_xlfn.IFNA($A3,"")="", ROW()&lt;=3),"",$A3-_xlfn.XLOOKUP(BA3,International!$M$3:$M$2000,International!$A$3:A$2000,NA(),1,1))</f>
        <v/>
      </c>
      <c r="BJ3" t="e">
        <f>IF(OR(ISNA(A3),AC3&lt;100),NA(),A3-(_xlfn.XLOOKUP(100, AC$3:AC$2000,A$3:A$2000,NA(),1,1)))</f>
        <v>#N/A</v>
      </c>
      <c r="BK3" t="e">
        <f>IFERROR(IF(OR(ISNA(A3),AC3&lt;100),NA(),AC3-100),NA())</f>
        <v>#N/A</v>
      </c>
      <c r="BL3" t="e" cm="1">
        <f t="array" ref="BL3">IFERROR(IF(OR(ISNA(A3),AC3&lt;100),NA(),INDEX(International!C$3:C$2000,_xlfn.XMATCH(100,International!C$3:C$2000,1,1)+BJ3)-100), NA())</f>
        <v>#N/A</v>
      </c>
      <c r="BM3" t="e" cm="1">
        <f t="array" ref="BM3">IFERROR(IF(OR(ISNA(A3),AC3&lt;100),NA(),INDEX(International!F$3:F$2000,_xlfn.XMATCH(100,International!F$3:F$2000,1,1)+BJ3)-100), NA())</f>
        <v>#N/A</v>
      </c>
      <c r="BN3" t="e" cm="1">
        <f t="array" ref="BN3">IFERROR(IF(OR(ISNA(A3),AC3&lt;100),NA(),INDEX(International!I$3:I$2000,_xlfn.XMATCH(100,International!I$3:I$2000,1,1)+BJ3)-100), NA())</f>
        <v>#N/A</v>
      </c>
      <c r="BO3" t="e" cm="1">
        <f t="array" ref="BO3">IFERROR(IF(OR(ISNA(A3),AC3&lt;100),NA(),INDEX(International!L$3:L$2000,_xlfn.XMATCH(100,International!L$3:L$2000,1,1)+BJ3)-100), NA())</f>
        <v>#N/A</v>
      </c>
    </row>
    <row r="4" spans="1:67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0">IF(_xlfn.IFNA($A4,"")="","",Z4+IF(ROW()&gt;4,AC3,0))</f>
        <v>4</v>
      </c>
      <c r="AD4">
        <f t="shared" ref="AD4:AD67" si="1">IF(_xlfn.IFNA($A4,"")="","",AA4+IF(ROW()&gt;4,AD3,0))</f>
        <v>0</v>
      </c>
      <c r="AE4">
        <f t="shared" ref="AE4:AE67" si="2">IF(_xlfn.IFNA($A4,"")="","",AB4+IF(ROW()&gt;4,AE3,0))</f>
        <v>0</v>
      </c>
      <c r="AF4" s="5">
        <f t="shared" ref="AF4:AF67" si="3">IF(OR(_xlfn.IFNA($A4,"")="",ROW()&lt;=3),"",IF(Z3=0,0,Z4/Z3))</f>
        <v>0</v>
      </c>
      <c r="AG4">
        <f t="shared" ref="AG4:AG67" si="4">IF(_xlfn.IFNA($A4,"")="","",AC4-AD4-AE4)</f>
        <v>4</v>
      </c>
      <c r="AH4">
        <f t="shared" ref="AH4:AH67" si="5">IF(_xlfn.IFNA($A4,"")="","",AC4-E4)</f>
        <v>1</v>
      </c>
      <c r="AI4">
        <f t="shared" ref="AI4:AI67" si="6">IF(_xlfn.IFNA($A4,"")="","",AD4-F4)</f>
        <v>0</v>
      </c>
      <c r="AJ4">
        <f t="shared" ref="AJ4:AJ67" si="7">IF(_xlfn.IFNA($A4,"")="","",AE4-G4)</f>
        <v>0</v>
      </c>
      <c r="AK4">
        <f t="shared" ref="AK4:AK67" si="8">IF(_xlfn.IFNA($A4,"")="","",AH4-AI4-AJ4)</f>
        <v>1</v>
      </c>
      <c r="AL4" s="2" t="str">
        <f t="shared" ref="AL4:AL67" si="9">IF(_xlfn.IFNA($A4,"")="","",IF($AD4+$AE4=0,"",AE4/($AD4+$AE4)))</f>
        <v/>
      </c>
      <c r="AM4" s="2" t="str">
        <f t="shared" ref="AM4:AM67" si="10">IF(_xlfn.IFNA($A4,"")="","",IF($AD4+$AE4=0,"",AD4/($AD4+$AE4)))</f>
        <v/>
      </c>
      <c r="AN4" s="2">
        <f t="shared" ref="AN4:AN67" si="11">IF(_xlfn.IFNA($A4,"")="","",IF($AC4=0,0,B4/$AC4))</f>
        <v>0</v>
      </c>
      <c r="AO4" s="2">
        <f t="shared" ref="AO4:AO67" si="12">IF(_xlfn.IFNA($A4,"")="","",IF($AC4=0,0,E4/$AC4))</f>
        <v>0.75</v>
      </c>
      <c r="AP4" s="2">
        <f t="shared" ref="AP4:AP67" si="13">IF(_xlfn.IFNA($A4,"")="","",IF($AC4=0,0,H4/$AC4))</f>
        <v>0</v>
      </c>
      <c r="AQ4" s="2">
        <f t="shared" ref="AQ4:AQ67" si="14">IF(_xlfn.IFNA($A4,"")="","",IF($AC4=0,0,K4/$AC4))</f>
        <v>0</v>
      </c>
      <c r="AR4" s="2">
        <f t="shared" ref="AR4:AR67" si="15">IF(_xlfn.IFNA($A4,"")="","",IF($AC4=0,0,N4/$AC4))</f>
        <v>0</v>
      </c>
      <c r="AS4" s="2">
        <f t="shared" ref="AS4:AS67" si="16">IF(_xlfn.IFNA($A4,"")="","",IF($AC4=0,0,Q4/$AC4))</f>
        <v>0</v>
      </c>
      <c r="AT4" s="2">
        <f t="shared" ref="AT4:AT67" si="17">IF(_xlfn.IFNA($A4,"")="","",IF($AC4=0,0,T4/$AC4))</f>
        <v>0</v>
      </c>
      <c r="AU4" s="2">
        <f t="shared" ref="AU4:AU67" si="18">IF(_xlfn.IFNA($A4,"")="","",IF($AC4=0,0,W4/AC4))</f>
        <v>0.25</v>
      </c>
      <c r="AV4" s="3">
        <f t="shared" ref="AV4:AV67" ca="1" si="19">IF(_xlfn.IFNA($A4,"")="","",AVERAGE(INDIRECT("Z"&amp;MAX(ROW()-6,3)&amp;":Z"&amp;ROW())))</f>
        <v>2</v>
      </c>
      <c r="AW4" s="2">
        <f t="shared" ref="AW4:AW67" si="20">IF(OR(ROW()&lt;=3,_xlfn.IFNA($A4,"")=""),"",IF(AC3=0,1,Z4/AC3))</f>
        <v>1</v>
      </c>
      <c r="AX4" s="2">
        <f t="shared" ref="AX4:AX67" si="21">IF(OR(ROW()&lt;=3,_xlfn.IFNA($A4,"")=""),"",IF(Z3=0,0,(Z4-Z3)/Z3))</f>
        <v>0</v>
      </c>
      <c r="AY4">
        <f t="shared" ref="AY4:AY67" si="22">IF(OR(_xlfn.IFNA($A4,"")="",AC4=0),"",_xlfn.XLOOKUP(AC4*2,AC$3:AC$2000,A$3:A$2000,NA(),1,1)-A4)</f>
        <v>5</v>
      </c>
      <c r="AZ4">
        <f t="shared" ref="AZ4:AZ67" si="23">IF(OR(_xlfn.IFNA($A4,"")="",AC4=0),"",A4-_xlfn.XLOOKUP(AC4/2,AC$3:AC$2000,A$3:A$2000,NA(),-1,-1))</f>
        <v>1</v>
      </c>
      <c r="BA4" s="3">
        <f>IF(_xlfn.IFNA($A4,"")="","",AC4/(Connfiguration!$B$1/1000000))</f>
        <v>0.15770196693778263</v>
      </c>
      <c r="BB4" cm="1">
        <f t="array" ref="BB4">IF(OR(_xlfn.IFNA($A4,"")="", ROW()&lt;=3),"",$A4-_xlfn.XLOOKUP(AC4,International!$C$3:$C$2000,International!$A$3:A$2000,NA(),1,1))</f>
        <v>-27</v>
      </c>
      <c r="BC4" cm="1">
        <f t="array" ref="BC4">IF(OR(_xlfn.IFNA($A4,"")="", ROW()&lt;=3),"",$A4-_xlfn.XLOOKUP(BA4,International!$D$3:$D$2000,International!$A$3:A$2000,NA(),1,1))</f>
        <v>-27</v>
      </c>
      <c r="BD4" cm="1">
        <f t="array" ref="BD4">IF(OR(_xlfn.IFNA($A4,"")="", ROW()&lt;=3),"",$A4-_xlfn.XLOOKUP(AC4,International!$F$3:$F$2000,International!$A$3:A$2000,NA(),1,1))</f>
        <v>-3</v>
      </c>
      <c r="BE4" cm="1">
        <f t="array" ref="BE4">IF(OR(_xlfn.IFNA($A4,"")="", ROW()&lt;=3),"",$A4-_xlfn.XLOOKUP(BA4,International!$F$3:$F$2000,International!$A$3:A$2000,NA(),1,1))</f>
        <v>1</v>
      </c>
      <c r="BF4" cm="1">
        <f t="array" ref="BF4">IF(OR(_xlfn.IFNA($A4,"")="", ROW()&lt;=3),"",$A4-_xlfn.XLOOKUP(AC4,International!$I$3:$I$2000,International!$A$3:A$2000,NA(),1,1))</f>
        <v>-36</v>
      </c>
      <c r="BG4" cm="1">
        <f t="array" ref="BG4">IF(OR(_xlfn.IFNA($A4,"")="", ROW()&lt;=3),"",$A4-_xlfn.XLOOKUP(BA4,International!$J$3:$J$2000,International!$A$3:A$2000,NA(),1,1))</f>
        <v>-33</v>
      </c>
      <c r="BH4" cm="1">
        <f t="array" ref="BH4">IF(OR(_xlfn.IFNA($A4,"")="", ROW()&lt;=3),"",$A4-_xlfn.XLOOKUP(AC4,International!$L$3:$L$2000,International!$A$3:A$2000,NA(),1,1))</f>
        <v>-1</v>
      </c>
      <c r="BI4" cm="1">
        <f t="array" ref="BI4">IF(OR(_xlfn.IFNA($A4,"")="", ROW()&lt;=3),"",$A4-_xlfn.XLOOKUP(BA4,International!$M$3:$M$2000,International!$A$3:A$2000,NA(),1,1))</f>
        <v>-32</v>
      </c>
      <c r="BJ4" t="e">
        <f t="shared" ref="BJ4:BJ67" si="24">IF(OR(ISNA(A4),AC4&lt;100),NA(),A4-(_xlfn.XLOOKUP(100, AC$3:AC$2000,A$3:A$2000,NA(),1,1)))</f>
        <v>#N/A</v>
      </c>
      <c r="BK4" t="e">
        <f t="shared" ref="BK4:BK67" si="25">IFERROR(IF(OR(ISNA(A4),AC4&lt;100),NA(),AC4-100),NA())</f>
        <v>#N/A</v>
      </c>
      <c r="BL4" t="e" cm="1">
        <f t="array" ref="BL4">IFERROR(IF(OR(ISNA(A4),AC4&lt;100),NA(),INDEX(International!C$3:C$2000,_xlfn.XMATCH(100,International!C$3:C$2000,1,1)+BJ4)-100), NA())</f>
        <v>#N/A</v>
      </c>
      <c r="BM4" t="e" cm="1">
        <f t="array" ref="BM4">IFERROR(IF(OR(ISNA(A4),AC4&lt;100),NA(),INDEX(International!F$3:F$2000,_xlfn.XMATCH(100,International!F$3:F$2000,1,1)+BJ4)-100), NA())</f>
        <v>#N/A</v>
      </c>
      <c r="BN4" t="e" cm="1">
        <f t="array" ref="BN4">IFERROR(IF(OR(ISNA(A4),AC4&lt;100),NA(),INDEX(International!I$3:I$2000,_xlfn.XMATCH(100,International!I$3:I$2000,1,1)+BJ4)-100), NA())</f>
        <v>#N/A</v>
      </c>
      <c r="BO4" t="e" cm="1">
        <f t="array" ref="BO4">IFERROR(IF(OR(ISNA(A4),AC4&lt;100),NA(),INDEX(International!L$3:L$2000,_xlfn.XMATCH(100,International!L$3:L$2000,1,1)+BJ4)-100), NA())</f>
        <v>#N/A</v>
      </c>
    </row>
    <row r="5" spans="1:67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0"/>
        <v>4</v>
      </c>
      <c r="AD5">
        <f t="shared" si="1"/>
        <v>0</v>
      </c>
      <c r="AE5">
        <f t="shared" si="2"/>
        <v>0</v>
      </c>
      <c r="AF5" s="5">
        <f t="shared" si="3"/>
        <v>0</v>
      </c>
      <c r="AG5">
        <f t="shared" si="4"/>
        <v>4</v>
      </c>
      <c r="AH5">
        <f t="shared" si="5"/>
        <v>1</v>
      </c>
      <c r="AI5">
        <f t="shared" si="6"/>
        <v>0</v>
      </c>
      <c r="AJ5">
        <f t="shared" si="7"/>
        <v>0</v>
      </c>
      <c r="AK5">
        <f t="shared" si="8"/>
        <v>1</v>
      </c>
      <c r="AL5" s="2" t="str">
        <f t="shared" si="9"/>
        <v/>
      </c>
      <c r="AM5" s="2" t="str">
        <f t="shared" si="10"/>
        <v/>
      </c>
      <c r="AN5" s="2">
        <f t="shared" si="11"/>
        <v>0</v>
      </c>
      <c r="AO5" s="2">
        <f t="shared" si="12"/>
        <v>0.75</v>
      </c>
      <c r="AP5" s="2">
        <f t="shared" si="13"/>
        <v>0</v>
      </c>
      <c r="AQ5" s="2">
        <f t="shared" si="14"/>
        <v>0</v>
      </c>
      <c r="AR5" s="2">
        <f t="shared" si="15"/>
        <v>0</v>
      </c>
      <c r="AS5" s="2">
        <f t="shared" si="16"/>
        <v>0</v>
      </c>
      <c r="AT5" s="2">
        <f t="shared" si="17"/>
        <v>0</v>
      </c>
      <c r="AU5" s="2">
        <f t="shared" si="18"/>
        <v>0.25</v>
      </c>
      <c r="AV5" s="3">
        <f t="shared" ca="1" si="19"/>
        <v>1.3333333333333333</v>
      </c>
      <c r="AW5" s="2">
        <f t="shared" si="20"/>
        <v>0</v>
      </c>
      <c r="AX5" s="2">
        <f t="shared" si="21"/>
        <v>-1</v>
      </c>
      <c r="AY5">
        <f t="shared" si="22"/>
        <v>4</v>
      </c>
      <c r="AZ5">
        <f t="shared" si="23"/>
        <v>2</v>
      </c>
      <c r="BA5" s="3">
        <f>IF(_xlfn.IFNA($A5,"")="","",AC5/(Connfiguration!$B$1/1000000))</f>
        <v>0.15770196693778263</v>
      </c>
      <c r="BB5" cm="1">
        <f t="array" ref="BB5">IF(OR(_xlfn.IFNA($A5,"")="", ROW()&lt;=3),"",$A5-_xlfn.XLOOKUP(AC5,International!$C$3:$C$2000,International!$A$3:A$2000,NA(),1,1))</f>
        <v>-26</v>
      </c>
      <c r="BC5" cm="1">
        <f t="array" ref="BC5">IF(OR(_xlfn.IFNA($A5,"")="", ROW()&lt;=3),"",$A5-_xlfn.XLOOKUP(BA5,International!$D$3:$D$2000,International!$A$3:A$2000,NA(),1,1))</f>
        <v>-26</v>
      </c>
      <c r="BD5" cm="1">
        <f t="array" ref="BD5">IF(OR(_xlfn.IFNA($A5,"")="", ROW()&lt;=3),"",$A5-_xlfn.XLOOKUP(AC5,International!$F$3:$F$2000,International!$A$3:A$2000,NA(),1,1))</f>
        <v>-2</v>
      </c>
      <c r="BE5" cm="1">
        <f t="array" ref="BE5">IF(OR(_xlfn.IFNA($A5,"")="", ROW()&lt;=3),"",$A5-_xlfn.XLOOKUP(BA5,International!$F$3:$F$2000,International!$A$3:A$2000,NA(),1,1))</f>
        <v>2</v>
      </c>
      <c r="BF5" cm="1">
        <f t="array" ref="BF5">IF(OR(_xlfn.IFNA($A5,"")="", ROW()&lt;=3),"",$A5-_xlfn.XLOOKUP(AC5,International!$I$3:$I$2000,International!$A$3:A$2000,NA(),1,1))</f>
        <v>-35</v>
      </c>
      <c r="BG5" cm="1">
        <f t="array" ref="BG5">IF(OR(_xlfn.IFNA($A5,"")="", ROW()&lt;=3),"",$A5-_xlfn.XLOOKUP(BA5,International!$J$3:$J$2000,International!$A$3:A$2000,NA(),1,1))</f>
        <v>-32</v>
      </c>
      <c r="BH5" cm="1">
        <f t="array" ref="BH5">IF(OR(_xlfn.IFNA($A5,"")="", ROW()&lt;=3),"",$A5-_xlfn.XLOOKUP(AC5,International!$L$3:$L$2000,International!$A$3:A$2000,NA(),1,1))</f>
        <v>0</v>
      </c>
      <c r="BI5" cm="1">
        <f t="array" ref="BI5">IF(OR(_xlfn.IFNA($A5,"")="", ROW()&lt;=3),"",$A5-_xlfn.XLOOKUP(BA5,International!$M$3:$M$2000,International!$A$3:A$2000,NA(),1,1))</f>
        <v>-31</v>
      </c>
      <c r="BJ5" t="e">
        <f t="shared" si="24"/>
        <v>#N/A</v>
      </c>
      <c r="BK5" t="e">
        <f t="shared" si="25"/>
        <v>#N/A</v>
      </c>
      <c r="BL5" t="e" cm="1">
        <f t="array" ref="BL5">IFERROR(IF(OR(ISNA(A5),AC5&lt;100),NA(),INDEX(International!C$3:C$2000,_xlfn.XMATCH(100,International!C$3:C$2000,1,1)+BJ5)-100), NA())</f>
        <v>#N/A</v>
      </c>
      <c r="BM5" t="e" cm="1">
        <f t="array" ref="BM5">IFERROR(IF(OR(ISNA(A5),AC5&lt;100),NA(),INDEX(International!F$3:F$2000,_xlfn.XMATCH(100,International!F$3:F$2000,1,1)+BJ5)-100), NA())</f>
        <v>#N/A</v>
      </c>
      <c r="BN5" t="e" cm="1">
        <f t="array" ref="BN5">IFERROR(IF(OR(ISNA(A5),AC5&lt;100),NA(),INDEX(International!I$3:I$2000,_xlfn.XMATCH(100,International!I$3:I$2000,1,1)+BJ5)-100), NA())</f>
        <v>#N/A</v>
      </c>
      <c r="BO5" t="e" cm="1">
        <f t="array" ref="BO5">IFERROR(IF(OR(ISNA(A5),AC5&lt;100),NA(),INDEX(International!L$3:L$2000,_xlfn.XMATCH(100,International!L$3:L$2000,1,1)+BJ5)-100), NA())</f>
        <v>#N/A</v>
      </c>
    </row>
    <row r="6" spans="1:67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0"/>
        <v>5</v>
      </c>
      <c r="AD6">
        <f t="shared" si="1"/>
        <v>0</v>
      </c>
      <c r="AE6">
        <f t="shared" si="2"/>
        <v>0</v>
      </c>
      <c r="AF6" s="5">
        <f t="shared" si="3"/>
        <v>0</v>
      </c>
      <c r="AG6">
        <f t="shared" si="4"/>
        <v>5</v>
      </c>
      <c r="AH6">
        <f t="shared" si="5"/>
        <v>1</v>
      </c>
      <c r="AI6">
        <f t="shared" si="6"/>
        <v>0</v>
      </c>
      <c r="AJ6">
        <f t="shared" si="7"/>
        <v>0</v>
      </c>
      <c r="AK6">
        <f t="shared" si="8"/>
        <v>1</v>
      </c>
      <c r="AL6" s="2" t="str">
        <f t="shared" si="9"/>
        <v/>
      </c>
      <c r="AM6" s="2" t="str">
        <f t="shared" si="10"/>
        <v/>
      </c>
      <c r="AN6" s="2">
        <f t="shared" si="11"/>
        <v>0</v>
      </c>
      <c r="AO6" s="2">
        <f t="shared" si="12"/>
        <v>0.8</v>
      </c>
      <c r="AP6" s="2">
        <f t="shared" si="13"/>
        <v>0</v>
      </c>
      <c r="AQ6" s="2">
        <f t="shared" si="14"/>
        <v>0</v>
      </c>
      <c r="AR6" s="2">
        <f t="shared" si="15"/>
        <v>0</v>
      </c>
      <c r="AS6" s="2">
        <f t="shared" si="16"/>
        <v>0</v>
      </c>
      <c r="AT6" s="2">
        <f t="shared" si="17"/>
        <v>0</v>
      </c>
      <c r="AU6" s="2">
        <f t="shared" si="18"/>
        <v>0.2</v>
      </c>
      <c r="AV6" s="3">
        <f t="shared" ca="1" si="19"/>
        <v>1.25</v>
      </c>
      <c r="AW6" s="2">
        <f t="shared" si="20"/>
        <v>0.25</v>
      </c>
      <c r="AX6" s="2">
        <f t="shared" si="21"/>
        <v>0</v>
      </c>
      <c r="AY6">
        <f t="shared" si="22"/>
        <v>4</v>
      </c>
      <c r="AZ6">
        <f t="shared" si="23"/>
        <v>3</v>
      </c>
      <c r="BA6" s="3">
        <f>IF(_xlfn.IFNA($A6,"")="","",AC6/(Connfiguration!$B$1/1000000))</f>
        <v>0.19712745867222828</v>
      </c>
      <c r="BB6" cm="1">
        <f t="array" ref="BB6">IF(OR(_xlfn.IFNA($A6,"")="", ROW()&lt;=3),"",$A6-_xlfn.XLOOKUP(AC6,International!$C$3:$C$2000,International!$A$3:A$2000,NA(),1,1))</f>
        <v>-25</v>
      </c>
      <c r="BC6" cm="1">
        <f t="array" ref="BC6">IF(OR(_xlfn.IFNA($A6,"")="", ROW()&lt;=3),"",$A6-_xlfn.XLOOKUP(BA6,International!$D$3:$D$2000,International!$A$3:A$2000,NA(),1,1))</f>
        <v>-25</v>
      </c>
      <c r="BD6" cm="1">
        <f t="array" ref="BD6">IF(OR(_xlfn.IFNA($A6,"")="", ROW()&lt;=3),"",$A6-_xlfn.XLOOKUP(AC6,International!$F$3:$F$2000,International!$A$3:A$2000,NA(),1,1))</f>
        <v>-2</v>
      </c>
      <c r="BE6" cm="1">
        <f t="array" ref="BE6">IF(OR(_xlfn.IFNA($A6,"")="", ROW()&lt;=3),"",$A6-_xlfn.XLOOKUP(BA6,International!$F$3:$F$2000,International!$A$3:A$2000,NA(),1,1))</f>
        <v>3</v>
      </c>
      <c r="BF6" cm="1">
        <f t="array" ref="BF6">IF(OR(_xlfn.IFNA($A6,"")="", ROW()&lt;=3),"",$A6-_xlfn.XLOOKUP(AC6,International!$I$3:$I$2000,International!$A$3:A$2000,NA(),1,1))</f>
        <v>-36</v>
      </c>
      <c r="BG6" cm="1">
        <f t="array" ref="BG6">IF(OR(_xlfn.IFNA($A6,"")="", ROW()&lt;=3),"",$A6-_xlfn.XLOOKUP(BA6,International!$J$3:$J$2000,International!$A$3:A$2000,NA(),1,1))</f>
        <v>-33</v>
      </c>
      <c r="BH6" cm="1">
        <f t="array" ref="BH6">IF(OR(_xlfn.IFNA($A6,"")="", ROW()&lt;=3),"",$A6-_xlfn.XLOOKUP(AC6,International!$L$3:$L$2000,International!$A$3:A$2000,NA(),1,1))</f>
        <v>1</v>
      </c>
      <c r="BI6" cm="1">
        <f t="array" ref="BI6">IF(OR(_xlfn.IFNA($A6,"")="", ROW()&lt;=3),"",$A6-_xlfn.XLOOKUP(BA6,International!$M$3:$M$2000,International!$A$3:A$2000,NA(),1,1))</f>
        <v>-33</v>
      </c>
      <c r="BJ6" t="e">
        <f t="shared" si="24"/>
        <v>#N/A</v>
      </c>
      <c r="BK6" t="e">
        <f t="shared" si="25"/>
        <v>#N/A</v>
      </c>
      <c r="BL6" t="e" cm="1">
        <f t="array" ref="BL6">IFERROR(IF(OR(ISNA(A6),AC6&lt;100),NA(),INDEX(International!C$3:C$2000,_xlfn.XMATCH(100,International!C$3:C$2000,1,1)+BJ6)-100), NA())</f>
        <v>#N/A</v>
      </c>
      <c r="BM6" t="e" cm="1">
        <f t="array" ref="BM6">IFERROR(IF(OR(ISNA(A6),AC6&lt;100),NA(),INDEX(International!F$3:F$2000,_xlfn.XMATCH(100,International!F$3:F$2000,1,1)+BJ6)-100), NA())</f>
        <v>#N/A</v>
      </c>
      <c r="BN6" t="e" cm="1">
        <f t="array" ref="BN6">IFERROR(IF(OR(ISNA(A6),AC6&lt;100),NA(),INDEX(International!I$3:I$2000,_xlfn.XMATCH(100,International!I$3:I$2000,1,1)+BJ6)-100), NA())</f>
        <v>#N/A</v>
      </c>
      <c r="BO6" t="e" cm="1">
        <f t="array" ref="BO6">IFERROR(IF(OR(ISNA(A6),AC6&lt;100),NA(),INDEX(International!L$3:L$2000,_xlfn.XMATCH(100,International!L$3:L$2000,1,1)+BJ6)-100), NA())</f>
        <v>#N/A</v>
      </c>
    </row>
    <row r="7" spans="1:67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0"/>
        <v>5</v>
      </c>
      <c r="AD7">
        <f t="shared" si="1"/>
        <v>0</v>
      </c>
      <c r="AE7">
        <f t="shared" si="2"/>
        <v>0</v>
      </c>
      <c r="AF7" s="5">
        <f t="shared" si="3"/>
        <v>0</v>
      </c>
      <c r="AG7">
        <f t="shared" si="4"/>
        <v>5</v>
      </c>
      <c r="AH7">
        <f t="shared" si="5"/>
        <v>1</v>
      </c>
      <c r="AI7">
        <f t="shared" si="6"/>
        <v>0</v>
      </c>
      <c r="AJ7">
        <f t="shared" si="7"/>
        <v>0</v>
      </c>
      <c r="AK7">
        <f t="shared" si="8"/>
        <v>1</v>
      </c>
      <c r="AL7" s="2" t="str">
        <f t="shared" si="9"/>
        <v/>
      </c>
      <c r="AM7" s="2" t="str">
        <f t="shared" si="10"/>
        <v/>
      </c>
      <c r="AN7" s="2">
        <f t="shared" si="11"/>
        <v>0</v>
      </c>
      <c r="AO7" s="2">
        <f t="shared" si="12"/>
        <v>0.8</v>
      </c>
      <c r="AP7" s="2">
        <f t="shared" si="13"/>
        <v>0</v>
      </c>
      <c r="AQ7" s="2">
        <f t="shared" si="14"/>
        <v>0</v>
      </c>
      <c r="AR7" s="2">
        <f t="shared" si="15"/>
        <v>0</v>
      </c>
      <c r="AS7" s="2">
        <f t="shared" si="16"/>
        <v>0</v>
      </c>
      <c r="AT7" s="2">
        <f t="shared" si="17"/>
        <v>0</v>
      </c>
      <c r="AU7" s="2">
        <f t="shared" si="18"/>
        <v>0.2</v>
      </c>
      <c r="AV7" s="3">
        <f t="shared" ca="1" si="19"/>
        <v>1</v>
      </c>
      <c r="AW7" s="2">
        <f t="shared" si="20"/>
        <v>0</v>
      </c>
      <c r="AX7" s="2">
        <f t="shared" si="21"/>
        <v>-1</v>
      </c>
      <c r="AY7">
        <f t="shared" si="22"/>
        <v>3</v>
      </c>
      <c r="AZ7">
        <f t="shared" si="23"/>
        <v>4</v>
      </c>
      <c r="BA7" s="3">
        <f>IF(_xlfn.IFNA($A7,"")="","",AC7/(Connfiguration!$B$1/1000000))</f>
        <v>0.19712745867222828</v>
      </c>
      <c r="BB7" cm="1">
        <f t="array" ref="BB7">IF(OR(_xlfn.IFNA($A7,"")="", ROW()&lt;=3),"",$A7-_xlfn.XLOOKUP(AC7,International!$C$3:$C$2000,International!$A$3:A$2000,NA(),1,1))</f>
        <v>-24</v>
      </c>
      <c r="BC7" cm="1">
        <f t="array" ref="BC7">IF(OR(_xlfn.IFNA($A7,"")="", ROW()&lt;=3),"",$A7-_xlfn.XLOOKUP(BA7,International!$D$3:$D$2000,International!$A$3:A$2000,NA(),1,1))</f>
        <v>-24</v>
      </c>
      <c r="BD7" cm="1">
        <f t="array" ref="BD7">IF(OR(_xlfn.IFNA($A7,"")="", ROW()&lt;=3),"",$A7-_xlfn.XLOOKUP(AC7,International!$F$3:$F$2000,International!$A$3:A$2000,NA(),1,1))</f>
        <v>-1</v>
      </c>
      <c r="BE7" cm="1">
        <f t="array" ref="BE7">IF(OR(_xlfn.IFNA($A7,"")="", ROW()&lt;=3),"",$A7-_xlfn.XLOOKUP(BA7,International!$F$3:$F$2000,International!$A$3:A$2000,NA(),1,1))</f>
        <v>4</v>
      </c>
      <c r="BF7" cm="1">
        <f t="array" ref="BF7">IF(OR(_xlfn.IFNA($A7,"")="", ROW()&lt;=3),"",$A7-_xlfn.XLOOKUP(AC7,International!$I$3:$I$2000,International!$A$3:A$2000,NA(),1,1))</f>
        <v>-35</v>
      </c>
      <c r="BG7" cm="1">
        <f t="array" ref="BG7">IF(OR(_xlfn.IFNA($A7,"")="", ROW()&lt;=3),"",$A7-_xlfn.XLOOKUP(BA7,International!$J$3:$J$2000,International!$A$3:A$2000,NA(),1,1))</f>
        <v>-32</v>
      </c>
      <c r="BH7" cm="1">
        <f t="array" ref="BH7">IF(OR(_xlfn.IFNA($A7,"")="", ROW()&lt;=3),"",$A7-_xlfn.XLOOKUP(AC7,International!$L$3:$L$2000,International!$A$3:A$2000,NA(),1,1))</f>
        <v>2</v>
      </c>
      <c r="BI7" cm="1">
        <f t="array" ref="BI7">IF(OR(_xlfn.IFNA($A7,"")="", ROW()&lt;=3),"",$A7-_xlfn.XLOOKUP(BA7,International!$M$3:$M$2000,International!$A$3:A$2000,NA(),1,1))</f>
        <v>-32</v>
      </c>
      <c r="BJ7" t="e">
        <f t="shared" si="24"/>
        <v>#N/A</v>
      </c>
      <c r="BK7" t="e">
        <f t="shared" si="25"/>
        <v>#N/A</v>
      </c>
      <c r="BL7" t="e" cm="1">
        <f t="array" ref="BL7">IFERROR(IF(OR(ISNA(A7),AC7&lt;100),NA(),INDEX(International!C$3:C$2000,_xlfn.XMATCH(100,International!C$3:C$2000,1,1)+BJ7)-100), NA())</f>
        <v>#N/A</v>
      </c>
      <c r="BM7" t="e" cm="1">
        <f t="array" ref="BM7">IFERROR(IF(OR(ISNA(A7),AC7&lt;100),NA(),INDEX(International!F$3:F$2000,_xlfn.XMATCH(100,International!F$3:F$2000,1,1)+BJ7)-100), NA())</f>
        <v>#N/A</v>
      </c>
      <c r="BN7" t="e" cm="1">
        <f t="array" ref="BN7">IFERROR(IF(OR(ISNA(A7),AC7&lt;100),NA(),INDEX(International!I$3:I$2000,_xlfn.XMATCH(100,International!I$3:I$2000,1,1)+BJ7)-100), NA())</f>
        <v>#N/A</v>
      </c>
      <c r="BO7" t="e" cm="1">
        <f t="array" ref="BO7">IFERROR(IF(OR(ISNA(A7),AC7&lt;100),NA(),INDEX(International!L$3:L$2000,_xlfn.XMATCH(100,International!L$3:L$2000,1,1)+BJ7)-100), NA())</f>
        <v>#N/A</v>
      </c>
    </row>
    <row r="8" spans="1:67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0"/>
        <v>7</v>
      </c>
      <c r="AD8">
        <f t="shared" si="1"/>
        <v>0</v>
      </c>
      <c r="AE8">
        <f t="shared" si="2"/>
        <v>0</v>
      </c>
      <c r="AF8" s="5">
        <f t="shared" si="3"/>
        <v>0</v>
      </c>
      <c r="AG8">
        <f t="shared" si="4"/>
        <v>7</v>
      </c>
      <c r="AH8">
        <f t="shared" si="5"/>
        <v>3</v>
      </c>
      <c r="AI8">
        <f t="shared" si="6"/>
        <v>0</v>
      </c>
      <c r="AJ8">
        <f t="shared" si="7"/>
        <v>0</v>
      </c>
      <c r="AK8">
        <f t="shared" si="8"/>
        <v>3</v>
      </c>
      <c r="AL8" s="2" t="str">
        <f t="shared" si="9"/>
        <v/>
      </c>
      <c r="AM8" s="2" t="str">
        <f t="shared" si="10"/>
        <v/>
      </c>
      <c r="AN8" s="2">
        <f t="shared" si="11"/>
        <v>0</v>
      </c>
      <c r="AO8" s="2">
        <f t="shared" si="12"/>
        <v>0.5714285714285714</v>
      </c>
      <c r="AP8" s="2">
        <f t="shared" si="13"/>
        <v>0</v>
      </c>
      <c r="AQ8" s="2">
        <f t="shared" si="14"/>
        <v>0</v>
      </c>
      <c r="AR8" s="2">
        <f t="shared" si="15"/>
        <v>0.14285714285714285</v>
      </c>
      <c r="AS8" s="2">
        <f t="shared" si="16"/>
        <v>0</v>
      </c>
      <c r="AT8" s="2">
        <f t="shared" si="17"/>
        <v>0</v>
      </c>
      <c r="AU8" s="2">
        <f t="shared" si="18"/>
        <v>0.2857142857142857</v>
      </c>
      <c r="AV8" s="3">
        <f t="shared" ca="1" si="19"/>
        <v>1.1666666666666667</v>
      </c>
      <c r="AW8" s="2">
        <f t="shared" si="20"/>
        <v>0.4</v>
      </c>
      <c r="AX8" s="2">
        <f t="shared" si="21"/>
        <v>0</v>
      </c>
      <c r="AY8">
        <f t="shared" si="22"/>
        <v>7</v>
      </c>
      <c r="AZ8">
        <f t="shared" si="23"/>
        <v>5</v>
      </c>
      <c r="BA8" s="3">
        <f>IF(_xlfn.IFNA($A8,"")="","",AC8/(Connfiguration!$B$1/1000000))</f>
        <v>0.27597844214111961</v>
      </c>
      <c r="BB8" cm="1">
        <f t="array" ref="BB8">IF(OR(_xlfn.IFNA($A8,"")="", ROW()&lt;=3),"",$A8-_xlfn.XLOOKUP(AC8,International!$C$3:$C$2000,International!$A$3:A$2000,NA(),1,1))</f>
        <v>-23</v>
      </c>
      <c r="BC8" cm="1">
        <f t="array" ref="BC8">IF(OR(_xlfn.IFNA($A8,"")="", ROW()&lt;=3),"",$A8-_xlfn.XLOOKUP(BA8,International!$D$3:$D$2000,International!$A$3:A$2000,NA(),1,1))</f>
        <v>-23</v>
      </c>
      <c r="BD8" cm="1">
        <f t="array" ref="BD8">IF(OR(_xlfn.IFNA($A8,"")="", ROW()&lt;=3),"",$A8-_xlfn.XLOOKUP(AC8,International!$F$3:$F$2000,International!$A$3:A$2000,NA(),1,1))</f>
        <v>-10</v>
      </c>
      <c r="BE8" cm="1">
        <f t="array" ref="BE8">IF(OR(_xlfn.IFNA($A8,"")="", ROW()&lt;=3),"",$A8-_xlfn.XLOOKUP(BA8,International!$F$3:$F$2000,International!$A$3:A$2000,NA(),1,1))</f>
        <v>5</v>
      </c>
      <c r="BF8" cm="1">
        <f t="array" ref="BF8">IF(OR(_xlfn.IFNA($A8,"")="", ROW()&lt;=3),"",$A8-_xlfn.XLOOKUP(AC8,International!$I$3:$I$2000,International!$A$3:A$2000,NA(),1,1))</f>
        <v>-35</v>
      </c>
      <c r="BG8" cm="1">
        <f t="array" ref="BG8">IF(OR(_xlfn.IFNA($A8,"")="", ROW()&lt;=3),"",$A8-_xlfn.XLOOKUP(BA8,International!$J$3:$J$2000,International!$A$3:A$2000,NA(),1,1))</f>
        <v>-31</v>
      </c>
      <c r="BH8" cm="1">
        <f t="array" ref="BH8">IF(OR(_xlfn.IFNA($A8,"")="", ROW()&lt;=3),"",$A8-_xlfn.XLOOKUP(AC8,International!$L$3:$L$2000,International!$A$3:A$2000,NA(),1,1))</f>
        <v>-2</v>
      </c>
      <c r="BI8" cm="1">
        <f t="array" ref="BI8">IF(OR(_xlfn.IFNA($A8,"")="", ROW()&lt;=3),"",$A8-_xlfn.XLOOKUP(BA8,International!$M$3:$M$2000,International!$A$3:A$2000,NA(),1,1))</f>
        <v>-33</v>
      </c>
      <c r="BJ8" t="e">
        <f t="shared" si="24"/>
        <v>#N/A</v>
      </c>
      <c r="BK8" t="e">
        <f t="shared" si="25"/>
        <v>#N/A</v>
      </c>
      <c r="BL8" t="e" cm="1">
        <f t="array" ref="BL8">IFERROR(IF(OR(ISNA(A8),AC8&lt;100),NA(),INDEX(International!C$3:C$2000,_xlfn.XMATCH(100,International!C$3:C$2000,1,1)+BJ8)-100), NA())</f>
        <v>#N/A</v>
      </c>
      <c r="BM8" t="e" cm="1">
        <f t="array" ref="BM8">IFERROR(IF(OR(ISNA(A8),AC8&lt;100),NA(),INDEX(International!F$3:F$2000,_xlfn.XMATCH(100,International!F$3:F$2000,1,1)+BJ8)-100), NA())</f>
        <v>#N/A</v>
      </c>
      <c r="BN8" t="e" cm="1">
        <f t="array" ref="BN8">IFERROR(IF(OR(ISNA(A8),AC8&lt;100),NA(),INDEX(International!I$3:I$2000,_xlfn.XMATCH(100,International!I$3:I$2000,1,1)+BJ8)-100), NA())</f>
        <v>#N/A</v>
      </c>
      <c r="BO8" t="e" cm="1">
        <f t="array" ref="BO8">IFERROR(IF(OR(ISNA(A8),AC8&lt;100),NA(),INDEX(International!L$3:L$2000,_xlfn.XMATCH(100,International!L$3:L$2000,1,1)+BJ8)-100), NA())</f>
        <v>#N/A</v>
      </c>
    </row>
    <row r="9" spans="1:67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0"/>
        <v>9</v>
      </c>
      <c r="AD9">
        <f t="shared" si="1"/>
        <v>2</v>
      </c>
      <c r="AE9">
        <f t="shared" si="2"/>
        <v>0</v>
      </c>
      <c r="AF9" s="5">
        <f t="shared" si="3"/>
        <v>1</v>
      </c>
      <c r="AG9">
        <f t="shared" si="4"/>
        <v>7</v>
      </c>
      <c r="AH9">
        <f t="shared" si="5"/>
        <v>5</v>
      </c>
      <c r="AI9">
        <f t="shared" si="6"/>
        <v>0</v>
      </c>
      <c r="AJ9">
        <f t="shared" si="7"/>
        <v>0</v>
      </c>
      <c r="AK9">
        <f t="shared" si="8"/>
        <v>5</v>
      </c>
      <c r="AL9" s="2">
        <f t="shared" si="9"/>
        <v>0</v>
      </c>
      <c r="AM9" s="2">
        <f t="shared" si="10"/>
        <v>1</v>
      </c>
      <c r="AN9" s="2">
        <f t="shared" si="11"/>
        <v>0</v>
      </c>
      <c r="AO9" s="2">
        <f t="shared" si="12"/>
        <v>0.44444444444444442</v>
      </c>
      <c r="AP9" s="2">
        <f t="shared" si="13"/>
        <v>0</v>
      </c>
      <c r="AQ9" s="2">
        <f t="shared" si="14"/>
        <v>0</v>
      </c>
      <c r="AR9" s="2">
        <f t="shared" si="15"/>
        <v>0.22222222222222221</v>
      </c>
      <c r="AS9" s="2">
        <f t="shared" si="16"/>
        <v>0</v>
      </c>
      <c r="AT9" s="2">
        <f t="shared" si="17"/>
        <v>0</v>
      </c>
      <c r="AU9" s="2">
        <f t="shared" si="18"/>
        <v>0.33333333333333331</v>
      </c>
      <c r="AV9" s="3">
        <f t="shared" ca="1" si="19"/>
        <v>1.2857142857142858</v>
      </c>
      <c r="AW9" s="2">
        <f t="shared" si="20"/>
        <v>0.2857142857142857</v>
      </c>
      <c r="AX9" s="2">
        <f t="shared" si="21"/>
        <v>0</v>
      </c>
      <c r="AY9">
        <f t="shared" si="22"/>
        <v>22</v>
      </c>
      <c r="AZ9">
        <f t="shared" si="23"/>
        <v>4</v>
      </c>
      <c r="BA9" s="3">
        <f>IF(_xlfn.IFNA($A9,"")="","",AC9/(Connfiguration!$B$1/1000000))</f>
        <v>0.35482942561001091</v>
      </c>
      <c r="BB9" cm="1">
        <f t="array" ref="BB9">IF(OR(_xlfn.IFNA($A9,"")="", ROW()&lt;=3),"",$A9-_xlfn.XLOOKUP(AC9,International!$C$3:$C$2000,International!$A$3:A$2000,NA(),1,1))</f>
        <v>-22</v>
      </c>
      <c r="BC9" cm="1">
        <f t="array" ref="BC9">IF(OR(_xlfn.IFNA($A9,"")="", ROW()&lt;=3),"",$A9-_xlfn.XLOOKUP(BA9,International!$D$3:$D$2000,International!$A$3:A$2000,NA(),1,1))</f>
        <v>-23</v>
      </c>
      <c r="BD9" cm="1">
        <f t="array" ref="BD9">IF(OR(_xlfn.IFNA($A9,"")="", ROW()&lt;=3),"",$A9-_xlfn.XLOOKUP(AC9,International!$F$3:$F$2000,International!$A$3:A$2000,NA(),1,1))</f>
        <v>-9</v>
      </c>
      <c r="BE9" cm="1">
        <f t="array" ref="BE9">IF(OR(_xlfn.IFNA($A9,"")="", ROW()&lt;=3),"",$A9-_xlfn.XLOOKUP(BA9,International!$F$3:$F$2000,International!$A$3:A$2000,NA(),1,1))</f>
        <v>6</v>
      </c>
      <c r="BF9" cm="1">
        <f t="array" ref="BF9">IF(OR(_xlfn.IFNA($A9,"")="", ROW()&lt;=3),"",$A9-_xlfn.XLOOKUP(AC9,International!$I$3:$I$2000,International!$A$3:A$2000,NA(),1,1))</f>
        <v>-34</v>
      </c>
      <c r="BG9" cm="1">
        <f t="array" ref="BG9">IF(OR(_xlfn.IFNA($A9,"")="", ROW()&lt;=3),"",$A9-_xlfn.XLOOKUP(BA9,International!$J$3:$J$2000,International!$A$3:A$2000,NA(),1,1))</f>
        <v>-30</v>
      </c>
      <c r="BH9" cm="1">
        <f t="array" ref="BH9">IF(OR(_xlfn.IFNA($A9,"")="", ROW()&lt;=3),"",$A9-_xlfn.XLOOKUP(AC9,International!$L$3:$L$2000,International!$A$3:A$2000,NA(),1,1))</f>
        <v>-4</v>
      </c>
      <c r="BI9" cm="1">
        <f t="array" ref="BI9">IF(OR(_xlfn.IFNA($A9,"")="", ROW()&lt;=3),"",$A9-_xlfn.XLOOKUP(BA9,International!$M$3:$M$2000,International!$A$3:A$2000,NA(),1,1))</f>
        <v>-33</v>
      </c>
      <c r="BJ9" t="e">
        <f t="shared" si="24"/>
        <v>#N/A</v>
      </c>
      <c r="BK9" t="e">
        <f t="shared" si="25"/>
        <v>#N/A</v>
      </c>
      <c r="BL9" t="e" cm="1">
        <f t="array" ref="BL9">IFERROR(IF(OR(ISNA(A9),AC9&lt;100),NA(),INDEX(International!C$3:C$2000,_xlfn.XMATCH(100,International!C$3:C$2000,1,1)+BJ9)-100), NA())</f>
        <v>#N/A</v>
      </c>
      <c r="BM9" t="e" cm="1">
        <f t="array" ref="BM9">IFERROR(IF(OR(ISNA(A9),AC9&lt;100),NA(),INDEX(International!F$3:F$2000,_xlfn.XMATCH(100,International!F$3:F$2000,1,1)+BJ9)-100), NA())</f>
        <v>#N/A</v>
      </c>
      <c r="BN9" t="e" cm="1">
        <f t="array" ref="BN9">IFERROR(IF(OR(ISNA(A9),AC9&lt;100),NA(),INDEX(International!I$3:I$2000,_xlfn.XMATCH(100,International!I$3:I$2000,1,1)+BJ9)-100), NA())</f>
        <v>#N/A</v>
      </c>
      <c r="BO9" t="e" cm="1">
        <f t="array" ref="BO9">IFERROR(IF(OR(ISNA(A9),AC9&lt;100),NA(),INDEX(International!L$3:L$2000,_xlfn.XMATCH(100,International!L$3:L$2000,1,1)+BJ9)-100), NA())</f>
        <v>#N/A</v>
      </c>
    </row>
    <row r="10" spans="1:67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0"/>
        <v>10</v>
      </c>
      <c r="AD10">
        <f t="shared" si="1"/>
        <v>2</v>
      </c>
      <c r="AE10">
        <f t="shared" si="2"/>
        <v>0</v>
      </c>
      <c r="AF10" s="5">
        <f t="shared" si="3"/>
        <v>0.5</v>
      </c>
      <c r="AG10">
        <f t="shared" si="4"/>
        <v>8</v>
      </c>
      <c r="AH10">
        <f t="shared" si="5"/>
        <v>6</v>
      </c>
      <c r="AI10">
        <f t="shared" si="6"/>
        <v>0</v>
      </c>
      <c r="AJ10">
        <f t="shared" si="7"/>
        <v>0</v>
      </c>
      <c r="AK10">
        <f t="shared" si="8"/>
        <v>6</v>
      </c>
      <c r="AL10" s="2">
        <f t="shared" si="9"/>
        <v>0</v>
      </c>
      <c r="AM10" s="2">
        <f t="shared" si="10"/>
        <v>1</v>
      </c>
      <c r="AN10" s="2">
        <f t="shared" si="11"/>
        <v>0</v>
      </c>
      <c r="AO10" s="2">
        <f t="shared" si="12"/>
        <v>0.4</v>
      </c>
      <c r="AP10" s="2">
        <f t="shared" si="13"/>
        <v>0</v>
      </c>
      <c r="AQ10" s="2">
        <f t="shared" si="14"/>
        <v>0</v>
      </c>
      <c r="AR10" s="2">
        <f t="shared" si="15"/>
        <v>0.2</v>
      </c>
      <c r="AS10" s="2">
        <f t="shared" si="16"/>
        <v>0</v>
      </c>
      <c r="AT10" s="2">
        <f t="shared" si="17"/>
        <v>0</v>
      </c>
      <c r="AU10" s="2">
        <f t="shared" si="18"/>
        <v>0.4</v>
      </c>
      <c r="AV10" s="3">
        <f t="shared" ca="1" si="19"/>
        <v>1.4285714285714286</v>
      </c>
      <c r="AW10" s="2">
        <f t="shared" si="20"/>
        <v>0.1111111111111111</v>
      </c>
      <c r="AX10" s="2">
        <f t="shared" si="21"/>
        <v>-0.5</v>
      </c>
      <c r="AY10">
        <f t="shared" si="22"/>
        <v>22</v>
      </c>
      <c r="AZ10">
        <f t="shared" si="23"/>
        <v>3</v>
      </c>
      <c r="BA10" s="3">
        <f>IF(_xlfn.IFNA($A10,"")="","",AC10/(Connfiguration!$B$1/1000000))</f>
        <v>0.39425491734445656</v>
      </c>
      <c r="BB10" cm="1">
        <f t="array" ref="BB10">IF(OR(_xlfn.IFNA($A10,"")="", ROW()&lt;=3),"",$A10-_xlfn.XLOOKUP(AC10,International!$C$3:$C$2000,International!$A$3:A$2000,NA(),1,1))</f>
        <v>-21</v>
      </c>
      <c r="BC10" cm="1">
        <f t="array" ref="BC10">IF(OR(_xlfn.IFNA($A10,"")="", ROW()&lt;=3),"",$A10-_xlfn.XLOOKUP(BA10,International!$D$3:$D$2000,International!$A$3:A$2000,NA(),1,1))</f>
        <v>-22</v>
      </c>
      <c r="BD10" cm="1">
        <f t="array" ref="BD10">IF(OR(_xlfn.IFNA($A10,"")="", ROW()&lt;=3),"",$A10-_xlfn.XLOOKUP(AC10,International!$F$3:$F$2000,International!$A$3:A$2000,NA(),1,1))</f>
        <v>-8</v>
      </c>
      <c r="BE10" cm="1">
        <f t="array" ref="BE10">IF(OR(_xlfn.IFNA($A10,"")="", ROW()&lt;=3),"",$A10-_xlfn.XLOOKUP(BA10,International!$F$3:$F$2000,International!$A$3:A$2000,NA(),1,1))</f>
        <v>7</v>
      </c>
      <c r="BF10" cm="1">
        <f t="array" ref="BF10">IF(OR(_xlfn.IFNA($A10,"")="", ROW()&lt;=3),"",$A10-_xlfn.XLOOKUP(AC10,International!$I$3:$I$2000,International!$A$3:A$2000,NA(),1,1))</f>
        <v>-33</v>
      </c>
      <c r="BG10" cm="1">
        <f t="array" ref="BG10">IF(OR(_xlfn.IFNA($A10,"")="", ROW()&lt;=3),"",$A10-_xlfn.XLOOKUP(BA10,International!$J$3:$J$2000,International!$A$3:A$2000,NA(),1,1))</f>
        <v>-29</v>
      </c>
      <c r="BH10" cm="1">
        <f t="array" ref="BH10">IF(OR(_xlfn.IFNA($A10,"")="", ROW()&lt;=3),"",$A10-_xlfn.XLOOKUP(AC10,International!$L$3:$L$2000,International!$A$3:A$2000,NA(),1,1))</f>
        <v>-3</v>
      </c>
      <c r="BI10" cm="1">
        <f t="array" ref="BI10">IF(OR(_xlfn.IFNA($A10,"")="", ROW()&lt;=3),"",$A10-_xlfn.XLOOKUP(BA10,International!$M$3:$M$2000,International!$A$3:A$2000,NA(),1,1))</f>
        <v>-33</v>
      </c>
      <c r="BJ10" t="e">
        <f t="shared" si="24"/>
        <v>#N/A</v>
      </c>
      <c r="BK10" t="e">
        <f t="shared" si="25"/>
        <v>#N/A</v>
      </c>
      <c r="BL10" t="e" cm="1">
        <f t="array" ref="BL10">IFERROR(IF(OR(ISNA(A10),AC10&lt;100),NA(),INDEX(International!C$3:C$2000,_xlfn.XMATCH(100,International!C$3:C$2000,1,1)+BJ10)-100), NA())</f>
        <v>#N/A</v>
      </c>
      <c r="BM10" t="e" cm="1">
        <f t="array" ref="BM10">IFERROR(IF(OR(ISNA(A10),AC10&lt;100),NA(),INDEX(International!F$3:F$2000,_xlfn.XMATCH(100,International!F$3:F$2000,1,1)+BJ10)-100), NA())</f>
        <v>#N/A</v>
      </c>
      <c r="BN10" t="e" cm="1">
        <f t="array" ref="BN10">IFERROR(IF(OR(ISNA(A10),AC10&lt;100),NA(),INDEX(International!I$3:I$2000,_xlfn.XMATCH(100,International!I$3:I$2000,1,1)+BJ10)-100), NA())</f>
        <v>#N/A</v>
      </c>
      <c r="BO10" t="e" cm="1">
        <f t="array" ref="BO10">IFERROR(IF(OR(ISNA(A10),AC10&lt;100),NA(),INDEX(International!L$3:L$2000,_xlfn.XMATCH(100,International!L$3:L$2000,1,1)+BJ10)-100), NA())</f>
        <v>#N/A</v>
      </c>
    </row>
    <row r="11" spans="1:67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0"/>
        <v>10</v>
      </c>
      <c r="AD11">
        <f t="shared" si="1"/>
        <v>3</v>
      </c>
      <c r="AE11">
        <f t="shared" si="2"/>
        <v>0</v>
      </c>
      <c r="AF11" s="5">
        <f t="shared" si="3"/>
        <v>0</v>
      </c>
      <c r="AG11">
        <f t="shared" si="4"/>
        <v>7</v>
      </c>
      <c r="AH11">
        <f t="shared" si="5"/>
        <v>6</v>
      </c>
      <c r="AI11">
        <f t="shared" si="6"/>
        <v>0</v>
      </c>
      <c r="AJ11">
        <f t="shared" si="7"/>
        <v>0</v>
      </c>
      <c r="AK11">
        <f t="shared" si="8"/>
        <v>6</v>
      </c>
      <c r="AL11" s="2">
        <f t="shared" si="9"/>
        <v>0</v>
      </c>
      <c r="AM11" s="2">
        <f t="shared" si="10"/>
        <v>1</v>
      </c>
      <c r="AN11" s="2">
        <f t="shared" si="11"/>
        <v>0</v>
      </c>
      <c r="AO11" s="2">
        <f t="shared" si="12"/>
        <v>0.4</v>
      </c>
      <c r="AP11" s="2">
        <f t="shared" si="13"/>
        <v>0</v>
      </c>
      <c r="AQ11" s="2">
        <f t="shared" si="14"/>
        <v>0</v>
      </c>
      <c r="AR11" s="2">
        <f t="shared" si="15"/>
        <v>0.2</v>
      </c>
      <c r="AS11" s="2">
        <f t="shared" si="16"/>
        <v>0</v>
      </c>
      <c r="AT11" s="2">
        <f t="shared" si="17"/>
        <v>0</v>
      </c>
      <c r="AU11" s="2">
        <f t="shared" si="18"/>
        <v>0.4</v>
      </c>
      <c r="AV11" s="3">
        <f t="shared" ca="1" si="19"/>
        <v>0.8571428571428571</v>
      </c>
      <c r="AW11" s="2">
        <f t="shared" si="20"/>
        <v>0</v>
      </c>
      <c r="AX11" s="2">
        <f t="shared" si="21"/>
        <v>-1</v>
      </c>
      <c r="AY11">
        <f t="shared" si="22"/>
        <v>21</v>
      </c>
      <c r="AZ11">
        <f t="shared" si="23"/>
        <v>4</v>
      </c>
      <c r="BA11" s="3">
        <f>IF(_xlfn.IFNA($A11,"")="","",AC11/(Connfiguration!$B$1/1000000))</f>
        <v>0.39425491734445656</v>
      </c>
      <c r="BB11" cm="1">
        <f t="array" ref="BB11">IF(OR(_xlfn.IFNA($A11,"")="", ROW()&lt;=3),"",$A11-_xlfn.XLOOKUP(AC11,International!$C$3:$C$2000,International!$A$3:A$2000,NA(),1,1))</f>
        <v>-20</v>
      </c>
      <c r="BC11" cm="1">
        <f t="array" ref="BC11">IF(OR(_xlfn.IFNA($A11,"")="", ROW()&lt;=3),"",$A11-_xlfn.XLOOKUP(BA11,International!$D$3:$D$2000,International!$A$3:A$2000,NA(),1,1))</f>
        <v>-21</v>
      </c>
      <c r="BD11" cm="1">
        <f t="array" ref="BD11">IF(OR(_xlfn.IFNA($A11,"")="", ROW()&lt;=3),"",$A11-_xlfn.XLOOKUP(AC11,International!$F$3:$F$2000,International!$A$3:A$2000,NA(),1,1))</f>
        <v>-7</v>
      </c>
      <c r="BE11" cm="1">
        <f t="array" ref="BE11">IF(OR(_xlfn.IFNA($A11,"")="", ROW()&lt;=3),"",$A11-_xlfn.XLOOKUP(BA11,International!$F$3:$F$2000,International!$A$3:A$2000,NA(),1,1))</f>
        <v>8</v>
      </c>
      <c r="BF11" cm="1">
        <f t="array" ref="BF11">IF(OR(_xlfn.IFNA($A11,"")="", ROW()&lt;=3),"",$A11-_xlfn.XLOOKUP(AC11,International!$I$3:$I$2000,International!$A$3:A$2000,NA(),1,1))</f>
        <v>-32</v>
      </c>
      <c r="BG11" cm="1">
        <f t="array" ref="BG11">IF(OR(_xlfn.IFNA($A11,"")="", ROW()&lt;=3),"",$A11-_xlfn.XLOOKUP(BA11,International!$J$3:$J$2000,International!$A$3:A$2000,NA(),1,1))</f>
        <v>-28</v>
      </c>
      <c r="BH11" cm="1">
        <f t="array" ref="BH11">IF(OR(_xlfn.IFNA($A11,"")="", ROW()&lt;=3),"",$A11-_xlfn.XLOOKUP(AC11,International!$L$3:$L$2000,International!$A$3:A$2000,NA(),1,1))</f>
        <v>-2</v>
      </c>
      <c r="BI11" cm="1">
        <f t="array" ref="BI11">IF(OR(_xlfn.IFNA($A11,"")="", ROW()&lt;=3),"",$A11-_xlfn.XLOOKUP(BA11,International!$M$3:$M$2000,International!$A$3:A$2000,NA(),1,1))</f>
        <v>-32</v>
      </c>
      <c r="BJ11" t="e">
        <f t="shared" si="24"/>
        <v>#N/A</v>
      </c>
      <c r="BK11" t="e">
        <f t="shared" si="25"/>
        <v>#N/A</v>
      </c>
      <c r="BL11" t="e" cm="1">
        <f t="array" ref="BL11">IFERROR(IF(OR(ISNA(A11),AC11&lt;100),NA(),INDEX(International!C$3:C$2000,_xlfn.XMATCH(100,International!C$3:C$2000,1,1)+BJ11)-100), NA())</f>
        <v>#N/A</v>
      </c>
      <c r="BM11" t="e" cm="1">
        <f t="array" ref="BM11">IFERROR(IF(OR(ISNA(A11),AC11&lt;100),NA(),INDEX(International!F$3:F$2000,_xlfn.XMATCH(100,International!F$3:F$2000,1,1)+BJ11)-100), NA())</f>
        <v>#N/A</v>
      </c>
      <c r="BN11" t="e" cm="1">
        <f t="array" ref="BN11">IFERROR(IF(OR(ISNA(A11),AC11&lt;100),NA(),INDEX(International!I$3:I$2000,_xlfn.XMATCH(100,International!I$3:I$2000,1,1)+BJ11)-100), NA())</f>
        <v>#N/A</v>
      </c>
      <c r="BO11" t="e" cm="1">
        <f t="array" ref="BO11">IFERROR(IF(OR(ISNA(A11),AC11&lt;100),NA(),INDEX(International!L$3:L$2000,_xlfn.XMATCH(100,International!L$3:L$2000,1,1)+BJ11)-100), NA())</f>
        <v>#N/A</v>
      </c>
    </row>
    <row r="12" spans="1:67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0"/>
        <v>12</v>
      </c>
      <c r="AD12">
        <f t="shared" si="1"/>
        <v>3</v>
      </c>
      <c r="AE12">
        <f t="shared" si="2"/>
        <v>0</v>
      </c>
      <c r="AF12" s="5">
        <f t="shared" si="3"/>
        <v>0</v>
      </c>
      <c r="AG12">
        <f t="shared" si="4"/>
        <v>9</v>
      </c>
      <c r="AH12">
        <f t="shared" si="5"/>
        <v>8</v>
      </c>
      <c r="AI12">
        <f t="shared" si="6"/>
        <v>0</v>
      </c>
      <c r="AJ12">
        <f t="shared" si="7"/>
        <v>0</v>
      </c>
      <c r="AK12">
        <f t="shared" si="8"/>
        <v>8</v>
      </c>
      <c r="AL12" s="2">
        <f t="shared" si="9"/>
        <v>0</v>
      </c>
      <c r="AM12" s="2">
        <f t="shared" si="10"/>
        <v>1</v>
      </c>
      <c r="AN12" s="2">
        <f t="shared" si="11"/>
        <v>0</v>
      </c>
      <c r="AO12" s="2">
        <f t="shared" si="12"/>
        <v>0.33333333333333331</v>
      </c>
      <c r="AP12" s="2">
        <f t="shared" si="13"/>
        <v>0</v>
      </c>
      <c r="AQ12" s="2">
        <f t="shared" si="14"/>
        <v>0.16666666666666666</v>
      </c>
      <c r="AR12" s="2">
        <f t="shared" si="15"/>
        <v>0.16666666666666666</v>
      </c>
      <c r="AS12" s="2">
        <f t="shared" si="16"/>
        <v>0</v>
      </c>
      <c r="AT12" s="2">
        <f t="shared" si="17"/>
        <v>0</v>
      </c>
      <c r="AU12" s="2">
        <f t="shared" si="18"/>
        <v>0.33333333333333331</v>
      </c>
      <c r="AV12" s="3">
        <f t="shared" ca="1" si="19"/>
        <v>1.1428571428571428</v>
      </c>
      <c r="AW12" s="2">
        <f t="shared" si="20"/>
        <v>0.2</v>
      </c>
      <c r="AX12" s="2">
        <f t="shared" si="21"/>
        <v>0</v>
      </c>
      <c r="AY12">
        <f t="shared" si="22"/>
        <v>20</v>
      </c>
      <c r="AZ12">
        <f t="shared" si="23"/>
        <v>5</v>
      </c>
      <c r="BA12" s="3">
        <f>IF(_xlfn.IFNA($A12,"")="","",AC12/(Connfiguration!$B$1/1000000))</f>
        <v>0.47310590081334791</v>
      </c>
      <c r="BB12" cm="1">
        <f t="array" ref="BB12">IF(OR(_xlfn.IFNA($A12,"")="", ROW()&lt;=3),"",$A12-_xlfn.XLOOKUP(AC12,International!$C$3:$C$2000,International!$A$3:A$2000,NA(),1,1))</f>
        <v>-19</v>
      </c>
      <c r="BC12" cm="1">
        <f t="array" ref="BC12">IF(OR(_xlfn.IFNA($A12,"")="", ROW()&lt;=3),"",$A12-_xlfn.XLOOKUP(BA12,International!$D$3:$D$2000,International!$A$3:A$2000,NA(),1,1))</f>
        <v>-20</v>
      </c>
      <c r="BD12" cm="1">
        <f t="array" ref="BD12">IF(OR(_xlfn.IFNA($A12,"")="", ROW()&lt;=3),"",$A12-_xlfn.XLOOKUP(AC12,International!$F$3:$F$2000,International!$A$3:A$2000,NA(),1,1))</f>
        <v>-13</v>
      </c>
      <c r="BE12" cm="1">
        <f t="array" ref="BE12">IF(OR(_xlfn.IFNA($A12,"")="", ROW()&lt;=3),"",$A12-_xlfn.XLOOKUP(BA12,International!$F$3:$F$2000,International!$A$3:A$2000,NA(),1,1))</f>
        <v>9</v>
      </c>
      <c r="BF12" cm="1">
        <f t="array" ref="BF12">IF(OR(_xlfn.IFNA($A12,"")="", ROW()&lt;=3),"",$A12-_xlfn.XLOOKUP(AC12,International!$I$3:$I$2000,International!$A$3:A$2000,NA(),1,1))</f>
        <v>-33</v>
      </c>
      <c r="BG12" cm="1">
        <f t="array" ref="BG12">IF(OR(_xlfn.IFNA($A12,"")="", ROW()&lt;=3),"",$A12-_xlfn.XLOOKUP(BA12,International!$J$3:$J$2000,International!$A$3:A$2000,NA(),1,1))</f>
        <v>-27</v>
      </c>
      <c r="BH12" cm="1">
        <f t="array" ref="BH12">IF(OR(_xlfn.IFNA($A12,"")="", ROW()&lt;=3),"",$A12-_xlfn.XLOOKUP(AC12,International!$L$3:$L$2000,International!$A$3:A$2000,NA(),1,1))</f>
        <v>-9</v>
      </c>
      <c r="BI12" cm="1">
        <f t="array" ref="BI12">IF(OR(_xlfn.IFNA($A12,"")="", ROW()&lt;=3),"",$A12-_xlfn.XLOOKUP(BA12,International!$M$3:$M$2000,International!$A$3:A$2000,NA(),1,1))</f>
        <v>-32</v>
      </c>
      <c r="BJ12" t="e">
        <f t="shared" si="24"/>
        <v>#N/A</v>
      </c>
      <c r="BK12" t="e">
        <f t="shared" si="25"/>
        <v>#N/A</v>
      </c>
      <c r="BL12" t="e" cm="1">
        <f t="array" ref="BL12">IFERROR(IF(OR(ISNA(A12),AC12&lt;100),NA(),INDEX(International!C$3:C$2000,_xlfn.XMATCH(100,International!C$3:C$2000,1,1)+BJ12)-100), NA())</f>
        <v>#N/A</v>
      </c>
      <c r="BM12" t="e" cm="1">
        <f t="array" ref="BM12">IFERROR(IF(OR(ISNA(A12),AC12&lt;100),NA(),INDEX(International!F$3:F$2000,_xlfn.XMATCH(100,International!F$3:F$2000,1,1)+BJ12)-100), NA())</f>
        <v>#N/A</v>
      </c>
      <c r="BN12" t="e" cm="1">
        <f t="array" ref="BN12">IFERROR(IF(OR(ISNA(A12),AC12&lt;100),NA(),INDEX(International!I$3:I$2000,_xlfn.XMATCH(100,International!I$3:I$2000,1,1)+BJ12)-100), NA())</f>
        <v>#N/A</v>
      </c>
      <c r="BO12" t="e" cm="1">
        <f t="array" ref="BO12">IFERROR(IF(OR(ISNA(A12),AC12&lt;100),NA(),INDEX(International!L$3:L$2000,_xlfn.XMATCH(100,International!L$3:L$2000,1,1)+BJ12)-100), NA())</f>
        <v>#N/A</v>
      </c>
    </row>
    <row r="13" spans="1:67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0"/>
        <v>12</v>
      </c>
      <c r="AD13">
        <f t="shared" si="1"/>
        <v>3</v>
      </c>
      <c r="AE13">
        <f t="shared" si="2"/>
        <v>1</v>
      </c>
      <c r="AF13" s="5">
        <f t="shared" si="3"/>
        <v>0</v>
      </c>
      <c r="AG13">
        <f t="shared" si="4"/>
        <v>8</v>
      </c>
      <c r="AH13">
        <f t="shared" si="5"/>
        <v>8</v>
      </c>
      <c r="AI13">
        <f t="shared" si="6"/>
        <v>0</v>
      </c>
      <c r="AJ13">
        <f t="shared" si="7"/>
        <v>0</v>
      </c>
      <c r="AK13">
        <f t="shared" si="8"/>
        <v>8</v>
      </c>
      <c r="AL13" s="2">
        <f t="shared" si="9"/>
        <v>0.25</v>
      </c>
      <c r="AM13" s="2">
        <f t="shared" si="10"/>
        <v>0.75</v>
      </c>
      <c r="AN13" s="2">
        <f t="shared" si="11"/>
        <v>0</v>
      </c>
      <c r="AO13" s="2">
        <f t="shared" si="12"/>
        <v>0.33333333333333331</v>
      </c>
      <c r="AP13" s="2">
        <f t="shared" si="13"/>
        <v>0</v>
      </c>
      <c r="AQ13" s="2">
        <f t="shared" si="14"/>
        <v>0.16666666666666666</v>
      </c>
      <c r="AR13" s="2">
        <f t="shared" si="15"/>
        <v>0.16666666666666666</v>
      </c>
      <c r="AS13" s="2">
        <f t="shared" si="16"/>
        <v>0</v>
      </c>
      <c r="AT13" s="2">
        <f t="shared" si="17"/>
        <v>0</v>
      </c>
      <c r="AU13" s="2">
        <f t="shared" si="18"/>
        <v>0.33333333333333331</v>
      </c>
      <c r="AV13" s="3">
        <f t="shared" ca="1" si="19"/>
        <v>1</v>
      </c>
      <c r="AW13" s="2">
        <f t="shared" si="20"/>
        <v>0</v>
      </c>
      <c r="AX13" s="2">
        <f t="shared" si="21"/>
        <v>-1</v>
      </c>
      <c r="AY13">
        <f t="shared" si="22"/>
        <v>19</v>
      </c>
      <c r="AZ13">
        <f t="shared" si="23"/>
        <v>6</v>
      </c>
      <c r="BA13" s="3">
        <f>IF(_xlfn.IFNA($A13,"")="","",AC13/(Connfiguration!$B$1/1000000))</f>
        <v>0.47310590081334791</v>
      </c>
      <c r="BB13" cm="1">
        <f t="array" ref="BB13">IF(OR(_xlfn.IFNA($A13,"")="", ROW()&lt;=3),"",$A13-_xlfn.XLOOKUP(AC13,International!$C$3:$C$2000,International!$A$3:A$2000,NA(),1,1))</f>
        <v>-18</v>
      </c>
      <c r="BC13" cm="1">
        <f t="array" ref="BC13">IF(OR(_xlfn.IFNA($A13,"")="", ROW()&lt;=3),"",$A13-_xlfn.XLOOKUP(BA13,International!$D$3:$D$2000,International!$A$3:A$2000,NA(),1,1))</f>
        <v>-19</v>
      </c>
      <c r="BD13" cm="1">
        <f t="array" ref="BD13">IF(OR(_xlfn.IFNA($A13,"")="", ROW()&lt;=3),"",$A13-_xlfn.XLOOKUP(AC13,International!$F$3:$F$2000,International!$A$3:A$2000,NA(),1,1))</f>
        <v>-12</v>
      </c>
      <c r="BE13" cm="1">
        <f t="array" ref="BE13">IF(OR(_xlfn.IFNA($A13,"")="", ROW()&lt;=3),"",$A13-_xlfn.XLOOKUP(BA13,International!$F$3:$F$2000,International!$A$3:A$2000,NA(),1,1))</f>
        <v>10</v>
      </c>
      <c r="BF13" cm="1">
        <f t="array" ref="BF13">IF(OR(_xlfn.IFNA($A13,"")="", ROW()&lt;=3),"",$A13-_xlfn.XLOOKUP(AC13,International!$I$3:$I$2000,International!$A$3:A$2000,NA(),1,1))</f>
        <v>-32</v>
      </c>
      <c r="BG13" cm="1">
        <f t="array" ref="BG13">IF(OR(_xlfn.IFNA($A13,"")="", ROW()&lt;=3),"",$A13-_xlfn.XLOOKUP(BA13,International!$J$3:$J$2000,International!$A$3:A$2000,NA(),1,1))</f>
        <v>-26</v>
      </c>
      <c r="BH13" cm="1">
        <f t="array" ref="BH13">IF(OR(_xlfn.IFNA($A13,"")="", ROW()&lt;=3),"",$A13-_xlfn.XLOOKUP(AC13,International!$L$3:$L$2000,International!$A$3:A$2000,NA(),1,1))</f>
        <v>-8</v>
      </c>
      <c r="BI13" cm="1">
        <f t="array" ref="BI13">IF(OR(_xlfn.IFNA($A13,"")="", ROW()&lt;=3),"",$A13-_xlfn.XLOOKUP(BA13,International!$M$3:$M$2000,International!$A$3:A$2000,NA(),1,1))</f>
        <v>-31</v>
      </c>
      <c r="BJ13" t="e">
        <f t="shared" si="24"/>
        <v>#N/A</v>
      </c>
      <c r="BK13" t="e">
        <f t="shared" si="25"/>
        <v>#N/A</v>
      </c>
      <c r="BL13" t="e" cm="1">
        <f t="array" ref="BL13">IFERROR(IF(OR(ISNA(A13),AC13&lt;100),NA(),INDEX(International!C$3:C$2000,_xlfn.XMATCH(100,International!C$3:C$2000,1,1)+BJ13)-100), NA())</f>
        <v>#N/A</v>
      </c>
      <c r="BM13" t="e" cm="1">
        <f t="array" ref="BM13">IFERROR(IF(OR(ISNA(A13),AC13&lt;100),NA(),INDEX(International!F$3:F$2000,_xlfn.XMATCH(100,International!F$3:F$2000,1,1)+BJ13)-100), NA())</f>
        <v>#N/A</v>
      </c>
      <c r="BN13" t="e" cm="1">
        <f t="array" ref="BN13">IFERROR(IF(OR(ISNA(A13),AC13&lt;100),NA(),INDEX(International!I$3:I$2000,_xlfn.XMATCH(100,International!I$3:I$2000,1,1)+BJ13)-100), NA())</f>
        <v>#N/A</v>
      </c>
      <c r="BO13" t="e" cm="1">
        <f t="array" ref="BO13">IFERROR(IF(OR(ISNA(A13),AC13&lt;100),NA(),INDEX(International!L$3:L$2000,_xlfn.XMATCH(100,International!L$3:L$2000,1,1)+BJ13)-100), NA())</f>
        <v>#N/A</v>
      </c>
    </row>
    <row r="14" spans="1:67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0"/>
        <v>13</v>
      </c>
      <c r="AD14">
        <f t="shared" si="1"/>
        <v>3</v>
      </c>
      <c r="AE14">
        <f t="shared" si="2"/>
        <v>1</v>
      </c>
      <c r="AF14" s="5">
        <f t="shared" si="3"/>
        <v>0</v>
      </c>
      <c r="AG14">
        <f t="shared" si="4"/>
        <v>9</v>
      </c>
      <c r="AH14">
        <f t="shared" si="5"/>
        <v>9</v>
      </c>
      <c r="AI14">
        <f t="shared" si="6"/>
        <v>0</v>
      </c>
      <c r="AJ14">
        <f t="shared" si="7"/>
        <v>0</v>
      </c>
      <c r="AK14">
        <f t="shared" si="8"/>
        <v>9</v>
      </c>
      <c r="AL14" s="2">
        <f t="shared" si="9"/>
        <v>0.25</v>
      </c>
      <c r="AM14" s="2">
        <f t="shared" si="10"/>
        <v>0.75</v>
      </c>
      <c r="AN14" s="2">
        <f t="shared" si="11"/>
        <v>0</v>
      </c>
      <c r="AO14" s="2">
        <f t="shared" si="12"/>
        <v>0.30769230769230771</v>
      </c>
      <c r="AP14" s="2">
        <f t="shared" si="13"/>
        <v>0</v>
      </c>
      <c r="AQ14" s="2">
        <f t="shared" si="14"/>
        <v>0.15384615384615385</v>
      </c>
      <c r="AR14" s="2">
        <f t="shared" si="15"/>
        <v>0.23076923076923078</v>
      </c>
      <c r="AS14" s="2">
        <f t="shared" si="16"/>
        <v>0</v>
      </c>
      <c r="AT14" s="2">
        <f t="shared" si="17"/>
        <v>0</v>
      </c>
      <c r="AU14" s="2">
        <f t="shared" si="18"/>
        <v>0.30769230769230771</v>
      </c>
      <c r="AV14" s="3">
        <f t="shared" ca="1" si="19"/>
        <v>1.1428571428571428</v>
      </c>
      <c r="AW14" s="2">
        <f t="shared" si="20"/>
        <v>8.3333333333333329E-2</v>
      </c>
      <c r="AX14" s="2">
        <f t="shared" si="21"/>
        <v>0</v>
      </c>
      <c r="AY14">
        <f t="shared" si="22"/>
        <v>24</v>
      </c>
      <c r="AZ14">
        <f t="shared" si="23"/>
        <v>7</v>
      </c>
      <c r="BA14" s="3">
        <f>IF(_xlfn.IFNA($A14,"")="","",AC14/(Connfiguration!$B$1/1000000))</f>
        <v>0.51253139254779356</v>
      </c>
      <c r="BB14" cm="1">
        <f t="array" ref="BB14">IF(OR(_xlfn.IFNA($A14,"")="", ROW()&lt;=3),"",$A14-_xlfn.XLOOKUP(AC14,International!$C$3:$C$2000,International!$A$3:A$2000,NA(),1,1))</f>
        <v>-17</v>
      </c>
      <c r="BC14" cm="1">
        <f t="array" ref="BC14">IF(OR(_xlfn.IFNA($A14,"")="", ROW()&lt;=3),"",$A14-_xlfn.XLOOKUP(BA14,International!$D$3:$D$2000,International!$A$3:A$2000,NA(),1,1))</f>
        <v>-18</v>
      </c>
      <c r="BD14" cm="1">
        <f t="array" ref="BD14">IF(OR(_xlfn.IFNA($A14,"")="", ROW()&lt;=3),"",$A14-_xlfn.XLOOKUP(AC14,International!$F$3:$F$2000,International!$A$3:A$2000,NA(),1,1))</f>
        <v>-21</v>
      </c>
      <c r="BE14" cm="1">
        <f t="array" ref="BE14">IF(OR(_xlfn.IFNA($A14,"")="", ROW()&lt;=3),"",$A14-_xlfn.XLOOKUP(BA14,International!$F$3:$F$2000,International!$A$3:A$2000,NA(),1,1))</f>
        <v>11</v>
      </c>
      <c r="BF14" cm="1">
        <f t="array" ref="BF14">IF(OR(_xlfn.IFNA($A14,"")="", ROW()&lt;=3),"",$A14-_xlfn.XLOOKUP(AC14,International!$I$3:$I$2000,International!$A$3:A$2000,NA(),1,1))</f>
        <v>-31</v>
      </c>
      <c r="BG14" cm="1">
        <f t="array" ref="BG14">IF(OR(_xlfn.IFNA($A14,"")="", ROW()&lt;=3),"",$A14-_xlfn.XLOOKUP(BA14,International!$J$3:$J$2000,International!$A$3:A$2000,NA(),1,1))</f>
        <v>-25</v>
      </c>
      <c r="BH14" cm="1">
        <f t="array" ref="BH14">IF(OR(_xlfn.IFNA($A14,"")="", ROW()&lt;=3),"",$A14-_xlfn.XLOOKUP(AC14,International!$L$3:$L$2000,International!$A$3:A$2000,NA(),1,1))</f>
        <v>-9</v>
      </c>
      <c r="BI14" cm="1">
        <f t="array" ref="BI14">IF(OR(_xlfn.IFNA($A14,"")="", ROW()&lt;=3),"",$A14-_xlfn.XLOOKUP(BA14,International!$M$3:$M$2000,International!$A$3:A$2000,NA(),1,1))</f>
        <v>-30</v>
      </c>
      <c r="BJ14" t="e">
        <f t="shared" si="24"/>
        <v>#N/A</v>
      </c>
      <c r="BK14" t="e">
        <f t="shared" si="25"/>
        <v>#N/A</v>
      </c>
      <c r="BL14" t="e" cm="1">
        <f t="array" ref="BL14">IFERROR(IF(OR(ISNA(A14),AC14&lt;100),NA(),INDEX(International!C$3:C$2000,_xlfn.XMATCH(100,International!C$3:C$2000,1,1)+BJ14)-100), NA())</f>
        <v>#N/A</v>
      </c>
      <c r="BM14" t="e" cm="1">
        <f t="array" ref="BM14">IFERROR(IF(OR(ISNA(A14),AC14&lt;100),NA(),INDEX(International!F$3:F$2000,_xlfn.XMATCH(100,International!F$3:F$2000,1,1)+BJ14)-100), NA())</f>
        <v>#N/A</v>
      </c>
      <c r="BN14" t="e" cm="1">
        <f t="array" ref="BN14">IFERROR(IF(OR(ISNA(A14),AC14&lt;100),NA(),INDEX(International!I$3:I$2000,_xlfn.XMATCH(100,International!I$3:I$2000,1,1)+BJ14)-100), NA())</f>
        <v>#N/A</v>
      </c>
      <c r="BO14" t="e" cm="1">
        <f t="array" ref="BO14">IFERROR(IF(OR(ISNA(A14),AC14&lt;100),NA(),INDEX(International!L$3:L$2000,_xlfn.XMATCH(100,International!L$3:L$2000,1,1)+BJ14)-100), NA())</f>
        <v>#N/A</v>
      </c>
    </row>
    <row r="15" spans="1:67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0"/>
        <v>15</v>
      </c>
      <c r="AD15">
        <f t="shared" si="1"/>
        <v>3</v>
      </c>
      <c r="AE15">
        <f t="shared" si="2"/>
        <v>1</v>
      </c>
      <c r="AF15" s="5">
        <f t="shared" si="3"/>
        <v>2</v>
      </c>
      <c r="AG15">
        <f t="shared" si="4"/>
        <v>11</v>
      </c>
      <c r="AH15">
        <f t="shared" si="5"/>
        <v>11</v>
      </c>
      <c r="AI15">
        <f t="shared" si="6"/>
        <v>0</v>
      </c>
      <c r="AJ15">
        <f t="shared" si="7"/>
        <v>0</v>
      </c>
      <c r="AK15">
        <f t="shared" si="8"/>
        <v>11</v>
      </c>
      <c r="AL15" s="2">
        <f t="shared" si="9"/>
        <v>0.25</v>
      </c>
      <c r="AM15" s="2">
        <f t="shared" si="10"/>
        <v>0.75</v>
      </c>
      <c r="AN15" s="2">
        <f t="shared" si="11"/>
        <v>0</v>
      </c>
      <c r="AO15" s="2">
        <f t="shared" si="12"/>
        <v>0.26666666666666666</v>
      </c>
      <c r="AP15" s="2">
        <f t="shared" si="13"/>
        <v>6.6666666666666666E-2</v>
      </c>
      <c r="AQ15" s="2">
        <f t="shared" si="14"/>
        <v>0.13333333333333333</v>
      </c>
      <c r="AR15" s="2">
        <f t="shared" si="15"/>
        <v>0.26666666666666666</v>
      </c>
      <c r="AS15" s="2">
        <f t="shared" si="16"/>
        <v>0</v>
      </c>
      <c r="AT15" s="2">
        <f t="shared" si="17"/>
        <v>0</v>
      </c>
      <c r="AU15" s="2">
        <f t="shared" si="18"/>
        <v>0.26666666666666666</v>
      </c>
      <c r="AV15" s="3">
        <f t="shared" ca="1" si="19"/>
        <v>1.1428571428571428</v>
      </c>
      <c r="AW15" s="2">
        <f t="shared" si="20"/>
        <v>0.15384615384615385</v>
      </c>
      <c r="AX15" s="2">
        <f t="shared" si="21"/>
        <v>1</v>
      </c>
      <c r="AY15">
        <f t="shared" si="22"/>
        <v>25</v>
      </c>
      <c r="AZ15">
        <f t="shared" si="23"/>
        <v>7</v>
      </c>
      <c r="BA15" s="3">
        <f>IF(_xlfn.IFNA($A15,"")="","",AC15/(Connfiguration!$B$1/1000000))</f>
        <v>0.59138237601668486</v>
      </c>
      <c r="BB15" cm="1">
        <f t="array" ref="BB15">IF(OR(_xlfn.IFNA($A15,"")="", ROW()&lt;=3),"",$A15-_xlfn.XLOOKUP(AC15,International!$C$3:$C$2000,International!$A$3:A$2000,NA(),1,1))</f>
        <v>-16</v>
      </c>
      <c r="BC15" cm="1">
        <f t="array" ref="BC15">IF(OR(_xlfn.IFNA($A15,"")="", ROW()&lt;=3),"",$A15-_xlfn.XLOOKUP(BA15,International!$D$3:$D$2000,International!$A$3:A$2000,NA(),1,1))</f>
        <v>-17</v>
      </c>
      <c r="BD15" cm="1">
        <f t="array" ref="BD15">IF(OR(_xlfn.IFNA($A15,"")="", ROW()&lt;=3),"",$A15-_xlfn.XLOOKUP(AC15,International!$F$3:$F$2000,International!$A$3:A$2000,NA(),1,1))</f>
        <v>-21</v>
      </c>
      <c r="BE15" cm="1">
        <f t="array" ref="BE15">IF(OR(_xlfn.IFNA($A15,"")="", ROW()&lt;=3),"",$A15-_xlfn.XLOOKUP(BA15,International!$F$3:$F$2000,International!$A$3:A$2000,NA(),1,1))</f>
        <v>12</v>
      </c>
      <c r="BF15" cm="1">
        <f t="array" ref="BF15">IF(OR(_xlfn.IFNA($A15,"")="", ROW()&lt;=3),"",$A15-_xlfn.XLOOKUP(AC15,International!$I$3:$I$2000,International!$A$3:A$2000,NA(),1,1))</f>
        <v>-30</v>
      </c>
      <c r="BG15" cm="1">
        <f t="array" ref="BG15">IF(OR(_xlfn.IFNA($A15,"")="", ROW()&lt;=3),"",$A15-_xlfn.XLOOKUP(BA15,International!$J$3:$J$2000,International!$A$3:A$2000,NA(),1,1))</f>
        <v>-25</v>
      </c>
      <c r="BH15" cm="1">
        <f t="array" ref="BH15">IF(OR(_xlfn.IFNA($A15,"")="", ROW()&lt;=3),"",$A15-_xlfn.XLOOKUP(AC15,International!$L$3:$L$2000,International!$A$3:A$2000,NA(),1,1))</f>
        <v>-16</v>
      </c>
      <c r="BI15" cm="1">
        <f t="array" ref="BI15">IF(OR(_xlfn.IFNA($A15,"")="", ROW()&lt;=3),"",$A15-_xlfn.XLOOKUP(BA15,International!$M$3:$M$2000,International!$A$3:A$2000,NA(),1,1))</f>
        <v>-29</v>
      </c>
      <c r="BJ15" t="e">
        <f t="shared" si="24"/>
        <v>#N/A</v>
      </c>
      <c r="BK15" t="e">
        <f t="shared" si="25"/>
        <v>#N/A</v>
      </c>
      <c r="BL15" t="e" cm="1">
        <f t="array" ref="BL15">IFERROR(IF(OR(ISNA(A15),AC15&lt;100),NA(),INDEX(International!C$3:C$2000,_xlfn.XMATCH(100,International!C$3:C$2000,1,1)+BJ15)-100), NA())</f>
        <v>#N/A</v>
      </c>
      <c r="BM15" t="e" cm="1">
        <f t="array" ref="BM15">IFERROR(IF(OR(ISNA(A15),AC15&lt;100),NA(),INDEX(International!F$3:F$2000,_xlfn.XMATCH(100,International!F$3:F$2000,1,1)+BJ15)-100), NA())</f>
        <v>#N/A</v>
      </c>
      <c r="BN15" t="e" cm="1">
        <f t="array" ref="BN15">IFERROR(IF(OR(ISNA(A15),AC15&lt;100),NA(),INDEX(International!I$3:I$2000,_xlfn.XMATCH(100,International!I$3:I$2000,1,1)+BJ15)-100), NA())</f>
        <v>#N/A</v>
      </c>
      <c r="BO15" t="e" cm="1">
        <f t="array" ref="BO15">IFERROR(IF(OR(ISNA(A15),AC15&lt;100),NA(),INDEX(International!L$3:L$2000,_xlfn.XMATCH(100,International!L$3:L$2000,1,1)+BJ15)-100), NA())</f>
        <v>#N/A</v>
      </c>
    </row>
    <row r="16" spans="1:67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0"/>
        <v>16</v>
      </c>
      <c r="AD16">
        <f t="shared" si="1"/>
        <v>3</v>
      </c>
      <c r="AE16">
        <f t="shared" si="2"/>
        <v>1</v>
      </c>
      <c r="AF16" s="5">
        <f t="shared" si="3"/>
        <v>0.5</v>
      </c>
      <c r="AG16">
        <f t="shared" si="4"/>
        <v>12</v>
      </c>
      <c r="AH16">
        <f t="shared" si="5"/>
        <v>12</v>
      </c>
      <c r="AI16">
        <f t="shared" si="6"/>
        <v>0</v>
      </c>
      <c r="AJ16">
        <f t="shared" si="7"/>
        <v>0</v>
      </c>
      <c r="AK16">
        <f t="shared" si="8"/>
        <v>12</v>
      </c>
      <c r="AL16" s="2">
        <f t="shared" si="9"/>
        <v>0.25</v>
      </c>
      <c r="AM16" s="2">
        <f t="shared" si="10"/>
        <v>0.75</v>
      </c>
      <c r="AN16" s="2">
        <f t="shared" si="11"/>
        <v>0</v>
      </c>
      <c r="AO16" s="2">
        <f t="shared" si="12"/>
        <v>0.25</v>
      </c>
      <c r="AP16" s="2">
        <f t="shared" si="13"/>
        <v>6.25E-2</v>
      </c>
      <c r="AQ16" s="2">
        <f t="shared" si="14"/>
        <v>0.125</v>
      </c>
      <c r="AR16" s="2">
        <f t="shared" si="15"/>
        <v>0.3125</v>
      </c>
      <c r="AS16" s="2">
        <f t="shared" si="16"/>
        <v>0</v>
      </c>
      <c r="AT16" s="2">
        <f t="shared" si="17"/>
        <v>0</v>
      </c>
      <c r="AU16" s="2">
        <f t="shared" si="18"/>
        <v>0.25</v>
      </c>
      <c r="AV16" s="3">
        <f t="shared" ca="1" si="19"/>
        <v>1</v>
      </c>
      <c r="AW16" s="2">
        <f t="shared" si="20"/>
        <v>6.6666666666666666E-2</v>
      </c>
      <c r="AX16" s="2">
        <f t="shared" si="21"/>
        <v>-0.5</v>
      </c>
      <c r="AY16">
        <f t="shared" si="22"/>
        <v>25</v>
      </c>
      <c r="AZ16">
        <f t="shared" si="23"/>
        <v>8</v>
      </c>
      <c r="BA16" s="3">
        <f>IF(_xlfn.IFNA($A16,"")="","",AC16/(Connfiguration!$B$1/1000000))</f>
        <v>0.63080786775113051</v>
      </c>
      <c r="BB16" cm="1">
        <f t="array" ref="BB16">IF(OR(_xlfn.IFNA($A16,"")="", ROW()&lt;=3),"",$A16-_xlfn.XLOOKUP(AC16,International!$C$3:$C$2000,International!$A$3:A$2000,NA(),1,1))</f>
        <v>-15</v>
      </c>
      <c r="BC16" cm="1">
        <f t="array" ref="BC16">IF(OR(_xlfn.IFNA($A16,"")="", ROW()&lt;=3),"",$A16-_xlfn.XLOOKUP(BA16,International!$D$3:$D$2000,International!$A$3:A$2000,NA(),1,1))</f>
        <v>-16</v>
      </c>
      <c r="BD16" cm="1">
        <f t="array" ref="BD16">IF(OR(_xlfn.IFNA($A16,"")="", ROW()&lt;=3),"",$A16-_xlfn.XLOOKUP(AC16,International!$F$3:$F$2000,International!$A$3:A$2000,NA(),1,1))</f>
        <v>-20</v>
      </c>
      <c r="BE16" cm="1">
        <f t="array" ref="BE16">IF(OR(_xlfn.IFNA($A16,"")="", ROW()&lt;=3),"",$A16-_xlfn.XLOOKUP(BA16,International!$F$3:$F$2000,International!$A$3:A$2000,NA(),1,1))</f>
        <v>13</v>
      </c>
      <c r="BF16" cm="1">
        <f t="array" ref="BF16">IF(OR(_xlfn.IFNA($A16,"")="", ROW()&lt;=3),"",$A16-_xlfn.XLOOKUP(AC16,International!$I$3:$I$2000,International!$A$3:A$2000,NA(),1,1))</f>
        <v>-29</v>
      </c>
      <c r="BG16" cm="1">
        <f t="array" ref="BG16">IF(OR(_xlfn.IFNA($A16,"")="", ROW()&lt;=3),"",$A16-_xlfn.XLOOKUP(BA16,International!$J$3:$J$2000,International!$A$3:A$2000,NA(),1,1))</f>
        <v>-24</v>
      </c>
      <c r="BH16" cm="1">
        <f t="array" ref="BH16">IF(OR(_xlfn.IFNA($A16,"")="", ROW()&lt;=3),"",$A16-_xlfn.XLOOKUP(AC16,International!$L$3:$L$2000,International!$A$3:A$2000,NA(),1,1))</f>
        <v>-18</v>
      </c>
      <c r="BI16" cm="1">
        <f t="array" ref="BI16">IF(OR(_xlfn.IFNA($A16,"")="", ROW()&lt;=3),"",$A16-_xlfn.XLOOKUP(BA16,International!$M$3:$M$2000,International!$A$3:A$2000,NA(),1,1))</f>
        <v>-28</v>
      </c>
      <c r="BJ16" t="e">
        <f t="shared" si="24"/>
        <v>#N/A</v>
      </c>
      <c r="BK16" t="e">
        <f t="shared" si="25"/>
        <v>#N/A</v>
      </c>
      <c r="BL16" t="e" cm="1">
        <f t="array" ref="BL16">IFERROR(IF(OR(ISNA(A16),AC16&lt;100),NA(),INDEX(International!C$3:C$2000,_xlfn.XMATCH(100,International!C$3:C$2000,1,1)+BJ16)-100), NA())</f>
        <v>#N/A</v>
      </c>
      <c r="BM16" t="e" cm="1">
        <f t="array" ref="BM16">IFERROR(IF(OR(ISNA(A16),AC16&lt;100),NA(),INDEX(International!F$3:F$2000,_xlfn.XMATCH(100,International!F$3:F$2000,1,1)+BJ16)-100), NA())</f>
        <v>#N/A</v>
      </c>
      <c r="BN16" t="e" cm="1">
        <f t="array" ref="BN16">IFERROR(IF(OR(ISNA(A16),AC16&lt;100),NA(),INDEX(International!I$3:I$2000,_xlfn.XMATCH(100,International!I$3:I$2000,1,1)+BJ16)-100), NA())</f>
        <v>#N/A</v>
      </c>
      <c r="BO16" t="e" cm="1">
        <f t="array" ref="BO16">IFERROR(IF(OR(ISNA(A16),AC16&lt;100),NA(),INDEX(International!L$3:L$2000,_xlfn.XMATCH(100,International!L$3:L$2000,1,1)+BJ16)-100), NA())</f>
        <v>#N/A</v>
      </c>
    </row>
    <row r="17" spans="1:67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0"/>
        <v>16</v>
      </c>
      <c r="AD17">
        <f t="shared" si="1"/>
        <v>3</v>
      </c>
      <c r="AE17">
        <f t="shared" si="2"/>
        <v>1</v>
      </c>
      <c r="AF17" s="5">
        <f t="shared" si="3"/>
        <v>0</v>
      </c>
      <c r="AG17">
        <f t="shared" si="4"/>
        <v>12</v>
      </c>
      <c r="AH17">
        <f t="shared" si="5"/>
        <v>12</v>
      </c>
      <c r="AI17">
        <f t="shared" si="6"/>
        <v>0</v>
      </c>
      <c r="AJ17">
        <f t="shared" si="7"/>
        <v>0</v>
      </c>
      <c r="AK17">
        <f t="shared" si="8"/>
        <v>12</v>
      </c>
      <c r="AL17" s="2">
        <f t="shared" si="9"/>
        <v>0.25</v>
      </c>
      <c r="AM17" s="2">
        <f t="shared" si="10"/>
        <v>0.75</v>
      </c>
      <c r="AN17" s="2">
        <f t="shared" si="11"/>
        <v>0</v>
      </c>
      <c r="AO17" s="2">
        <f t="shared" si="12"/>
        <v>0.25</v>
      </c>
      <c r="AP17" s="2">
        <f t="shared" si="13"/>
        <v>6.25E-2</v>
      </c>
      <c r="AQ17" s="2">
        <f t="shared" si="14"/>
        <v>0.125</v>
      </c>
      <c r="AR17" s="2">
        <f t="shared" si="15"/>
        <v>0.3125</v>
      </c>
      <c r="AS17" s="2">
        <f t="shared" si="16"/>
        <v>0</v>
      </c>
      <c r="AT17" s="2">
        <f t="shared" si="17"/>
        <v>0</v>
      </c>
      <c r="AU17" s="2">
        <f t="shared" si="18"/>
        <v>0.25</v>
      </c>
      <c r="AV17" s="3">
        <f t="shared" ca="1" si="19"/>
        <v>0.8571428571428571</v>
      </c>
      <c r="AW17" s="2">
        <f t="shared" si="20"/>
        <v>0</v>
      </c>
      <c r="AX17" s="2">
        <f t="shared" si="21"/>
        <v>-1</v>
      </c>
      <c r="AY17">
        <f t="shared" si="22"/>
        <v>24</v>
      </c>
      <c r="AZ17">
        <f t="shared" si="23"/>
        <v>9</v>
      </c>
      <c r="BA17" s="3">
        <f>IF(_xlfn.IFNA($A17,"")="","",AC17/(Connfiguration!$B$1/1000000))</f>
        <v>0.63080786775113051</v>
      </c>
      <c r="BB17" cm="1">
        <f t="array" ref="BB17">IF(OR(_xlfn.IFNA($A17,"")="", ROW()&lt;=3),"",$A17-_xlfn.XLOOKUP(AC17,International!$C$3:$C$2000,International!$A$3:A$2000,NA(),1,1))</f>
        <v>-14</v>
      </c>
      <c r="BC17" cm="1">
        <f t="array" ref="BC17">IF(OR(_xlfn.IFNA($A17,"")="", ROW()&lt;=3),"",$A17-_xlfn.XLOOKUP(BA17,International!$D$3:$D$2000,International!$A$3:A$2000,NA(),1,1))</f>
        <v>-15</v>
      </c>
      <c r="BD17" cm="1">
        <f t="array" ref="BD17">IF(OR(_xlfn.IFNA($A17,"")="", ROW()&lt;=3),"",$A17-_xlfn.XLOOKUP(AC17,International!$F$3:$F$2000,International!$A$3:A$2000,NA(),1,1))</f>
        <v>-19</v>
      </c>
      <c r="BE17" cm="1">
        <f t="array" ref="BE17">IF(OR(_xlfn.IFNA($A17,"")="", ROW()&lt;=3),"",$A17-_xlfn.XLOOKUP(BA17,International!$F$3:$F$2000,International!$A$3:A$2000,NA(),1,1))</f>
        <v>14</v>
      </c>
      <c r="BF17" cm="1">
        <f t="array" ref="BF17">IF(OR(_xlfn.IFNA($A17,"")="", ROW()&lt;=3),"",$A17-_xlfn.XLOOKUP(AC17,International!$I$3:$I$2000,International!$A$3:A$2000,NA(),1,1))</f>
        <v>-28</v>
      </c>
      <c r="BG17" cm="1">
        <f t="array" ref="BG17">IF(OR(_xlfn.IFNA($A17,"")="", ROW()&lt;=3),"",$A17-_xlfn.XLOOKUP(BA17,International!$J$3:$J$2000,International!$A$3:A$2000,NA(),1,1))</f>
        <v>-23</v>
      </c>
      <c r="BH17" cm="1">
        <f t="array" ref="BH17">IF(OR(_xlfn.IFNA($A17,"")="", ROW()&lt;=3),"",$A17-_xlfn.XLOOKUP(AC17,International!$L$3:$L$2000,International!$A$3:A$2000,NA(),1,1))</f>
        <v>-17</v>
      </c>
      <c r="BI17" cm="1">
        <f t="array" ref="BI17">IF(OR(_xlfn.IFNA($A17,"")="", ROW()&lt;=3),"",$A17-_xlfn.XLOOKUP(BA17,International!$M$3:$M$2000,International!$A$3:A$2000,NA(),1,1))</f>
        <v>-27</v>
      </c>
      <c r="BJ17" t="e">
        <f t="shared" si="24"/>
        <v>#N/A</v>
      </c>
      <c r="BK17" t="e">
        <f t="shared" si="25"/>
        <v>#N/A</v>
      </c>
      <c r="BL17" t="e" cm="1">
        <f t="array" ref="BL17">IFERROR(IF(OR(ISNA(A17),AC17&lt;100),NA(),INDEX(International!C$3:C$2000,_xlfn.XMATCH(100,International!C$3:C$2000,1,1)+BJ17)-100), NA())</f>
        <v>#N/A</v>
      </c>
      <c r="BM17" t="e" cm="1">
        <f t="array" ref="BM17">IFERROR(IF(OR(ISNA(A17),AC17&lt;100),NA(),INDEX(International!F$3:F$2000,_xlfn.XMATCH(100,International!F$3:F$2000,1,1)+BJ17)-100), NA())</f>
        <v>#N/A</v>
      </c>
      <c r="BN17" t="e" cm="1">
        <f t="array" ref="BN17">IFERROR(IF(OR(ISNA(A17),AC17&lt;100),NA(),INDEX(International!I$3:I$2000,_xlfn.XMATCH(100,International!I$3:I$2000,1,1)+BJ17)-100), NA())</f>
        <v>#N/A</v>
      </c>
      <c r="BO17" t="e" cm="1">
        <f t="array" ref="BO17">IFERROR(IF(OR(ISNA(A17),AC17&lt;100),NA(),INDEX(International!L$3:L$2000,_xlfn.XMATCH(100,International!L$3:L$2000,1,1)+BJ17)-100), NA())</f>
        <v>#N/A</v>
      </c>
    </row>
    <row r="18" spans="1:67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0"/>
        <v>16</v>
      </c>
      <c r="AD18">
        <f t="shared" si="1"/>
        <v>3</v>
      </c>
      <c r="AE18">
        <f t="shared" si="2"/>
        <v>2</v>
      </c>
      <c r="AF18" s="5">
        <f t="shared" si="3"/>
        <v>0</v>
      </c>
      <c r="AG18">
        <f t="shared" si="4"/>
        <v>11</v>
      </c>
      <c r="AH18">
        <f t="shared" si="5"/>
        <v>12</v>
      </c>
      <c r="AI18">
        <f t="shared" si="6"/>
        <v>0</v>
      </c>
      <c r="AJ18">
        <f t="shared" si="7"/>
        <v>0</v>
      </c>
      <c r="AK18">
        <f t="shared" si="8"/>
        <v>12</v>
      </c>
      <c r="AL18" s="2">
        <f t="shared" si="9"/>
        <v>0.4</v>
      </c>
      <c r="AM18" s="2">
        <f t="shared" si="10"/>
        <v>0.6</v>
      </c>
      <c r="AN18" s="2">
        <f t="shared" si="11"/>
        <v>0</v>
      </c>
      <c r="AO18" s="2">
        <f t="shared" si="12"/>
        <v>0.25</v>
      </c>
      <c r="AP18" s="2">
        <f t="shared" si="13"/>
        <v>6.25E-2</v>
      </c>
      <c r="AQ18" s="2">
        <f t="shared" si="14"/>
        <v>0.125</v>
      </c>
      <c r="AR18" s="2">
        <f t="shared" si="15"/>
        <v>0.3125</v>
      </c>
      <c r="AS18" s="2">
        <f t="shared" si="16"/>
        <v>0</v>
      </c>
      <c r="AT18" s="2">
        <f t="shared" si="17"/>
        <v>0</v>
      </c>
      <c r="AU18" s="2">
        <f t="shared" si="18"/>
        <v>0.25</v>
      </c>
      <c r="AV18" s="3">
        <f t="shared" ca="1" si="19"/>
        <v>0.8571428571428571</v>
      </c>
      <c r="AW18" s="2">
        <f t="shared" si="20"/>
        <v>0</v>
      </c>
      <c r="AX18" s="2">
        <f t="shared" si="21"/>
        <v>0</v>
      </c>
      <c r="AY18">
        <f t="shared" si="22"/>
        <v>23</v>
      </c>
      <c r="AZ18">
        <f t="shared" si="23"/>
        <v>10</v>
      </c>
      <c r="BA18" s="3">
        <f>IF(_xlfn.IFNA($A18,"")="","",AC18/(Connfiguration!$B$1/1000000))</f>
        <v>0.63080786775113051</v>
      </c>
      <c r="BB18" cm="1">
        <f t="array" ref="BB18">IF(OR(_xlfn.IFNA($A18,"")="", ROW()&lt;=3),"",$A18-_xlfn.XLOOKUP(AC18,International!$C$3:$C$2000,International!$A$3:A$2000,NA(),1,1))</f>
        <v>-13</v>
      </c>
      <c r="BC18" cm="1">
        <f t="array" ref="BC18">IF(OR(_xlfn.IFNA($A18,"")="", ROW()&lt;=3),"",$A18-_xlfn.XLOOKUP(BA18,International!$D$3:$D$2000,International!$A$3:A$2000,NA(),1,1))</f>
        <v>-14</v>
      </c>
      <c r="BD18" cm="1">
        <f t="array" ref="BD18">IF(OR(_xlfn.IFNA($A18,"")="", ROW()&lt;=3),"",$A18-_xlfn.XLOOKUP(AC18,International!$F$3:$F$2000,International!$A$3:A$2000,NA(),1,1))</f>
        <v>-18</v>
      </c>
      <c r="BE18" cm="1">
        <f t="array" ref="BE18">IF(OR(_xlfn.IFNA($A18,"")="", ROW()&lt;=3),"",$A18-_xlfn.XLOOKUP(BA18,International!$F$3:$F$2000,International!$A$3:A$2000,NA(),1,1))</f>
        <v>15</v>
      </c>
      <c r="BF18" cm="1">
        <f t="array" ref="BF18">IF(OR(_xlfn.IFNA($A18,"")="", ROW()&lt;=3),"",$A18-_xlfn.XLOOKUP(AC18,International!$I$3:$I$2000,International!$A$3:A$2000,NA(),1,1))</f>
        <v>-27</v>
      </c>
      <c r="BG18" cm="1">
        <f t="array" ref="BG18">IF(OR(_xlfn.IFNA($A18,"")="", ROW()&lt;=3),"",$A18-_xlfn.XLOOKUP(BA18,International!$J$3:$J$2000,International!$A$3:A$2000,NA(),1,1))</f>
        <v>-22</v>
      </c>
      <c r="BH18" cm="1">
        <f t="array" ref="BH18">IF(OR(_xlfn.IFNA($A18,"")="", ROW()&lt;=3),"",$A18-_xlfn.XLOOKUP(AC18,International!$L$3:$L$2000,International!$A$3:A$2000,NA(),1,1))</f>
        <v>-16</v>
      </c>
      <c r="BI18" cm="1">
        <f t="array" ref="BI18">IF(OR(_xlfn.IFNA($A18,"")="", ROW()&lt;=3),"",$A18-_xlfn.XLOOKUP(BA18,International!$M$3:$M$2000,International!$A$3:A$2000,NA(),1,1))</f>
        <v>-26</v>
      </c>
      <c r="BJ18" t="e">
        <f t="shared" si="24"/>
        <v>#N/A</v>
      </c>
      <c r="BK18" t="e">
        <f t="shared" si="25"/>
        <v>#N/A</v>
      </c>
      <c r="BL18" t="e" cm="1">
        <f t="array" ref="BL18">IFERROR(IF(OR(ISNA(A18),AC18&lt;100),NA(),INDEX(International!C$3:C$2000,_xlfn.XMATCH(100,International!C$3:C$2000,1,1)+BJ18)-100), NA())</f>
        <v>#N/A</v>
      </c>
      <c r="BM18" t="e" cm="1">
        <f t="array" ref="BM18">IFERROR(IF(OR(ISNA(A18),AC18&lt;100),NA(),INDEX(International!F$3:F$2000,_xlfn.XMATCH(100,International!F$3:F$2000,1,1)+BJ18)-100), NA())</f>
        <v>#N/A</v>
      </c>
      <c r="BN18" t="e" cm="1">
        <f t="array" ref="BN18">IFERROR(IF(OR(ISNA(A18),AC18&lt;100),NA(),INDEX(International!I$3:I$2000,_xlfn.XMATCH(100,International!I$3:I$2000,1,1)+BJ18)-100), NA())</f>
        <v>#N/A</v>
      </c>
      <c r="BO18" t="e" cm="1">
        <f t="array" ref="BO18">IFERROR(IF(OR(ISNA(A18),AC18&lt;100),NA(),INDEX(International!L$3:L$2000,_xlfn.XMATCH(100,International!L$3:L$2000,1,1)+BJ18)-100), NA())</f>
        <v>#N/A</v>
      </c>
    </row>
    <row r="19" spans="1:67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0"/>
        <v>16</v>
      </c>
      <c r="AD19">
        <f t="shared" si="1"/>
        <v>3</v>
      </c>
      <c r="AE19">
        <f t="shared" si="2"/>
        <v>2</v>
      </c>
      <c r="AF19" s="5">
        <f t="shared" si="3"/>
        <v>0</v>
      </c>
      <c r="AG19">
        <f t="shared" si="4"/>
        <v>11</v>
      </c>
      <c r="AH19">
        <f t="shared" si="5"/>
        <v>12</v>
      </c>
      <c r="AI19">
        <f t="shared" si="6"/>
        <v>0</v>
      </c>
      <c r="AJ19">
        <f t="shared" si="7"/>
        <v>0</v>
      </c>
      <c r="AK19">
        <f t="shared" si="8"/>
        <v>12</v>
      </c>
      <c r="AL19" s="2">
        <f t="shared" si="9"/>
        <v>0.4</v>
      </c>
      <c r="AM19" s="2">
        <f t="shared" si="10"/>
        <v>0.6</v>
      </c>
      <c r="AN19" s="2">
        <f t="shared" si="11"/>
        <v>0</v>
      </c>
      <c r="AO19" s="2">
        <f t="shared" si="12"/>
        <v>0.25</v>
      </c>
      <c r="AP19" s="2">
        <f t="shared" si="13"/>
        <v>6.25E-2</v>
      </c>
      <c r="AQ19" s="2">
        <f t="shared" si="14"/>
        <v>0.125</v>
      </c>
      <c r="AR19" s="2">
        <f t="shared" si="15"/>
        <v>0.3125</v>
      </c>
      <c r="AS19" s="2">
        <f t="shared" si="16"/>
        <v>0</v>
      </c>
      <c r="AT19" s="2">
        <f t="shared" si="17"/>
        <v>0</v>
      </c>
      <c r="AU19" s="2">
        <f t="shared" si="18"/>
        <v>0.25</v>
      </c>
      <c r="AV19" s="3">
        <f t="shared" ca="1" si="19"/>
        <v>0.5714285714285714</v>
      </c>
      <c r="AW19" s="2">
        <f t="shared" si="20"/>
        <v>0</v>
      </c>
      <c r="AX19" s="2">
        <f t="shared" si="21"/>
        <v>0</v>
      </c>
      <c r="AY19">
        <f t="shared" si="22"/>
        <v>22</v>
      </c>
      <c r="AZ19">
        <f t="shared" si="23"/>
        <v>11</v>
      </c>
      <c r="BA19" s="3">
        <f>IF(_xlfn.IFNA($A19,"")="","",AC19/(Connfiguration!$B$1/1000000))</f>
        <v>0.63080786775113051</v>
      </c>
      <c r="BB19" cm="1">
        <f t="array" ref="BB19">IF(OR(_xlfn.IFNA($A19,"")="", ROW()&lt;=3),"",$A19-_xlfn.XLOOKUP(AC19,International!$C$3:$C$2000,International!$A$3:A$2000,NA(),1,1))</f>
        <v>-12</v>
      </c>
      <c r="BC19" cm="1">
        <f t="array" ref="BC19">IF(OR(_xlfn.IFNA($A19,"")="", ROW()&lt;=3),"",$A19-_xlfn.XLOOKUP(BA19,International!$D$3:$D$2000,International!$A$3:A$2000,NA(),1,1))</f>
        <v>-13</v>
      </c>
      <c r="BD19" cm="1">
        <f t="array" ref="BD19">IF(OR(_xlfn.IFNA($A19,"")="", ROW()&lt;=3),"",$A19-_xlfn.XLOOKUP(AC19,International!$F$3:$F$2000,International!$A$3:A$2000,NA(),1,1))</f>
        <v>-17</v>
      </c>
      <c r="BE19" cm="1">
        <f t="array" ref="BE19">IF(OR(_xlfn.IFNA($A19,"")="", ROW()&lt;=3),"",$A19-_xlfn.XLOOKUP(BA19,International!$F$3:$F$2000,International!$A$3:A$2000,NA(),1,1))</f>
        <v>16</v>
      </c>
      <c r="BF19" cm="1">
        <f t="array" ref="BF19">IF(OR(_xlfn.IFNA($A19,"")="", ROW()&lt;=3),"",$A19-_xlfn.XLOOKUP(AC19,International!$I$3:$I$2000,International!$A$3:A$2000,NA(),1,1))</f>
        <v>-26</v>
      </c>
      <c r="BG19" cm="1">
        <f t="array" ref="BG19">IF(OR(_xlfn.IFNA($A19,"")="", ROW()&lt;=3),"",$A19-_xlfn.XLOOKUP(BA19,International!$J$3:$J$2000,International!$A$3:A$2000,NA(),1,1))</f>
        <v>-21</v>
      </c>
      <c r="BH19" cm="1">
        <f t="array" ref="BH19">IF(OR(_xlfn.IFNA($A19,"")="", ROW()&lt;=3),"",$A19-_xlfn.XLOOKUP(AC19,International!$L$3:$L$2000,International!$A$3:A$2000,NA(),1,1))</f>
        <v>-15</v>
      </c>
      <c r="BI19" cm="1">
        <f t="array" ref="BI19">IF(OR(_xlfn.IFNA($A19,"")="", ROW()&lt;=3),"",$A19-_xlfn.XLOOKUP(BA19,International!$M$3:$M$2000,International!$A$3:A$2000,NA(),1,1))</f>
        <v>-25</v>
      </c>
      <c r="BJ19" t="e">
        <f t="shared" si="24"/>
        <v>#N/A</v>
      </c>
      <c r="BK19" t="e">
        <f t="shared" si="25"/>
        <v>#N/A</v>
      </c>
      <c r="BL19" t="e" cm="1">
        <f t="array" ref="BL19">IFERROR(IF(OR(ISNA(A19),AC19&lt;100),NA(),INDEX(International!C$3:C$2000,_xlfn.XMATCH(100,International!C$3:C$2000,1,1)+BJ19)-100), NA())</f>
        <v>#N/A</v>
      </c>
      <c r="BM19" t="e" cm="1">
        <f t="array" ref="BM19">IFERROR(IF(OR(ISNA(A19),AC19&lt;100),NA(),INDEX(International!F$3:F$2000,_xlfn.XMATCH(100,International!F$3:F$2000,1,1)+BJ19)-100), NA())</f>
        <v>#N/A</v>
      </c>
      <c r="BN19" t="e" cm="1">
        <f t="array" ref="BN19">IFERROR(IF(OR(ISNA(A19),AC19&lt;100),NA(),INDEX(International!I$3:I$2000,_xlfn.XMATCH(100,International!I$3:I$2000,1,1)+BJ19)-100), NA())</f>
        <v>#N/A</v>
      </c>
      <c r="BO19" t="e" cm="1">
        <f t="array" ref="BO19">IFERROR(IF(OR(ISNA(A19),AC19&lt;100),NA(),INDEX(International!L$3:L$2000,_xlfn.XMATCH(100,International!L$3:L$2000,1,1)+BJ19)-100), NA())</f>
        <v>#N/A</v>
      </c>
    </row>
    <row r="20" spans="1:67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0"/>
        <v>16</v>
      </c>
      <c r="AD20">
        <f t="shared" si="1"/>
        <v>3</v>
      </c>
      <c r="AE20">
        <f t="shared" si="2"/>
        <v>2</v>
      </c>
      <c r="AF20" s="5">
        <f t="shared" si="3"/>
        <v>0</v>
      </c>
      <c r="AG20">
        <f t="shared" si="4"/>
        <v>11</v>
      </c>
      <c r="AH20">
        <f t="shared" si="5"/>
        <v>12</v>
      </c>
      <c r="AI20">
        <f t="shared" si="6"/>
        <v>0</v>
      </c>
      <c r="AJ20">
        <f t="shared" si="7"/>
        <v>0</v>
      </c>
      <c r="AK20">
        <f t="shared" si="8"/>
        <v>12</v>
      </c>
      <c r="AL20" s="2">
        <f t="shared" si="9"/>
        <v>0.4</v>
      </c>
      <c r="AM20" s="2">
        <f t="shared" si="10"/>
        <v>0.6</v>
      </c>
      <c r="AN20" s="2">
        <f t="shared" si="11"/>
        <v>0</v>
      </c>
      <c r="AO20" s="2">
        <f t="shared" si="12"/>
        <v>0.25</v>
      </c>
      <c r="AP20" s="2">
        <f t="shared" si="13"/>
        <v>6.25E-2</v>
      </c>
      <c r="AQ20" s="2">
        <f t="shared" si="14"/>
        <v>0.125</v>
      </c>
      <c r="AR20" s="2">
        <f t="shared" si="15"/>
        <v>0.3125</v>
      </c>
      <c r="AS20" s="2">
        <f t="shared" si="16"/>
        <v>0</v>
      </c>
      <c r="AT20" s="2">
        <f t="shared" si="17"/>
        <v>0</v>
      </c>
      <c r="AU20" s="2">
        <f t="shared" si="18"/>
        <v>0.25</v>
      </c>
      <c r="AV20" s="3">
        <f t="shared" ca="1" si="19"/>
        <v>0.5714285714285714</v>
      </c>
      <c r="AW20" s="2">
        <f t="shared" si="20"/>
        <v>0</v>
      </c>
      <c r="AX20" s="2">
        <f t="shared" si="21"/>
        <v>0</v>
      </c>
      <c r="AY20">
        <f t="shared" si="22"/>
        <v>21</v>
      </c>
      <c r="AZ20">
        <f t="shared" si="23"/>
        <v>12</v>
      </c>
      <c r="BA20" s="3">
        <f>IF(_xlfn.IFNA($A20,"")="","",AC20/(Connfiguration!$B$1/1000000))</f>
        <v>0.63080786775113051</v>
      </c>
      <c r="BB20" cm="1">
        <f t="array" ref="BB20">IF(OR(_xlfn.IFNA($A20,"")="", ROW()&lt;=3),"",$A20-_xlfn.XLOOKUP(AC20,International!$C$3:$C$2000,International!$A$3:A$2000,NA(),1,1))</f>
        <v>-11</v>
      </c>
      <c r="BC20" cm="1">
        <f t="array" ref="BC20">IF(OR(_xlfn.IFNA($A20,"")="", ROW()&lt;=3),"",$A20-_xlfn.XLOOKUP(BA20,International!$D$3:$D$2000,International!$A$3:A$2000,NA(),1,1))</f>
        <v>-12</v>
      </c>
      <c r="BD20" cm="1">
        <f t="array" ref="BD20">IF(OR(_xlfn.IFNA($A20,"")="", ROW()&lt;=3),"",$A20-_xlfn.XLOOKUP(AC20,International!$F$3:$F$2000,International!$A$3:A$2000,NA(),1,1))</f>
        <v>-16</v>
      </c>
      <c r="BE20" cm="1">
        <f t="array" ref="BE20">IF(OR(_xlfn.IFNA($A20,"")="", ROW()&lt;=3),"",$A20-_xlfn.XLOOKUP(BA20,International!$F$3:$F$2000,International!$A$3:A$2000,NA(),1,1))</f>
        <v>17</v>
      </c>
      <c r="BF20" cm="1">
        <f t="array" ref="BF20">IF(OR(_xlfn.IFNA($A20,"")="", ROW()&lt;=3),"",$A20-_xlfn.XLOOKUP(AC20,International!$I$3:$I$2000,International!$A$3:A$2000,NA(),1,1))</f>
        <v>-25</v>
      </c>
      <c r="BG20" cm="1">
        <f t="array" ref="BG20">IF(OR(_xlfn.IFNA($A20,"")="", ROW()&lt;=3),"",$A20-_xlfn.XLOOKUP(BA20,International!$J$3:$J$2000,International!$A$3:A$2000,NA(),1,1))</f>
        <v>-20</v>
      </c>
      <c r="BH20" cm="1">
        <f t="array" ref="BH20">IF(OR(_xlfn.IFNA($A20,"")="", ROW()&lt;=3),"",$A20-_xlfn.XLOOKUP(AC20,International!$L$3:$L$2000,International!$A$3:A$2000,NA(),1,1))</f>
        <v>-14</v>
      </c>
      <c r="BI20" cm="1">
        <f t="array" ref="BI20">IF(OR(_xlfn.IFNA($A20,"")="", ROW()&lt;=3),"",$A20-_xlfn.XLOOKUP(BA20,International!$M$3:$M$2000,International!$A$3:A$2000,NA(),1,1))</f>
        <v>-24</v>
      </c>
      <c r="BJ20" t="e">
        <f t="shared" si="24"/>
        <v>#N/A</v>
      </c>
      <c r="BK20" t="e">
        <f t="shared" si="25"/>
        <v>#N/A</v>
      </c>
      <c r="BL20" t="e" cm="1">
        <f t="array" ref="BL20">IFERROR(IF(OR(ISNA(A20),AC20&lt;100),NA(),INDEX(International!C$3:C$2000,_xlfn.XMATCH(100,International!C$3:C$2000,1,1)+BJ20)-100), NA())</f>
        <v>#N/A</v>
      </c>
      <c r="BM20" t="e" cm="1">
        <f t="array" ref="BM20">IFERROR(IF(OR(ISNA(A20),AC20&lt;100),NA(),INDEX(International!F$3:F$2000,_xlfn.XMATCH(100,International!F$3:F$2000,1,1)+BJ20)-100), NA())</f>
        <v>#N/A</v>
      </c>
      <c r="BN20" t="e" cm="1">
        <f t="array" ref="BN20">IFERROR(IF(OR(ISNA(A20),AC20&lt;100),NA(),INDEX(International!I$3:I$2000,_xlfn.XMATCH(100,International!I$3:I$2000,1,1)+BJ20)-100), NA())</f>
        <v>#N/A</v>
      </c>
      <c r="BO20" t="e" cm="1">
        <f t="array" ref="BO20">IFERROR(IF(OR(ISNA(A20),AC20&lt;100),NA(),INDEX(International!L$3:L$2000,_xlfn.XMATCH(100,International!L$3:L$2000,1,1)+BJ20)-100), NA())</f>
        <v>#N/A</v>
      </c>
    </row>
    <row r="21" spans="1:67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0"/>
        <v>16</v>
      </c>
      <c r="AD21">
        <f t="shared" si="1"/>
        <v>3</v>
      </c>
      <c r="AE21">
        <f t="shared" si="2"/>
        <v>2</v>
      </c>
      <c r="AF21" s="5">
        <f t="shared" si="3"/>
        <v>0</v>
      </c>
      <c r="AG21">
        <f t="shared" si="4"/>
        <v>11</v>
      </c>
      <c r="AH21">
        <f t="shared" si="5"/>
        <v>12</v>
      </c>
      <c r="AI21">
        <f t="shared" si="6"/>
        <v>0</v>
      </c>
      <c r="AJ21">
        <f t="shared" si="7"/>
        <v>0</v>
      </c>
      <c r="AK21">
        <f t="shared" si="8"/>
        <v>12</v>
      </c>
      <c r="AL21" s="2">
        <f t="shared" si="9"/>
        <v>0.4</v>
      </c>
      <c r="AM21" s="2">
        <f t="shared" si="10"/>
        <v>0.6</v>
      </c>
      <c r="AN21" s="2">
        <f t="shared" si="11"/>
        <v>0</v>
      </c>
      <c r="AO21" s="2">
        <f t="shared" si="12"/>
        <v>0.25</v>
      </c>
      <c r="AP21" s="2">
        <f t="shared" si="13"/>
        <v>6.25E-2</v>
      </c>
      <c r="AQ21" s="2">
        <f t="shared" si="14"/>
        <v>0.125</v>
      </c>
      <c r="AR21" s="2">
        <f t="shared" si="15"/>
        <v>0.3125</v>
      </c>
      <c r="AS21" s="2">
        <f t="shared" si="16"/>
        <v>0</v>
      </c>
      <c r="AT21" s="2">
        <f t="shared" si="17"/>
        <v>0</v>
      </c>
      <c r="AU21" s="2">
        <f t="shared" si="18"/>
        <v>0.25</v>
      </c>
      <c r="AV21" s="3">
        <f t="shared" ca="1" si="19"/>
        <v>0.42857142857142855</v>
      </c>
      <c r="AW21" s="2">
        <f t="shared" si="20"/>
        <v>0</v>
      </c>
      <c r="AX21" s="2">
        <f t="shared" si="21"/>
        <v>0</v>
      </c>
      <c r="AY21">
        <f t="shared" si="22"/>
        <v>20</v>
      </c>
      <c r="AZ21">
        <f t="shared" si="23"/>
        <v>13</v>
      </c>
      <c r="BA21" s="3">
        <f>IF(_xlfn.IFNA($A21,"")="","",AC21/(Connfiguration!$B$1/1000000))</f>
        <v>0.63080786775113051</v>
      </c>
      <c r="BB21" cm="1">
        <f t="array" ref="BB21">IF(OR(_xlfn.IFNA($A21,"")="", ROW()&lt;=3),"",$A21-_xlfn.XLOOKUP(AC21,International!$C$3:$C$2000,International!$A$3:A$2000,NA(),1,1))</f>
        <v>-10</v>
      </c>
      <c r="BC21" cm="1">
        <f t="array" ref="BC21">IF(OR(_xlfn.IFNA($A21,"")="", ROW()&lt;=3),"",$A21-_xlfn.XLOOKUP(BA21,International!$D$3:$D$2000,International!$A$3:A$2000,NA(),1,1))</f>
        <v>-11</v>
      </c>
      <c r="BD21" cm="1">
        <f t="array" ref="BD21">IF(OR(_xlfn.IFNA($A21,"")="", ROW()&lt;=3),"",$A21-_xlfn.XLOOKUP(AC21,International!$F$3:$F$2000,International!$A$3:A$2000,NA(),1,1))</f>
        <v>-15</v>
      </c>
      <c r="BE21" cm="1">
        <f t="array" ref="BE21">IF(OR(_xlfn.IFNA($A21,"")="", ROW()&lt;=3),"",$A21-_xlfn.XLOOKUP(BA21,International!$F$3:$F$2000,International!$A$3:A$2000,NA(),1,1))</f>
        <v>18</v>
      </c>
      <c r="BF21" cm="1">
        <f t="array" ref="BF21">IF(OR(_xlfn.IFNA($A21,"")="", ROW()&lt;=3),"",$A21-_xlfn.XLOOKUP(AC21,International!$I$3:$I$2000,International!$A$3:A$2000,NA(),1,1))</f>
        <v>-24</v>
      </c>
      <c r="BG21" cm="1">
        <f t="array" ref="BG21">IF(OR(_xlfn.IFNA($A21,"")="", ROW()&lt;=3),"",$A21-_xlfn.XLOOKUP(BA21,International!$J$3:$J$2000,International!$A$3:A$2000,NA(),1,1))</f>
        <v>-19</v>
      </c>
      <c r="BH21" cm="1">
        <f t="array" ref="BH21">IF(OR(_xlfn.IFNA($A21,"")="", ROW()&lt;=3),"",$A21-_xlfn.XLOOKUP(AC21,International!$L$3:$L$2000,International!$A$3:A$2000,NA(),1,1))</f>
        <v>-13</v>
      </c>
      <c r="BI21" cm="1">
        <f t="array" ref="BI21">IF(OR(_xlfn.IFNA($A21,"")="", ROW()&lt;=3),"",$A21-_xlfn.XLOOKUP(BA21,International!$M$3:$M$2000,International!$A$3:A$2000,NA(),1,1))</f>
        <v>-23</v>
      </c>
      <c r="BJ21" t="e">
        <f t="shared" si="24"/>
        <v>#N/A</v>
      </c>
      <c r="BK21" t="e">
        <f t="shared" si="25"/>
        <v>#N/A</v>
      </c>
      <c r="BL21" t="e" cm="1">
        <f t="array" ref="BL21">IFERROR(IF(OR(ISNA(A21),AC21&lt;100),NA(),INDEX(International!C$3:C$2000,_xlfn.XMATCH(100,International!C$3:C$2000,1,1)+BJ21)-100), NA())</f>
        <v>#N/A</v>
      </c>
      <c r="BM21" t="e" cm="1">
        <f t="array" ref="BM21">IFERROR(IF(OR(ISNA(A21),AC21&lt;100),NA(),INDEX(International!F$3:F$2000,_xlfn.XMATCH(100,International!F$3:F$2000,1,1)+BJ21)-100), NA())</f>
        <v>#N/A</v>
      </c>
      <c r="BN21" t="e" cm="1">
        <f t="array" ref="BN21">IFERROR(IF(OR(ISNA(A21),AC21&lt;100),NA(),INDEX(International!I$3:I$2000,_xlfn.XMATCH(100,International!I$3:I$2000,1,1)+BJ21)-100), NA())</f>
        <v>#N/A</v>
      </c>
      <c r="BO21" t="e" cm="1">
        <f t="array" ref="BO21">IFERROR(IF(OR(ISNA(A21),AC21&lt;100),NA(),INDEX(International!L$3:L$2000,_xlfn.XMATCH(100,International!L$3:L$2000,1,1)+BJ21)-100), NA())</f>
        <v>#N/A</v>
      </c>
    </row>
    <row r="22" spans="1:67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0"/>
        <v>16</v>
      </c>
      <c r="AD22">
        <f t="shared" si="1"/>
        <v>3</v>
      </c>
      <c r="AE22">
        <f t="shared" si="2"/>
        <v>2</v>
      </c>
      <c r="AF22" s="5">
        <f t="shared" si="3"/>
        <v>0</v>
      </c>
      <c r="AG22">
        <f t="shared" si="4"/>
        <v>11</v>
      </c>
      <c r="AH22">
        <f t="shared" si="5"/>
        <v>12</v>
      </c>
      <c r="AI22">
        <f t="shared" si="6"/>
        <v>0</v>
      </c>
      <c r="AJ22">
        <f t="shared" si="7"/>
        <v>0</v>
      </c>
      <c r="AK22">
        <f t="shared" si="8"/>
        <v>12</v>
      </c>
      <c r="AL22" s="2">
        <f t="shared" si="9"/>
        <v>0.4</v>
      </c>
      <c r="AM22" s="2">
        <f t="shared" si="10"/>
        <v>0.6</v>
      </c>
      <c r="AN22" s="2">
        <f t="shared" si="11"/>
        <v>0</v>
      </c>
      <c r="AO22" s="2">
        <f t="shared" si="12"/>
        <v>0.25</v>
      </c>
      <c r="AP22" s="2">
        <f t="shared" si="13"/>
        <v>6.25E-2</v>
      </c>
      <c r="AQ22" s="2">
        <f t="shared" si="14"/>
        <v>0.125</v>
      </c>
      <c r="AR22" s="2">
        <f t="shared" si="15"/>
        <v>0.3125</v>
      </c>
      <c r="AS22" s="2">
        <f t="shared" si="16"/>
        <v>0</v>
      </c>
      <c r="AT22" s="2">
        <f t="shared" si="17"/>
        <v>0</v>
      </c>
      <c r="AU22" s="2">
        <f t="shared" si="18"/>
        <v>0.25</v>
      </c>
      <c r="AV22" s="3">
        <f t="shared" ca="1" si="19"/>
        <v>0.14285714285714285</v>
      </c>
      <c r="AW22" s="2">
        <f t="shared" si="20"/>
        <v>0</v>
      </c>
      <c r="AX22" s="2">
        <f t="shared" si="21"/>
        <v>0</v>
      </c>
      <c r="AY22">
        <f t="shared" si="22"/>
        <v>19</v>
      </c>
      <c r="AZ22">
        <f t="shared" si="23"/>
        <v>14</v>
      </c>
      <c r="BA22" s="3">
        <f>IF(_xlfn.IFNA($A22,"")="","",AC22/(Connfiguration!$B$1/1000000))</f>
        <v>0.63080786775113051</v>
      </c>
      <c r="BB22" cm="1">
        <f t="array" ref="BB22">IF(OR(_xlfn.IFNA($A22,"")="", ROW()&lt;=3),"",$A22-_xlfn.XLOOKUP(AC22,International!$C$3:$C$2000,International!$A$3:A$2000,NA(),1,1))</f>
        <v>-9</v>
      </c>
      <c r="BC22" cm="1">
        <f t="array" ref="BC22">IF(OR(_xlfn.IFNA($A22,"")="", ROW()&lt;=3),"",$A22-_xlfn.XLOOKUP(BA22,International!$D$3:$D$2000,International!$A$3:A$2000,NA(),1,1))</f>
        <v>-10</v>
      </c>
      <c r="BD22" cm="1">
        <f t="array" ref="BD22">IF(OR(_xlfn.IFNA($A22,"")="", ROW()&lt;=3),"",$A22-_xlfn.XLOOKUP(AC22,International!$F$3:$F$2000,International!$A$3:A$2000,NA(),1,1))</f>
        <v>-14</v>
      </c>
      <c r="BE22" cm="1">
        <f t="array" ref="BE22">IF(OR(_xlfn.IFNA($A22,"")="", ROW()&lt;=3),"",$A22-_xlfn.XLOOKUP(BA22,International!$F$3:$F$2000,International!$A$3:A$2000,NA(),1,1))</f>
        <v>19</v>
      </c>
      <c r="BF22" cm="1">
        <f t="array" ref="BF22">IF(OR(_xlfn.IFNA($A22,"")="", ROW()&lt;=3),"",$A22-_xlfn.XLOOKUP(AC22,International!$I$3:$I$2000,International!$A$3:A$2000,NA(),1,1))</f>
        <v>-23</v>
      </c>
      <c r="BG22" cm="1">
        <f t="array" ref="BG22">IF(OR(_xlfn.IFNA($A22,"")="", ROW()&lt;=3),"",$A22-_xlfn.XLOOKUP(BA22,International!$J$3:$J$2000,International!$A$3:A$2000,NA(),1,1))</f>
        <v>-18</v>
      </c>
      <c r="BH22" cm="1">
        <f t="array" ref="BH22">IF(OR(_xlfn.IFNA($A22,"")="", ROW()&lt;=3),"",$A22-_xlfn.XLOOKUP(AC22,International!$L$3:$L$2000,International!$A$3:A$2000,NA(),1,1))</f>
        <v>-12</v>
      </c>
      <c r="BI22" cm="1">
        <f t="array" ref="BI22">IF(OR(_xlfn.IFNA($A22,"")="", ROW()&lt;=3),"",$A22-_xlfn.XLOOKUP(BA22,International!$M$3:$M$2000,International!$A$3:A$2000,NA(),1,1))</f>
        <v>-22</v>
      </c>
      <c r="BJ22" t="e">
        <f t="shared" si="24"/>
        <v>#N/A</v>
      </c>
      <c r="BK22" t="e">
        <f t="shared" si="25"/>
        <v>#N/A</v>
      </c>
      <c r="BL22" t="e" cm="1">
        <f t="array" ref="BL22">IFERROR(IF(OR(ISNA(A22),AC22&lt;100),NA(),INDEX(International!C$3:C$2000,_xlfn.XMATCH(100,International!C$3:C$2000,1,1)+BJ22)-100), NA())</f>
        <v>#N/A</v>
      </c>
      <c r="BM22" t="e" cm="1">
        <f t="array" ref="BM22">IFERROR(IF(OR(ISNA(A22),AC22&lt;100),NA(),INDEX(International!F$3:F$2000,_xlfn.XMATCH(100,International!F$3:F$2000,1,1)+BJ22)-100), NA())</f>
        <v>#N/A</v>
      </c>
      <c r="BN22" t="e" cm="1">
        <f t="array" ref="BN22">IFERROR(IF(OR(ISNA(A22),AC22&lt;100),NA(),INDEX(International!I$3:I$2000,_xlfn.XMATCH(100,International!I$3:I$2000,1,1)+BJ22)-100), NA())</f>
        <v>#N/A</v>
      </c>
      <c r="BO22" t="e" cm="1">
        <f t="array" ref="BO22">IFERROR(IF(OR(ISNA(A22),AC22&lt;100),NA(),INDEX(International!L$3:L$2000,_xlfn.XMATCH(100,International!L$3:L$2000,1,1)+BJ22)-100), NA())</f>
        <v>#N/A</v>
      </c>
    </row>
    <row r="23" spans="1:67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0"/>
        <v>16</v>
      </c>
      <c r="AD23">
        <f t="shared" si="1"/>
        <v>4</v>
      </c>
      <c r="AE23">
        <f t="shared" si="2"/>
        <v>2</v>
      </c>
      <c r="AF23" s="5">
        <f t="shared" si="3"/>
        <v>0</v>
      </c>
      <c r="AG23">
        <f t="shared" si="4"/>
        <v>10</v>
      </c>
      <c r="AH23">
        <f t="shared" si="5"/>
        <v>12</v>
      </c>
      <c r="AI23">
        <f t="shared" si="6"/>
        <v>0</v>
      </c>
      <c r="AJ23">
        <f t="shared" si="7"/>
        <v>0</v>
      </c>
      <c r="AK23">
        <f t="shared" si="8"/>
        <v>12</v>
      </c>
      <c r="AL23" s="2">
        <f t="shared" si="9"/>
        <v>0.33333333333333331</v>
      </c>
      <c r="AM23" s="2">
        <f t="shared" si="10"/>
        <v>0.66666666666666663</v>
      </c>
      <c r="AN23" s="2">
        <f t="shared" si="11"/>
        <v>0</v>
      </c>
      <c r="AO23" s="2">
        <f t="shared" si="12"/>
        <v>0.25</v>
      </c>
      <c r="AP23" s="2">
        <f t="shared" si="13"/>
        <v>6.25E-2</v>
      </c>
      <c r="AQ23" s="2">
        <f t="shared" si="14"/>
        <v>0.125</v>
      </c>
      <c r="AR23" s="2">
        <f t="shared" si="15"/>
        <v>0.3125</v>
      </c>
      <c r="AS23" s="2">
        <f t="shared" si="16"/>
        <v>0</v>
      </c>
      <c r="AT23" s="2">
        <f t="shared" si="17"/>
        <v>0</v>
      </c>
      <c r="AU23" s="2">
        <f t="shared" si="18"/>
        <v>0.25</v>
      </c>
      <c r="AV23" s="3">
        <f t="shared" ca="1" si="19"/>
        <v>0</v>
      </c>
      <c r="AW23" s="2">
        <f t="shared" si="20"/>
        <v>0</v>
      </c>
      <c r="AX23" s="2">
        <f t="shared" si="21"/>
        <v>0</v>
      </c>
      <c r="AY23">
        <f t="shared" si="22"/>
        <v>18</v>
      </c>
      <c r="AZ23">
        <f t="shared" si="23"/>
        <v>15</v>
      </c>
      <c r="BA23" s="3">
        <f>IF(_xlfn.IFNA($A23,"")="","",AC23/(Connfiguration!$B$1/1000000))</f>
        <v>0.63080786775113051</v>
      </c>
      <c r="BB23" cm="1">
        <f t="array" ref="BB23">IF(OR(_xlfn.IFNA($A23,"")="", ROW()&lt;=3),"",$A23-_xlfn.XLOOKUP(AC23,International!$C$3:$C$2000,International!$A$3:A$2000,NA(),1,1))</f>
        <v>-8</v>
      </c>
      <c r="BC23" cm="1">
        <f t="array" ref="BC23">IF(OR(_xlfn.IFNA($A23,"")="", ROW()&lt;=3),"",$A23-_xlfn.XLOOKUP(BA23,International!$D$3:$D$2000,International!$A$3:A$2000,NA(),1,1))</f>
        <v>-9</v>
      </c>
      <c r="BD23" cm="1">
        <f t="array" ref="BD23">IF(OR(_xlfn.IFNA($A23,"")="", ROW()&lt;=3),"",$A23-_xlfn.XLOOKUP(AC23,International!$F$3:$F$2000,International!$A$3:A$2000,NA(),1,1))</f>
        <v>-13</v>
      </c>
      <c r="BE23" cm="1">
        <f t="array" ref="BE23">IF(OR(_xlfn.IFNA($A23,"")="", ROW()&lt;=3),"",$A23-_xlfn.XLOOKUP(BA23,International!$F$3:$F$2000,International!$A$3:A$2000,NA(),1,1))</f>
        <v>20</v>
      </c>
      <c r="BF23" cm="1">
        <f t="array" ref="BF23">IF(OR(_xlfn.IFNA($A23,"")="", ROW()&lt;=3),"",$A23-_xlfn.XLOOKUP(AC23,International!$I$3:$I$2000,International!$A$3:A$2000,NA(),1,1))</f>
        <v>-22</v>
      </c>
      <c r="BG23" cm="1">
        <f t="array" ref="BG23">IF(OR(_xlfn.IFNA($A23,"")="", ROW()&lt;=3),"",$A23-_xlfn.XLOOKUP(BA23,International!$J$3:$J$2000,International!$A$3:A$2000,NA(),1,1))</f>
        <v>-17</v>
      </c>
      <c r="BH23" cm="1">
        <f t="array" ref="BH23">IF(OR(_xlfn.IFNA($A23,"")="", ROW()&lt;=3),"",$A23-_xlfn.XLOOKUP(AC23,International!$L$3:$L$2000,International!$A$3:A$2000,NA(),1,1))</f>
        <v>-11</v>
      </c>
      <c r="BI23" cm="1">
        <f t="array" ref="BI23">IF(OR(_xlfn.IFNA($A23,"")="", ROW()&lt;=3),"",$A23-_xlfn.XLOOKUP(BA23,International!$M$3:$M$2000,International!$A$3:A$2000,NA(),1,1))</f>
        <v>-21</v>
      </c>
      <c r="BJ23" t="e">
        <f t="shared" si="24"/>
        <v>#N/A</v>
      </c>
      <c r="BK23" t="e">
        <f t="shared" si="25"/>
        <v>#N/A</v>
      </c>
      <c r="BL23" t="e" cm="1">
        <f t="array" ref="BL23">IFERROR(IF(OR(ISNA(A23),AC23&lt;100),NA(),INDEX(International!C$3:C$2000,_xlfn.XMATCH(100,International!C$3:C$2000,1,1)+BJ23)-100), NA())</f>
        <v>#N/A</v>
      </c>
      <c r="BM23" t="e" cm="1">
        <f t="array" ref="BM23">IFERROR(IF(OR(ISNA(A23),AC23&lt;100),NA(),INDEX(International!F$3:F$2000,_xlfn.XMATCH(100,International!F$3:F$2000,1,1)+BJ23)-100), NA())</f>
        <v>#N/A</v>
      </c>
      <c r="BN23" t="e" cm="1">
        <f t="array" ref="BN23">IFERROR(IF(OR(ISNA(A23),AC23&lt;100),NA(),INDEX(International!I$3:I$2000,_xlfn.XMATCH(100,International!I$3:I$2000,1,1)+BJ23)-100), NA())</f>
        <v>#N/A</v>
      </c>
      <c r="BO23" t="e" cm="1">
        <f t="array" ref="BO23">IFERROR(IF(OR(ISNA(A23),AC23&lt;100),NA(),INDEX(International!L$3:L$2000,_xlfn.XMATCH(100,International!L$3:L$2000,1,1)+BJ23)-100), NA())</f>
        <v>#N/A</v>
      </c>
    </row>
    <row r="24" spans="1:67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0"/>
        <v>16</v>
      </c>
      <c r="AD24">
        <f t="shared" si="1"/>
        <v>6</v>
      </c>
      <c r="AE24">
        <f t="shared" si="2"/>
        <v>2</v>
      </c>
      <c r="AF24" s="5">
        <f t="shared" si="3"/>
        <v>0</v>
      </c>
      <c r="AG24">
        <f t="shared" si="4"/>
        <v>8</v>
      </c>
      <c r="AH24">
        <f t="shared" si="5"/>
        <v>12</v>
      </c>
      <c r="AI24">
        <f t="shared" si="6"/>
        <v>2</v>
      </c>
      <c r="AJ24">
        <f t="shared" si="7"/>
        <v>0</v>
      </c>
      <c r="AK24">
        <f t="shared" si="8"/>
        <v>10</v>
      </c>
      <c r="AL24" s="2">
        <f t="shared" si="9"/>
        <v>0.25</v>
      </c>
      <c r="AM24" s="2">
        <f t="shared" si="10"/>
        <v>0.75</v>
      </c>
      <c r="AN24" s="2">
        <f t="shared" si="11"/>
        <v>0</v>
      </c>
      <c r="AO24" s="2">
        <f t="shared" si="12"/>
        <v>0.25</v>
      </c>
      <c r="AP24" s="2">
        <f t="shared" si="13"/>
        <v>6.25E-2</v>
      </c>
      <c r="AQ24" s="2">
        <f t="shared" si="14"/>
        <v>0.125</v>
      </c>
      <c r="AR24" s="2">
        <f t="shared" si="15"/>
        <v>0.3125</v>
      </c>
      <c r="AS24" s="2">
        <f t="shared" si="16"/>
        <v>0</v>
      </c>
      <c r="AT24" s="2">
        <f t="shared" si="17"/>
        <v>0</v>
      </c>
      <c r="AU24" s="2">
        <f t="shared" si="18"/>
        <v>0.25</v>
      </c>
      <c r="AV24" s="3">
        <f t="shared" ca="1" si="19"/>
        <v>0</v>
      </c>
      <c r="AW24" s="2">
        <f t="shared" si="20"/>
        <v>0</v>
      </c>
      <c r="AX24" s="2">
        <f t="shared" si="21"/>
        <v>0</v>
      </c>
      <c r="AY24">
        <f t="shared" si="22"/>
        <v>17</v>
      </c>
      <c r="AZ24">
        <f t="shared" si="23"/>
        <v>16</v>
      </c>
      <c r="BA24" s="3">
        <f>IF(_xlfn.IFNA($A24,"")="","",AC24/(Connfiguration!$B$1/1000000))</f>
        <v>0.63080786775113051</v>
      </c>
      <c r="BB24" cm="1">
        <f t="array" ref="BB24">IF(OR(_xlfn.IFNA($A24,"")="", ROW()&lt;=3),"",$A24-_xlfn.XLOOKUP(AC24,International!$C$3:$C$2000,International!$A$3:A$2000,NA(),1,1))</f>
        <v>-7</v>
      </c>
      <c r="BC24" cm="1">
        <f t="array" ref="BC24">IF(OR(_xlfn.IFNA($A24,"")="", ROW()&lt;=3),"",$A24-_xlfn.XLOOKUP(BA24,International!$D$3:$D$2000,International!$A$3:A$2000,NA(),1,1))</f>
        <v>-8</v>
      </c>
      <c r="BD24" cm="1">
        <f t="array" ref="BD24">IF(OR(_xlfn.IFNA($A24,"")="", ROW()&lt;=3),"",$A24-_xlfn.XLOOKUP(AC24,International!$F$3:$F$2000,International!$A$3:A$2000,NA(),1,1))</f>
        <v>-12</v>
      </c>
      <c r="BE24" cm="1">
        <f t="array" ref="BE24">IF(OR(_xlfn.IFNA($A24,"")="", ROW()&lt;=3),"",$A24-_xlfn.XLOOKUP(BA24,International!$F$3:$F$2000,International!$A$3:A$2000,NA(),1,1))</f>
        <v>21</v>
      </c>
      <c r="BF24" cm="1">
        <f t="array" ref="BF24">IF(OR(_xlfn.IFNA($A24,"")="", ROW()&lt;=3),"",$A24-_xlfn.XLOOKUP(AC24,International!$I$3:$I$2000,International!$A$3:A$2000,NA(),1,1))</f>
        <v>-21</v>
      </c>
      <c r="BG24" cm="1">
        <f t="array" ref="BG24">IF(OR(_xlfn.IFNA($A24,"")="", ROW()&lt;=3),"",$A24-_xlfn.XLOOKUP(BA24,International!$J$3:$J$2000,International!$A$3:A$2000,NA(),1,1))</f>
        <v>-16</v>
      </c>
      <c r="BH24" cm="1">
        <f t="array" ref="BH24">IF(OR(_xlfn.IFNA($A24,"")="", ROW()&lt;=3),"",$A24-_xlfn.XLOOKUP(AC24,International!$L$3:$L$2000,International!$A$3:A$2000,NA(),1,1))</f>
        <v>-10</v>
      </c>
      <c r="BI24" cm="1">
        <f t="array" ref="BI24">IF(OR(_xlfn.IFNA($A24,"")="", ROW()&lt;=3),"",$A24-_xlfn.XLOOKUP(BA24,International!$M$3:$M$2000,International!$A$3:A$2000,NA(),1,1))</f>
        <v>-20</v>
      </c>
      <c r="BJ24" t="e">
        <f t="shared" si="24"/>
        <v>#N/A</v>
      </c>
      <c r="BK24" t="e">
        <f t="shared" si="25"/>
        <v>#N/A</v>
      </c>
      <c r="BL24" t="e" cm="1">
        <f t="array" ref="BL24">IFERROR(IF(OR(ISNA(A24),AC24&lt;100),NA(),INDEX(International!C$3:C$2000,_xlfn.XMATCH(100,International!C$3:C$2000,1,1)+BJ24)-100), NA())</f>
        <v>#N/A</v>
      </c>
      <c r="BM24" t="e" cm="1">
        <f t="array" ref="BM24">IFERROR(IF(OR(ISNA(A24),AC24&lt;100),NA(),INDEX(International!F$3:F$2000,_xlfn.XMATCH(100,International!F$3:F$2000,1,1)+BJ24)-100), NA())</f>
        <v>#N/A</v>
      </c>
      <c r="BN24" t="e" cm="1">
        <f t="array" ref="BN24">IFERROR(IF(OR(ISNA(A24),AC24&lt;100),NA(),INDEX(International!I$3:I$2000,_xlfn.XMATCH(100,International!I$3:I$2000,1,1)+BJ24)-100), NA())</f>
        <v>#N/A</v>
      </c>
      <c r="BO24" t="e" cm="1">
        <f t="array" ref="BO24">IFERROR(IF(OR(ISNA(A24),AC24&lt;100),NA(),INDEX(International!L$3:L$2000,_xlfn.XMATCH(100,International!L$3:L$2000,1,1)+BJ24)-100), NA())</f>
        <v>#N/A</v>
      </c>
    </row>
    <row r="25" spans="1:67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0"/>
        <v>16</v>
      </c>
      <c r="AD25">
        <f t="shared" si="1"/>
        <v>6</v>
      </c>
      <c r="AE25">
        <f t="shared" si="2"/>
        <v>2</v>
      </c>
      <c r="AF25" s="5">
        <f t="shared" si="3"/>
        <v>0</v>
      </c>
      <c r="AG25">
        <f t="shared" si="4"/>
        <v>8</v>
      </c>
      <c r="AH25">
        <f t="shared" si="5"/>
        <v>12</v>
      </c>
      <c r="AI25">
        <f t="shared" si="6"/>
        <v>2</v>
      </c>
      <c r="AJ25">
        <f t="shared" si="7"/>
        <v>0</v>
      </c>
      <c r="AK25">
        <f t="shared" si="8"/>
        <v>10</v>
      </c>
      <c r="AL25" s="2">
        <f t="shared" si="9"/>
        <v>0.25</v>
      </c>
      <c r="AM25" s="2">
        <f t="shared" si="10"/>
        <v>0.75</v>
      </c>
      <c r="AN25" s="2">
        <f t="shared" si="11"/>
        <v>0</v>
      </c>
      <c r="AO25" s="2">
        <f t="shared" si="12"/>
        <v>0.25</v>
      </c>
      <c r="AP25" s="2">
        <f t="shared" si="13"/>
        <v>6.25E-2</v>
      </c>
      <c r="AQ25" s="2">
        <f t="shared" si="14"/>
        <v>0.125</v>
      </c>
      <c r="AR25" s="2">
        <f t="shared" si="15"/>
        <v>0.3125</v>
      </c>
      <c r="AS25" s="2">
        <f t="shared" si="16"/>
        <v>0</v>
      </c>
      <c r="AT25" s="2">
        <f t="shared" si="17"/>
        <v>0</v>
      </c>
      <c r="AU25" s="2">
        <f t="shared" si="18"/>
        <v>0.25</v>
      </c>
      <c r="AV25" s="3">
        <f t="shared" ca="1" si="19"/>
        <v>0</v>
      </c>
      <c r="AW25" s="2">
        <f t="shared" si="20"/>
        <v>0</v>
      </c>
      <c r="AX25" s="2">
        <f t="shared" si="21"/>
        <v>0</v>
      </c>
      <c r="AY25">
        <f t="shared" si="22"/>
        <v>16</v>
      </c>
      <c r="AZ25">
        <f t="shared" si="23"/>
        <v>17</v>
      </c>
      <c r="BA25" s="3">
        <f>IF(_xlfn.IFNA($A25,"")="","",AC25/(Connfiguration!$B$1/1000000))</f>
        <v>0.63080786775113051</v>
      </c>
      <c r="BB25" cm="1">
        <f t="array" ref="BB25">IF(OR(_xlfn.IFNA($A25,"")="", ROW()&lt;=3),"",$A25-_xlfn.XLOOKUP(AC25,International!$C$3:$C$2000,International!$A$3:A$2000,NA(),1,1))</f>
        <v>-6</v>
      </c>
      <c r="BC25" cm="1">
        <f t="array" ref="BC25">IF(OR(_xlfn.IFNA($A25,"")="", ROW()&lt;=3),"",$A25-_xlfn.XLOOKUP(BA25,International!$D$3:$D$2000,International!$A$3:A$2000,NA(),1,1))</f>
        <v>-7</v>
      </c>
      <c r="BD25" cm="1">
        <f t="array" ref="BD25">IF(OR(_xlfn.IFNA($A25,"")="", ROW()&lt;=3),"",$A25-_xlfn.XLOOKUP(AC25,International!$F$3:$F$2000,International!$A$3:A$2000,NA(),1,1))</f>
        <v>-11</v>
      </c>
      <c r="BE25" cm="1">
        <f t="array" ref="BE25">IF(OR(_xlfn.IFNA($A25,"")="", ROW()&lt;=3),"",$A25-_xlfn.XLOOKUP(BA25,International!$F$3:$F$2000,International!$A$3:A$2000,NA(),1,1))</f>
        <v>22</v>
      </c>
      <c r="BF25" cm="1">
        <f t="array" ref="BF25">IF(OR(_xlfn.IFNA($A25,"")="", ROW()&lt;=3),"",$A25-_xlfn.XLOOKUP(AC25,International!$I$3:$I$2000,International!$A$3:A$2000,NA(),1,1))</f>
        <v>-20</v>
      </c>
      <c r="BG25" cm="1">
        <f t="array" ref="BG25">IF(OR(_xlfn.IFNA($A25,"")="", ROW()&lt;=3),"",$A25-_xlfn.XLOOKUP(BA25,International!$J$3:$J$2000,International!$A$3:A$2000,NA(),1,1))</f>
        <v>-15</v>
      </c>
      <c r="BH25" cm="1">
        <f t="array" ref="BH25">IF(OR(_xlfn.IFNA($A25,"")="", ROW()&lt;=3),"",$A25-_xlfn.XLOOKUP(AC25,International!$L$3:$L$2000,International!$A$3:A$2000,NA(),1,1))</f>
        <v>-9</v>
      </c>
      <c r="BI25" cm="1">
        <f t="array" ref="BI25">IF(OR(_xlfn.IFNA($A25,"")="", ROW()&lt;=3),"",$A25-_xlfn.XLOOKUP(BA25,International!$M$3:$M$2000,International!$A$3:A$2000,NA(),1,1))</f>
        <v>-19</v>
      </c>
      <c r="BJ25" t="e">
        <f t="shared" si="24"/>
        <v>#N/A</v>
      </c>
      <c r="BK25" t="e">
        <f t="shared" si="25"/>
        <v>#N/A</v>
      </c>
      <c r="BL25" t="e" cm="1">
        <f t="array" ref="BL25">IFERROR(IF(OR(ISNA(A25),AC25&lt;100),NA(),INDEX(International!C$3:C$2000,_xlfn.XMATCH(100,International!C$3:C$2000,1,1)+BJ25)-100), NA())</f>
        <v>#N/A</v>
      </c>
      <c r="BM25" t="e" cm="1">
        <f t="array" ref="BM25">IFERROR(IF(OR(ISNA(A25),AC25&lt;100),NA(),INDEX(International!F$3:F$2000,_xlfn.XMATCH(100,International!F$3:F$2000,1,1)+BJ25)-100), NA())</f>
        <v>#N/A</v>
      </c>
      <c r="BN25" t="e" cm="1">
        <f t="array" ref="BN25">IFERROR(IF(OR(ISNA(A25),AC25&lt;100),NA(),INDEX(International!I$3:I$2000,_xlfn.XMATCH(100,International!I$3:I$2000,1,1)+BJ25)-100), NA())</f>
        <v>#N/A</v>
      </c>
      <c r="BO25" t="e" cm="1">
        <f t="array" ref="BO25">IFERROR(IF(OR(ISNA(A25),AC25&lt;100),NA(),INDEX(International!L$3:L$2000,_xlfn.XMATCH(100,International!L$3:L$2000,1,1)+BJ25)-100), NA())</f>
        <v>#N/A</v>
      </c>
    </row>
    <row r="26" spans="1:67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0"/>
        <v>16</v>
      </c>
      <c r="AD26">
        <f t="shared" si="1"/>
        <v>6</v>
      </c>
      <c r="AE26">
        <f t="shared" si="2"/>
        <v>2</v>
      </c>
      <c r="AF26" s="5">
        <f t="shared" si="3"/>
        <v>0</v>
      </c>
      <c r="AG26">
        <f t="shared" si="4"/>
        <v>8</v>
      </c>
      <c r="AH26">
        <f t="shared" si="5"/>
        <v>12</v>
      </c>
      <c r="AI26">
        <f t="shared" si="6"/>
        <v>2</v>
      </c>
      <c r="AJ26">
        <f t="shared" si="7"/>
        <v>0</v>
      </c>
      <c r="AK26">
        <f t="shared" si="8"/>
        <v>10</v>
      </c>
      <c r="AL26" s="2">
        <f t="shared" si="9"/>
        <v>0.25</v>
      </c>
      <c r="AM26" s="2">
        <f t="shared" si="10"/>
        <v>0.75</v>
      </c>
      <c r="AN26" s="2">
        <f t="shared" si="11"/>
        <v>0</v>
      </c>
      <c r="AO26" s="2">
        <f t="shared" si="12"/>
        <v>0.25</v>
      </c>
      <c r="AP26" s="2">
        <f t="shared" si="13"/>
        <v>6.25E-2</v>
      </c>
      <c r="AQ26" s="2">
        <f t="shared" si="14"/>
        <v>0.125</v>
      </c>
      <c r="AR26" s="2">
        <f t="shared" si="15"/>
        <v>0.3125</v>
      </c>
      <c r="AS26" s="2">
        <f t="shared" si="16"/>
        <v>0</v>
      </c>
      <c r="AT26" s="2">
        <f t="shared" si="17"/>
        <v>0</v>
      </c>
      <c r="AU26" s="2">
        <f t="shared" si="18"/>
        <v>0.25</v>
      </c>
      <c r="AV26" s="3">
        <f t="shared" ca="1" si="19"/>
        <v>0</v>
      </c>
      <c r="AW26" s="2">
        <f t="shared" si="20"/>
        <v>0</v>
      </c>
      <c r="AX26" s="2">
        <f t="shared" si="21"/>
        <v>0</v>
      </c>
      <c r="AY26">
        <f t="shared" si="22"/>
        <v>15</v>
      </c>
      <c r="AZ26">
        <f t="shared" si="23"/>
        <v>18</v>
      </c>
      <c r="BA26" s="3">
        <f>IF(_xlfn.IFNA($A26,"")="","",AC26/(Connfiguration!$B$1/1000000))</f>
        <v>0.63080786775113051</v>
      </c>
      <c r="BB26" cm="1">
        <f t="array" ref="BB26">IF(OR(_xlfn.IFNA($A26,"")="", ROW()&lt;=3),"",$A26-_xlfn.XLOOKUP(AC26,International!$C$3:$C$2000,International!$A$3:A$2000,NA(),1,1))</f>
        <v>-5</v>
      </c>
      <c r="BC26" cm="1">
        <f t="array" ref="BC26">IF(OR(_xlfn.IFNA($A26,"")="", ROW()&lt;=3),"",$A26-_xlfn.XLOOKUP(BA26,International!$D$3:$D$2000,International!$A$3:A$2000,NA(),1,1))</f>
        <v>-6</v>
      </c>
      <c r="BD26" cm="1">
        <f t="array" ref="BD26">IF(OR(_xlfn.IFNA($A26,"")="", ROW()&lt;=3),"",$A26-_xlfn.XLOOKUP(AC26,International!$F$3:$F$2000,International!$A$3:A$2000,NA(),1,1))</f>
        <v>-10</v>
      </c>
      <c r="BE26" cm="1">
        <f t="array" ref="BE26">IF(OR(_xlfn.IFNA($A26,"")="", ROW()&lt;=3),"",$A26-_xlfn.XLOOKUP(BA26,International!$F$3:$F$2000,International!$A$3:A$2000,NA(),1,1))</f>
        <v>23</v>
      </c>
      <c r="BF26" cm="1">
        <f t="array" ref="BF26">IF(OR(_xlfn.IFNA($A26,"")="", ROW()&lt;=3),"",$A26-_xlfn.XLOOKUP(AC26,International!$I$3:$I$2000,International!$A$3:A$2000,NA(),1,1))</f>
        <v>-19</v>
      </c>
      <c r="BG26" cm="1">
        <f t="array" ref="BG26">IF(OR(_xlfn.IFNA($A26,"")="", ROW()&lt;=3),"",$A26-_xlfn.XLOOKUP(BA26,International!$J$3:$J$2000,International!$A$3:A$2000,NA(),1,1))</f>
        <v>-14</v>
      </c>
      <c r="BH26" cm="1">
        <f t="array" ref="BH26">IF(OR(_xlfn.IFNA($A26,"")="", ROW()&lt;=3),"",$A26-_xlfn.XLOOKUP(AC26,International!$L$3:$L$2000,International!$A$3:A$2000,NA(),1,1))</f>
        <v>-8</v>
      </c>
      <c r="BI26" cm="1">
        <f t="array" ref="BI26">IF(OR(_xlfn.IFNA($A26,"")="", ROW()&lt;=3),"",$A26-_xlfn.XLOOKUP(BA26,International!$M$3:$M$2000,International!$A$3:A$2000,NA(),1,1))</f>
        <v>-18</v>
      </c>
      <c r="BJ26" t="e">
        <f t="shared" si="24"/>
        <v>#N/A</v>
      </c>
      <c r="BK26" t="e">
        <f t="shared" si="25"/>
        <v>#N/A</v>
      </c>
      <c r="BL26" t="e" cm="1">
        <f t="array" ref="BL26">IFERROR(IF(OR(ISNA(A26),AC26&lt;100),NA(),INDEX(International!C$3:C$2000,_xlfn.XMATCH(100,International!C$3:C$2000,1,1)+BJ26)-100), NA())</f>
        <v>#N/A</v>
      </c>
      <c r="BM26" t="e" cm="1">
        <f t="array" ref="BM26">IFERROR(IF(OR(ISNA(A26),AC26&lt;100),NA(),INDEX(International!F$3:F$2000,_xlfn.XMATCH(100,International!F$3:F$2000,1,1)+BJ26)-100), NA())</f>
        <v>#N/A</v>
      </c>
      <c r="BN26" t="e" cm="1">
        <f t="array" ref="BN26">IFERROR(IF(OR(ISNA(A26),AC26&lt;100),NA(),INDEX(International!I$3:I$2000,_xlfn.XMATCH(100,International!I$3:I$2000,1,1)+BJ26)-100), NA())</f>
        <v>#N/A</v>
      </c>
      <c r="BO26" t="e" cm="1">
        <f t="array" ref="BO26">IFERROR(IF(OR(ISNA(A26),AC26&lt;100),NA(),INDEX(International!L$3:L$2000,_xlfn.XMATCH(100,International!L$3:L$2000,1,1)+BJ26)-100), NA())</f>
        <v>#N/A</v>
      </c>
    </row>
    <row r="27" spans="1:67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0"/>
        <v>16</v>
      </c>
      <c r="AD27">
        <f t="shared" si="1"/>
        <v>6</v>
      </c>
      <c r="AE27">
        <f t="shared" si="2"/>
        <v>2</v>
      </c>
      <c r="AF27" s="5">
        <f t="shared" si="3"/>
        <v>0</v>
      </c>
      <c r="AG27">
        <f t="shared" si="4"/>
        <v>8</v>
      </c>
      <c r="AH27">
        <f t="shared" si="5"/>
        <v>12</v>
      </c>
      <c r="AI27">
        <f t="shared" si="6"/>
        <v>2</v>
      </c>
      <c r="AJ27">
        <f t="shared" si="7"/>
        <v>0</v>
      </c>
      <c r="AK27">
        <f t="shared" si="8"/>
        <v>10</v>
      </c>
      <c r="AL27" s="2">
        <f t="shared" si="9"/>
        <v>0.25</v>
      </c>
      <c r="AM27" s="2">
        <f t="shared" si="10"/>
        <v>0.75</v>
      </c>
      <c r="AN27" s="2">
        <f t="shared" si="11"/>
        <v>0</v>
      </c>
      <c r="AO27" s="2">
        <f t="shared" si="12"/>
        <v>0.25</v>
      </c>
      <c r="AP27" s="2">
        <f t="shared" si="13"/>
        <v>6.25E-2</v>
      </c>
      <c r="AQ27" s="2">
        <f t="shared" si="14"/>
        <v>0.125</v>
      </c>
      <c r="AR27" s="2">
        <f t="shared" si="15"/>
        <v>0.3125</v>
      </c>
      <c r="AS27" s="2">
        <f t="shared" si="16"/>
        <v>0</v>
      </c>
      <c r="AT27" s="2">
        <f t="shared" si="17"/>
        <v>0</v>
      </c>
      <c r="AU27" s="2">
        <f t="shared" si="18"/>
        <v>0.25</v>
      </c>
      <c r="AV27" s="3">
        <f t="shared" ca="1" si="19"/>
        <v>0</v>
      </c>
      <c r="AW27" s="2">
        <f t="shared" si="20"/>
        <v>0</v>
      </c>
      <c r="AX27" s="2">
        <f t="shared" si="21"/>
        <v>0</v>
      </c>
      <c r="AY27">
        <f t="shared" si="22"/>
        <v>14</v>
      </c>
      <c r="AZ27">
        <f t="shared" si="23"/>
        <v>19</v>
      </c>
      <c r="BA27" s="3">
        <f>IF(_xlfn.IFNA($A27,"")="","",AC27/(Connfiguration!$B$1/1000000))</f>
        <v>0.63080786775113051</v>
      </c>
      <c r="BB27" cm="1">
        <f t="array" ref="BB27">IF(OR(_xlfn.IFNA($A27,"")="", ROW()&lt;=3),"",$A27-_xlfn.XLOOKUP(AC27,International!$C$3:$C$2000,International!$A$3:A$2000,NA(),1,1))</f>
        <v>-4</v>
      </c>
      <c r="BC27" cm="1">
        <f t="array" ref="BC27">IF(OR(_xlfn.IFNA($A27,"")="", ROW()&lt;=3),"",$A27-_xlfn.XLOOKUP(BA27,International!$D$3:$D$2000,International!$A$3:A$2000,NA(),1,1))</f>
        <v>-5</v>
      </c>
      <c r="BD27" cm="1">
        <f t="array" ref="BD27">IF(OR(_xlfn.IFNA($A27,"")="", ROW()&lt;=3),"",$A27-_xlfn.XLOOKUP(AC27,International!$F$3:$F$2000,International!$A$3:A$2000,NA(),1,1))</f>
        <v>-9</v>
      </c>
      <c r="BE27" cm="1">
        <f t="array" ref="BE27">IF(OR(_xlfn.IFNA($A27,"")="", ROW()&lt;=3),"",$A27-_xlfn.XLOOKUP(BA27,International!$F$3:$F$2000,International!$A$3:A$2000,NA(),1,1))</f>
        <v>24</v>
      </c>
      <c r="BF27" cm="1">
        <f t="array" ref="BF27">IF(OR(_xlfn.IFNA($A27,"")="", ROW()&lt;=3),"",$A27-_xlfn.XLOOKUP(AC27,International!$I$3:$I$2000,International!$A$3:A$2000,NA(),1,1))</f>
        <v>-18</v>
      </c>
      <c r="BG27" cm="1">
        <f t="array" ref="BG27">IF(OR(_xlfn.IFNA($A27,"")="", ROW()&lt;=3),"",$A27-_xlfn.XLOOKUP(BA27,International!$J$3:$J$2000,International!$A$3:A$2000,NA(),1,1))</f>
        <v>-13</v>
      </c>
      <c r="BH27" cm="1">
        <f t="array" ref="BH27">IF(OR(_xlfn.IFNA($A27,"")="", ROW()&lt;=3),"",$A27-_xlfn.XLOOKUP(AC27,International!$L$3:$L$2000,International!$A$3:A$2000,NA(),1,1))</f>
        <v>-7</v>
      </c>
      <c r="BI27" cm="1">
        <f t="array" ref="BI27">IF(OR(_xlfn.IFNA($A27,"")="", ROW()&lt;=3),"",$A27-_xlfn.XLOOKUP(BA27,International!$M$3:$M$2000,International!$A$3:A$2000,NA(),1,1))</f>
        <v>-17</v>
      </c>
      <c r="BJ27" t="e">
        <f t="shared" si="24"/>
        <v>#N/A</v>
      </c>
      <c r="BK27" t="e">
        <f t="shared" si="25"/>
        <v>#N/A</v>
      </c>
      <c r="BL27" t="e" cm="1">
        <f t="array" ref="BL27">IFERROR(IF(OR(ISNA(A27),AC27&lt;100),NA(),INDEX(International!C$3:C$2000,_xlfn.XMATCH(100,International!C$3:C$2000,1,1)+BJ27)-100), NA())</f>
        <v>#N/A</v>
      </c>
      <c r="BM27" t="e" cm="1">
        <f t="array" ref="BM27">IFERROR(IF(OR(ISNA(A27),AC27&lt;100),NA(),INDEX(International!F$3:F$2000,_xlfn.XMATCH(100,International!F$3:F$2000,1,1)+BJ27)-100), NA())</f>
        <v>#N/A</v>
      </c>
      <c r="BN27" t="e" cm="1">
        <f t="array" ref="BN27">IFERROR(IF(OR(ISNA(A27),AC27&lt;100),NA(),INDEX(International!I$3:I$2000,_xlfn.XMATCH(100,International!I$3:I$2000,1,1)+BJ27)-100), NA())</f>
        <v>#N/A</v>
      </c>
      <c r="BO27" t="e" cm="1">
        <f t="array" ref="BO27">IFERROR(IF(OR(ISNA(A27),AC27&lt;100),NA(),INDEX(International!L$3:L$2000,_xlfn.XMATCH(100,International!L$3:L$2000,1,1)+BJ27)-100), NA())</f>
        <v>#N/A</v>
      </c>
    </row>
    <row r="28" spans="1:67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0"/>
        <v>16</v>
      </c>
      <c r="AD28">
        <f t="shared" si="1"/>
        <v>6</v>
      </c>
      <c r="AE28">
        <f t="shared" si="2"/>
        <v>2</v>
      </c>
      <c r="AF28" s="5">
        <f t="shared" si="3"/>
        <v>0</v>
      </c>
      <c r="AG28">
        <f t="shared" si="4"/>
        <v>8</v>
      </c>
      <c r="AH28">
        <f t="shared" si="5"/>
        <v>12</v>
      </c>
      <c r="AI28">
        <f t="shared" si="6"/>
        <v>2</v>
      </c>
      <c r="AJ28">
        <f t="shared" si="7"/>
        <v>0</v>
      </c>
      <c r="AK28">
        <f t="shared" si="8"/>
        <v>10</v>
      </c>
      <c r="AL28" s="2">
        <f t="shared" si="9"/>
        <v>0.25</v>
      </c>
      <c r="AM28" s="2">
        <f t="shared" si="10"/>
        <v>0.75</v>
      </c>
      <c r="AN28" s="2">
        <f t="shared" si="11"/>
        <v>0</v>
      </c>
      <c r="AO28" s="2">
        <f t="shared" si="12"/>
        <v>0.25</v>
      </c>
      <c r="AP28" s="2">
        <f t="shared" si="13"/>
        <v>6.25E-2</v>
      </c>
      <c r="AQ28" s="2">
        <f t="shared" si="14"/>
        <v>0.125</v>
      </c>
      <c r="AR28" s="2">
        <f t="shared" si="15"/>
        <v>0.3125</v>
      </c>
      <c r="AS28" s="2">
        <f t="shared" si="16"/>
        <v>0</v>
      </c>
      <c r="AT28" s="2">
        <f t="shared" si="17"/>
        <v>0</v>
      </c>
      <c r="AU28" s="2">
        <f t="shared" si="18"/>
        <v>0.25</v>
      </c>
      <c r="AV28" s="3">
        <f t="shared" ca="1" si="19"/>
        <v>0</v>
      </c>
      <c r="AW28" s="2">
        <f t="shared" si="20"/>
        <v>0</v>
      </c>
      <c r="AX28" s="2">
        <f t="shared" si="21"/>
        <v>0</v>
      </c>
      <c r="AY28">
        <f t="shared" si="22"/>
        <v>13</v>
      </c>
      <c r="AZ28">
        <f t="shared" si="23"/>
        <v>20</v>
      </c>
      <c r="BA28" s="3">
        <f>IF(_xlfn.IFNA($A28,"")="","",AC28/(Connfiguration!$B$1/1000000))</f>
        <v>0.63080786775113051</v>
      </c>
      <c r="BB28" cm="1">
        <f t="array" ref="BB28">IF(OR(_xlfn.IFNA($A28,"")="", ROW()&lt;=3),"",$A28-_xlfn.XLOOKUP(AC28,International!$C$3:$C$2000,International!$A$3:A$2000,NA(),1,1))</f>
        <v>-3</v>
      </c>
      <c r="BC28" cm="1">
        <f t="array" ref="BC28">IF(OR(_xlfn.IFNA($A28,"")="", ROW()&lt;=3),"",$A28-_xlfn.XLOOKUP(BA28,International!$D$3:$D$2000,International!$A$3:A$2000,NA(),1,1))</f>
        <v>-4</v>
      </c>
      <c r="BD28" cm="1">
        <f t="array" ref="BD28">IF(OR(_xlfn.IFNA($A28,"")="", ROW()&lt;=3),"",$A28-_xlfn.XLOOKUP(AC28,International!$F$3:$F$2000,International!$A$3:A$2000,NA(),1,1))</f>
        <v>-8</v>
      </c>
      <c r="BE28" cm="1">
        <f t="array" ref="BE28">IF(OR(_xlfn.IFNA($A28,"")="", ROW()&lt;=3),"",$A28-_xlfn.XLOOKUP(BA28,International!$F$3:$F$2000,International!$A$3:A$2000,NA(),1,1))</f>
        <v>25</v>
      </c>
      <c r="BF28" cm="1">
        <f t="array" ref="BF28">IF(OR(_xlfn.IFNA($A28,"")="", ROW()&lt;=3),"",$A28-_xlfn.XLOOKUP(AC28,International!$I$3:$I$2000,International!$A$3:A$2000,NA(),1,1))</f>
        <v>-17</v>
      </c>
      <c r="BG28" cm="1">
        <f t="array" ref="BG28">IF(OR(_xlfn.IFNA($A28,"")="", ROW()&lt;=3),"",$A28-_xlfn.XLOOKUP(BA28,International!$J$3:$J$2000,International!$A$3:A$2000,NA(),1,1))</f>
        <v>-12</v>
      </c>
      <c r="BH28" cm="1">
        <f t="array" ref="BH28">IF(OR(_xlfn.IFNA($A28,"")="", ROW()&lt;=3),"",$A28-_xlfn.XLOOKUP(AC28,International!$L$3:$L$2000,International!$A$3:A$2000,NA(),1,1))</f>
        <v>-6</v>
      </c>
      <c r="BI28" cm="1">
        <f t="array" ref="BI28">IF(OR(_xlfn.IFNA($A28,"")="", ROW()&lt;=3),"",$A28-_xlfn.XLOOKUP(BA28,International!$M$3:$M$2000,International!$A$3:A$2000,NA(),1,1))</f>
        <v>-16</v>
      </c>
      <c r="BJ28" t="e">
        <f t="shared" si="24"/>
        <v>#N/A</v>
      </c>
      <c r="BK28" t="e">
        <f t="shared" si="25"/>
        <v>#N/A</v>
      </c>
      <c r="BL28" t="e" cm="1">
        <f t="array" ref="BL28">IFERROR(IF(OR(ISNA(A28),AC28&lt;100),NA(),INDEX(International!C$3:C$2000,_xlfn.XMATCH(100,International!C$3:C$2000,1,1)+BJ28)-100), NA())</f>
        <v>#N/A</v>
      </c>
      <c r="BM28" t="e" cm="1">
        <f t="array" ref="BM28">IFERROR(IF(OR(ISNA(A28),AC28&lt;100),NA(),INDEX(International!F$3:F$2000,_xlfn.XMATCH(100,International!F$3:F$2000,1,1)+BJ28)-100), NA())</f>
        <v>#N/A</v>
      </c>
      <c r="BN28" t="e" cm="1">
        <f t="array" ref="BN28">IFERROR(IF(OR(ISNA(A28),AC28&lt;100),NA(),INDEX(International!I$3:I$2000,_xlfn.XMATCH(100,International!I$3:I$2000,1,1)+BJ28)-100), NA())</f>
        <v>#N/A</v>
      </c>
      <c r="BO28" t="e" cm="1">
        <f t="array" ref="BO28">IFERROR(IF(OR(ISNA(A28),AC28&lt;100),NA(),INDEX(International!L$3:L$2000,_xlfn.XMATCH(100,International!L$3:L$2000,1,1)+BJ28)-100), NA())</f>
        <v>#N/A</v>
      </c>
    </row>
    <row r="29" spans="1:67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0"/>
        <v>16</v>
      </c>
      <c r="AD29">
        <f t="shared" si="1"/>
        <v>6</v>
      </c>
      <c r="AE29">
        <f t="shared" si="2"/>
        <v>2</v>
      </c>
      <c r="AF29" s="5">
        <f t="shared" si="3"/>
        <v>0</v>
      </c>
      <c r="AG29">
        <f t="shared" si="4"/>
        <v>8</v>
      </c>
      <c r="AH29">
        <f t="shared" si="5"/>
        <v>12</v>
      </c>
      <c r="AI29">
        <f t="shared" si="6"/>
        <v>2</v>
      </c>
      <c r="AJ29">
        <f t="shared" si="7"/>
        <v>0</v>
      </c>
      <c r="AK29">
        <f t="shared" si="8"/>
        <v>10</v>
      </c>
      <c r="AL29" s="2">
        <f t="shared" si="9"/>
        <v>0.25</v>
      </c>
      <c r="AM29" s="2">
        <f t="shared" si="10"/>
        <v>0.75</v>
      </c>
      <c r="AN29" s="2">
        <f t="shared" si="11"/>
        <v>0</v>
      </c>
      <c r="AO29" s="2">
        <f t="shared" si="12"/>
        <v>0.25</v>
      </c>
      <c r="AP29" s="2">
        <f t="shared" si="13"/>
        <v>6.25E-2</v>
      </c>
      <c r="AQ29" s="2">
        <f t="shared" si="14"/>
        <v>0.125</v>
      </c>
      <c r="AR29" s="2">
        <f t="shared" si="15"/>
        <v>0.3125</v>
      </c>
      <c r="AS29" s="2">
        <f t="shared" si="16"/>
        <v>0</v>
      </c>
      <c r="AT29" s="2">
        <f t="shared" si="17"/>
        <v>0</v>
      </c>
      <c r="AU29" s="2">
        <f t="shared" si="18"/>
        <v>0.25</v>
      </c>
      <c r="AV29" s="3">
        <f t="shared" ca="1" si="19"/>
        <v>0</v>
      </c>
      <c r="AW29" s="2">
        <f t="shared" si="20"/>
        <v>0</v>
      </c>
      <c r="AX29" s="2">
        <f t="shared" si="21"/>
        <v>0</v>
      </c>
      <c r="AY29">
        <f t="shared" si="22"/>
        <v>12</v>
      </c>
      <c r="AZ29">
        <f t="shared" si="23"/>
        <v>21</v>
      </c>
      <c r="BA29" s="3">
        <f>IF(_xlfn.IFNA($A29,"")="","",AC29/(Connfiguration!$B$1/1000000))</f>
        <v>0.63080786775113051</v>
      </c>
      <c r="BB29" cm="1">
        <f t="array" ref="BB29">IF(OR(_xlfn.IFNA($A29,"")="", ROW()&lt;=3),"",$A29-_xlfn.XLOOKUP(AC29,International!$C$3:$C$2000,International!$A$3:A$2000,NA(),1,1))</f>
        <v>-2</v>
      </c>
      <c r="BC29" cm="1">
        <f t="array" ref="BC29">IF(OR(_xlfn.IFNA($A29,"")="", ROW()&lt;=3),"",$A29-_xlfn.XLOOKUP(BA29,International!$D$3:$D$2000,International!$A$3:A$2000,NA(),1,1))</f>
        <v>-3</v>
      </c>
      <c r="BD29" cm="1">
        <f t="array" ref="BD29">IF(OR(_xlfn.IFNA($A29,"")="", ROW()&lt;=3),"",$A29-_xlfn.XLOOKUP(AC29,International!$F$3:$F$2000,International!$A$3:A$2000,NA(),1,1))</f>
        <v>-7</v>
      </c>
      <c r="BE29" cm="1">
        <f t="array" ref="BE29">IF(OR(_xlfn.IFNA($A29,"")="", ROW()&lt;=3),"",$A29-_xlfn.XLOOKUP(BA29,International!$F$3:$F$2000,International!$A$3:A$2000,NA(),1,1))</f>
        <v>26</v>
      </c>
      <c r="BF29" cm="1">
        <f t="array" ref="BF29">IF(OR(_xlfn.IFNA($A29,"")="", ROW()&lt;=3),"",$A29-_xlfn.XLOOKUP(AC29,International!$I$3:$I$2000,International!$A$3:A$2000,NA(),1,1))</f>
        <v>-16</v>
      </c>
      <c r="BG29" cm="1">
        <f t="array" ref="BG29">IF(OR(_xlfn.IFNA($A29,"")="", ROW()&lt;=3),"",$A29-_xlfn.XLOOKUP(BA29,International!$J$3:$J$2000,International!$A$3:A$2000,NA(),1,1))</f>
        <v>-11</v>
      </c>
      <c r="BH29" cm="1">
        <f t="array" ref="BH29">IF(OR(_xlfn.IFNA($A29,"")="", ROW()&lt;=3),"",$A29-_xlfn.XLOOKUP(AC29,International!$L$3:$L$2000,International!$A$3:A$2000,NA(),1,1))</f>
        <v>-5</v>
      </c>
      <c r="BI29" cm="1">
        <f t="array" ref="BI29">IF(OR(_xlfn.IFNA($A29,"")="", ROW()&lt;=3),"",$A29-_xlfn.XLOOKUP(BA29,International!$M$3:$M$2000,International!$A$3:A$2000,NA(),1,1))</f>
        <v>-15</v>
      </c>
      <c r="BJ29" t="e">
        <f t="shared" si="24"/>
        <v>#N/A</v>
      </c>
      <c r="BK29" t="e">
        <f t="shared" si="25"/>
        <v>#N/A</v>
      </c>
      <c r="BL29" t="e" cm="1">
        <f t="array" ref="BL29">IFERROR(IF(OR(ISNA(A29),AC29&lt;100),NA(),INDEX(International!C$3:C$2000,_xlfn.XMATCH(100,International!C$3:C$2000,1,1)+BJ29)-100), NA())</f>
        <v>#N/A</v>
      </c>
      <c r="BM29" t="e" cm="1">
        <f t="array" ref="BM29">IFERROR(IF(OR(ISNA(A29),AC29&lt;100),NA(),INDEX(International!F$3:F$2000,_xlfn.XMATCH(100,International!F$3:F$2000,1,1)+BJ29)-100), NA())</f>
        <v>#N/A</v>
      </c>
      <c r="BN29" t="e" cm="1">
        <f t="array" ref="BN29">IFERROR(IF(OR(ISNA(A29),AC29&lt;100),NA(),INDEX(International!I$3:I$2000,_xlfn.XMATCH(100,International!I$3:I$2000,1,1)+BJ29)-100), NA())</f>
        <v>#N/A</v>
      </c>
      <c r="BO29" t="e" cm="1">
        <f t="array" ref="BO29">IFERROR(IF(OR(ISNA(A29),AC29&lt;100),NA(),INDEX(International!L$3:L$2000,_xlfn.XMATCH(100,International!L$3:L$2000,1,1)+BJ29)-100), NA())</f>
        <v>#N/A</v>
      </c>
    </row>
    <row r="30" spans="1:67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0"/>
        <v>17</v>
      </c>
      <c r="AD30">
        <f t="shared" si="1"/>
        <v>6</v>
      </c>
      <c r="AE30">
        <f t="shared" si="2"/>
        <v>2</v>
      </c>
      <c r="AF30" s="5">
        <f t="shared" si="3"/>
        <v>0</v>
      </c>
      <c r="AG30">
        <f t="shared" si="4"/>
        <v>9</v>
      </c>
      <c r="AH30">
        <f t="shared" si="5"/>
        <v>13</v>
      </c>
      <c r="AI30">
        <f t="shared" si="6"/>
        <v>2</v>
      </c>
      <c r="AJ30">
        <f t="shared" si="7"/>
        <v>0</v>
      </c>
      <c r="AK30">
        <f t="shared" si="8"/>
        <v>11</v>
      </c>
      <c r="AL30" s="2">
        <f t="shared" si="9"/>
        <v>0.25</v>
      </c>
      <c r="AM30" s="2">
        <f t="shared" si="10"/>
        <v>0.75</v>
      </c>
      <c r="AN30" s="2">
        <f t="shared" si="11"/>
        <v>0</v>
      </c>
      <c r="AO30" s="2">
        <f t="shared" si="12"/>
        <v>0.23529411764705882</v>
      </c>
      <c r="AP30" s="2">
        <f t="shared" si="13"/>
        <v>5.8823529411764705E-2</v>
      </c>
      <c r="AQ30" s="2">
        <f t="shared" si="14"/>
        <v>0.17647058823529413</v>
      </c>
      <c r="AR30" s="2">
        <f t="shared" si="15"/>
        <v>0.29411764705882354</v>
      </c>
      <c r="AS30" s="2">
        <f t="shared" si="16"/>
        <v>0</v>
      </c>
      <c r="AT30" s="2">
        <f t="shared" si="17"/>
        <v>0</v>
      </c>
      <c r="AU30" s="2">
        <f t="shared" si="18"/>
        <v>0.23529411764705882</v>
      </c>
      <c r="AV30" s="3">
        <f t="shared" ca="1" si="19"/>
        <v>0.14285714285714285</v>
      </c>
      <c r="AW30" s="2">
        <f t="shared" si="20"/>
        <v>6.25E-2</v>
      </c>
      <c r="AX30" s="2">
        <f t="shared" si="21"/>
        <v>0</v>
      </c>
      <c r="AY30">
        <f t="shared" si="22"/>
        <v>11</v>
      </c>
      <c r="AZ30">
        <f t="shared" si="23"/>
        <v>22</v>
      </c>
      <c r="BA30" s="3">
        <f>IF(_xlfn.IFNA($A30,"")="","",AC30/(Connfiguration!$B$1/1000000))</f>
        <v>0.67023335948557616</v>
      </c>
      <c r="BB30" cm="1">
        <f t="array" ref="BB30">IF(OR(_xlfn.IFNA($A30,"")="", ROW()&lt;=3),"",$A30-_xlfn.XLOOKUP(AC30,International!$C$3:$C$2000,International!$A$3:A$2000,NA(),1,1))</f>
        <v>-1</v>
      </c>
      <c r="BC30" cm="1">
        <f t="array" ref="BC30">IF(OR(_xlfn.IFNA($A30,"")="", ROW()&lt;=3),"",$A30-_xlfn.XLOOKUP(BA30,International!$D$3:$D$2000,International!$A$3:A$2000,NA(),1,1))</f>
        <v>-2</v>
      </c>
      <c r="BD30" cm="1">
        <f t="array" ref="BD30">IF(OR(_xlfn.IFNA($A30,"")="", ROW()&lt;=3),"",$A30-_xlfn.XLOOKUP(AC30,International!$F$3:$F$2000,International!$A$3:A$2000,NA(),1,1))</f>
        <v>-6</v>
      </c>
      <c r="BE30" cm="1">
        <f t="array" ref="BE30">IF(OR(_xlfn.IFNA($A30,"")="", ROW()&lt;=3),"",$A30-_xlfn.XLOOKUP(BA30,International!$F$3:$F$2000,International!$A$3:A$2000,NA(),1,1))</f>
        <v>27</v>
      </c>
      <c r="BF30" cm="1">
        <f t="array" ref="BF30">IF(OR(_xlfn.IFNA($A30,"")="", ROW()&lt;=3),"",$A30-_xlfn.XLOOKUP(AC30,International!$I$3:$I$2000,International!$A$3:A$2000,NA(),1,1))</f>
        <v>-15</v>
      </c>
      <c r="BG30" cm="1">
        <f t="array" ref="BG30">IF(OR(_xlfn.IFNA($A30,"")="", ROW()&lt;=3),"",$A30-_xlfn.XLOOKUP(BA30,International!$J$3:$J$2000,International!$A$3:A$2000,NA(),1,1))</f>
        <v>-10</v>
      </c>
      <c r="BH30" cm="1">
        <f t="array" ref="BH30">IF(OR(_xlfn.IFNA($A30,"")="", ROW()&lt;=3),"",$A30-_xlfn.XLOOKUP(AC30,International!$L$3:$L$2000,International!$A$3:A$2000,NA(),1,1))</f>
        <v>-4</v>
      </c>
      <c r="BI30" cm="1">
        <f t="array" ref="BI30">IF(OR(_xlfn.IFNA($A30,"")="", ROW()&lt;=3),"",$A30-_xlfn.XLOOKUP(BA30,International!$M$3:$M$2000,International!$A$3:A$2000,NA(),1,1))</f>
        <v>-15</v>
      </c>
      <c r="BJ30" t="e">
        <f t="shared" si="24"/>
        <v>#N/A</v>
      </c>
      <c r="BK30" t="e">
        <f t="shared" si="25"/>
        <v>#N/A</v>
      </c>
      <c r="BL30" t="e" cm="1">
        <f t="array" ref="BL30">IFERROR(IF(OR(ISNA(A30),AC30&lt;100),NA(),INDEX(International!C$3:C$2000,_xlfn.XMATCH(100,International!C$3:C$2000,1,1)+BJ30)-100), NA())</f>
        <v>#N/A</v>
      </c>
      <c r="BM30" t="e" cm="1">
        <f t="array" ref="BM30">IFERROR(IF(OR(ISNA(A30),AC30&lt;100),NA(),INDEX(International!F$3:F$2000,_xlfn.XMATCH(100,International!F$3:F$2000,1,1)+BJ30)-100), NA())</f>
        <v>#N/A</v>
      </c>
      <c r="BN30" t="e" cm="1">
        <f t="array" ref="BN30">IFERROR(IF(OR(ISNA(A30),AC30&lt;100),NA(),INDEX(International!I$3:I$2000,_xlfn.XMATCH(100,International!I$3:I$2000,1,1)+BJ30)-100), NA())</f>
        <v>#N/A</v>
      </c>
      <c r="BO30" t="e" cm="1">
        <f t="array" ref="BO30">IFERROR(IF(OR(ISNA(A30),AC30&lt;100),NA(),INDEX(International!L$3:L$2000,_xlfn.XMATCH(100,International!L$3:L$2000,1,1)+BJ30)-100), NA())</f>
        <v>#N/A</v>
      </c>
    </row>
    <row r="31" spans="1:67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0"/>
        <v>18</v>
      </c>
      <c r="AD31">
        <f t="shared" si="1"/>
        <v>6</v>
      </c>
      <c r="AE31">
        <f t="shared" si="2"/>
        <v>2</v>
      </c>
      <c r="AF31" s="5">
        <f t="shared" si="3"/>
        <v>1</v>
      </c>
      <c r="AG31">
        <f t="shared" si="4"/>
        <v>10</v>
      </c>
      <c r="AH31">
        <f t="shared" si="5"/>
        <v>14</v>
      </c>
      <c r="AI31">
        <f t="shared" si="6"/>
        <v>2</v>
      </c>
      <c r="AJ31">
        <f t="shared" si="7"/>
        <v>0</v>
      </c>
      <c r="AK31">
        <f t="shared" si="8"/>
        <v>12</v>
      </c>
      <c r="AL31" s="2">
        <f t="shared" si="9"/>
        <v>0.25</v>
      </c>
      <c r="AM31" s="2">
        <f t="shared" si="10"/>
        <v>0.75</v>
      </c>
      <c r="AN31" s="2">
        <f t="shared" si="11"/>
        <v>0</v>
      </c>
      <c r="AO31" s="2">
        <f t="shared" si="12"/>
        <v>0.22222222222222221</v>
      </c>
      <c r="AP31" s="2">
        <f t="shared" si="13"/>
        <v>5.5555555555555552E-2</v>
      </c>
      <c r="AQ31" s="2">
        <f t="shared" si="14"/>
        <v>0.16666666666666666</v>
      </c>
      <c r="AR31" s="2">
        <f t="shared" si="15"/>
        <v>0.27777777777777779</v>
      </c>
      <c r="AS31" s="2">
        <f t="shared" si="16"/>
        <v>0</v>
      </c>
      <c r="AT31" s="2">
        <f t="shared" si="17"/>
        <v>5.5555555555555552E-2</v>
      </c>
      <c r="AU31" s="2">
        <f t="shared" si="18"/>
        <v>0.22222222222222221</v>
      </c>
      <c r="AV31" s="3">
        <f t="shared" ca="1" si="19"/>
        <v>0.2857142857142857</v>
      </c>
      <c r="AW31" s="2">
        <f t="shared" si="20"/>
        <v>5.8823529411764705E-2</v>
      </c>
      <c r="AX31" s="2">
        <f t="shared" si="21"/>
        <v>0</v>
      </c>
      <c r="AY31">
        <f t="shared" si="22"/>
        <v>11</v>
      </c>
      <c r="AZ31">
        <f t="shared" si="23"/>
        <v>22</v>
      </c>
      <c r="BA31" s="3">
        <f>IF(_xlfn.IFNA($A31,"")="","",AC31/(Connfiguration!$B$1/1000000))</f>
        <v>0.70965885122002181</v>
      </c>
      <c r="BB31" cm="1">
        <f t="array" ref="BB31">IF(OR(_xlfn.IFNA($A31,"")="", ROW()&lt;=3),"",$A31-_xlfn.XLOOKUP(AC31,International!$C$3:$C$2000,International!$A$3:A$2000,NA(),1,1))</f>
        <v>0</v>
      </c>
      <c r="BC31" cm="1">
        <f t="array" ref="BC31">IF(OR(_xlfn.IFNA($A31,"")="", ROW()&lt;=3),"",$A31-_xlfn.XLOOKUP(BA31,International!$D$3:$D$2000,International!$A$3:A$2000,NA(),1,1))</f>
        <v>-1</v>
      </c>
      <c r="BD31" cm="1">
        <f t="array" ref="BD31">IF(OR(_xlfn.IFNA($A31,"")="", ROW()&lt;=3),"",$A31-_xlfn.XLOOKUP(AC31,International!$F$3:$F$2000,International!$A$3:A$2000,NA(),1,1))</f>
        <v>-5</v>
      </c>
      <c r="BE31" cm="1">
        <f t="array" ref="BE31">IF(OR(_xlfn.IFNA($A31,"")="", ROW()&lt;=3),"",$A31-_xlfn.XLOOKUP(BA31,International!$F$3:$F$2000,International!$A$3:A$2000,NA(),1,1))</f>
        <v>28</v>
      </c>
      <c r="BF31" cm="1">
        <f t="array" ref="BF31">IF(OR(_xlfn.IFNA($A31,"")="", ROW()&lt;=3),"",$A31-_xlfn.XLOOKUP(AC31,International!$I$3:$I$2000,International!$A$3:A$2000,NA(),1,1))</f>
        <v>-14</v>
      </c>
      <c r="BG31" cm="1">
        <f t="array" ref="BG31">IF(OR(_xlfn.IFNA($A31,"")="", ROW()&lt;=3),"",$A31-_xlfn.XLOOKUP(BA31,International!$J$3:$J$2000,International!$A$3:A$2000,NA(),1,1))</f>
        <v>-11</v>
      </c>
      <c r="BH31" cm="1">
        <f t="array" ref="BH31">IF(OR(_xlfn.IFNA($A31,"")="", ROW()&lt;=3),"",$A31-_xlfn.XLOOKUP(AC31,International!$L$3:$L$2000,International!$A$3:A$2000,NA(),1,1))</f>
        <v>-3</v>
      </c>
      <c r="BI31" cm="1">
        <f t="array" ref="BI31">IF(OR(_xlfn.IFNA($A31,"")="", ROW()&lt;=3),"",$A31-_xlfn.XLOOKUP(BA31,International!$M$3:$M$2000,International!$A$3:A$2000,NA(),1,1))</f>
        <v>-14</v>
      </c>
      <c r="BJ31" t="e">
        <f t="shared" si="24"/>
        <v>#N/A</v>
      </c>
      <c r="BK31" t="e">
        <f t="shared" si="25"/>
        <v>#N/A</v>
      </c>
      <c r="BL31" t="e" cm="1">
        <f t="array" ref="BL31">IFERROR(IF(OR(ISNA(A31),AC31&lt;100),NA(),INDEX(International!C$3:C$2000,_xlfn.XMATCH(100,International!C$3:C$2000,1,1)+BJ31)-100), NA())</f>
        <v>#N/A</v>
      </c>
      <c r="BM31" t="e" cm="1">
        <f t="array" ref="BM31">IFERROR(IF(OR(ISNA(A31),AC31&lt;100),NA(),INDEX(International!F$3:F$2000,_xlfn.XMATCH(100,International!F$3:F$2000,1,1)+BJ31)-100), NA())</f>
        <v>#N/A</v>
      </c>
      <c r="BN31" t="e" cm="1">
        <f t="array" ref="BN31">IFERROR(IF(OR(ISNA(A31),AC31&lt;100),NA(),INDEX(International!I$3:I$2000,_xlfn.XMATCH(100,International!I$3:I$2000,1,1)+BJ31)-100), NA())</f>
        <v>#N/A</v>
      </c>
      <c r="BO31" t="e" cm="1">
        <f t="array" ref="BO31">IFERROR(IF(OR(ISNA(A31),AC31&lt;100),NA(),INDEX(International!L$3:L$2000,_xlfn.XMATCH(100,International!L$3:L$2000,1,1)+BJ31)-100), NA())</f>
        <v>#N/A</v>
      </c>
    </row>
    <row r="32" spans="1:67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0"/>
        <v>24</v>
      </c>
      <c r="AD32">
        <f t="shared" si="1"/>
        <v>6</v>
      </c>
      <c r="AE32">
        <f t="shared" si="2"/>
        <v>2</v>
      </c>
      <c r="AF32" s="5">
        <f t="shared" si="3"/>
        <v>6</v>
      </c>
      <c r="AG32">
        <f t="shared" si="4"/>
        <v>16</v>
      </c>
      <c r="AH32">
        <f t="shared" si="5"/>
        <v>20</v>
      </c>
      <c r="AI32">
        <f t="shared" si="6"/>
        <v>2</v>
      </c>
      <c r="AJ32">
        <f t="shared" si="7"/>
        <v>0</v>
      </c>
      <c r="AK32">
        <f t="shared" si="8"/>
        <v>18</v>
      </c>
      <c r="AL32" s="2">
        <f t="shared" si="9"/>
        <v>0.25</v>
      </c>
      <c r="AM32" s="2">
        <f t="shared" si="10"/>
        <v>0.75</v>
      </c>
      <c r="AN32" s="2">
        <f t="shared" si="11"/>
        <v>0</v>
      </c>
      <c r="AO32" s="2">
        <f t="shared" si="12"/>
        <v>0.16666666666666666</v>
      </c>
      <c r="AP32" s="2">
        <f t="shared" si="13"/>
        <v>4.1666666666666664E-2</v>
      </c>
      <c r="AQ32" s="2">
        <f t="shared" si="14"/>
        <v>0.125</v>
      </c>
      <c r="AR32" s="2">
        <f t="shared" si="15"/>
        <v>0.33333333333333331</v>
      </c>
      <c r="AS32" s="2">
        <f t="shared" si="16"/>
        <v>0</v>
      </c>
      <c r="AT32" s="2">
        <f t="shared" si="17"/>
        <v>4.1666666666666664E-2</v>
      </c>
      <c r="AU32" s="2">
        <f t="shared" si="18"/>
        <v>0.29166666666666669</v>
      </c>
      <c r="AV32" s="3">
        <f t="shared" ca="1" si="19"/>
        <v>1.1428571428571428</v>
      </c>
      <c r="AW32" s="2">
        <f t="shared" si="20"/>
        <v>0.33333333333333331</v>
      </c>
      <c r="AX32" s="2">
        <f t="shared" si="21"/>
        <v>5</v>
      </c>
      <c r="AY32">
        <f t="shared" si="22"/>
        <v>11</v>
      </c>
      <c r="AZ32">
        <f t="shared" si="23"/>
        <v>19</v>
      </c>
      <c r="BA32" s="3">
        <f>IF(_xlfn.IFNA($A32,"")="","",AC32/(Connfiguration!$B$1/1000000))</f>
        <v>0.94621180162669583</v>
      </c>
      <c r="BB32" cm="1">
        <f t="array" ref="BB32">IF(OR(_xlfn.IFNA($A32,"")="", ROW()&lt;=3),"",$A32-_xlfn.XLOOKUP(AC32,International!$C$3:$C$2000,International!$A$3:A$2000,NA(),1,1))</f>
        <v>0</v>
      </c>
      <c r="BC32" cm="1">
        <f t="array" ref="BC32">IF(OR(_xlfn.IFNA($A32,"")="", ROW()&lt;=3),"",$A32-_xlfn.XLOOKUP(BA32,International!$D$3:$D$2000,International!$A$3:A$2000,NA(),1,1))</f>
        <v>0</v>
      </c>
      <c r="BD32" cm="1">
        <f t="array" ref="BD32">IF(OR(_xlfn.IFNA($A32,"")="", ROW()&lt;=3),"",$A32-_xlfn.XLOOKUP(AC32,International!$F$3:$F$2000,International!$A$3:A$2000,NA(),1,1))</f>
        <v>-5</v>
      </c>
      <c r="BE32" cm="1">
        <f t="array" ref="BE32">IF(OR(_xlfn.IFNA($A32,"")="", ROW()&lt;=3),"",$A32-_xlfn.XLOOKUP(BA32,International!$F$3:$F$2000,International!$A$3:A$2000,NA(),1,1))</f>
        <v>29</v>
      </c>
      <c r="BF32" cm="1">
        <f t="array" ref="BF32">IF(OR(_xlfn.IFNA($A32,"")="", ROW()&lt;=3),"",$A32-_xlfn.XLOOKUP(AC32,International!$I$3:$I$2000,International!$A$3:A$2000,NA(),1,1))</f>
        <v>-15</v>
      </c>
      <c r="BG32" cm="1">
        <f t="array" ref="BG32">IF(OR(_xlfn.IFNA($A32,"")="", ROW()&lt;=3),"",$A32-_xlfn.XLOOKUP(BA32,International!$J$3:$J$2000,International!$A$3:A$2000,NA(),1,1))</f>
        <v>-10</v>
      </c>
      <c r="BH32" cm="1">
        <f t="array" ref="BH32">IF(OR(_xlfn.IFNA($A32,"")="", ROW()&lt;=3),"",$A32-_xlfn.XLOOKUP(AC32,International!$L$3:$L$2000,International!$A$3:A$2000,NA(),1,1))</f>
        <v>-2</v>
      </c>
      <c r="BI32" cm="1">
        <f t="array" ref="BI32">IF(OR(_xlfn.IFNA($A32,"")="", ROW()&lt;=3),"",$A32-_xlfn.XLOOKUP(BA32,International!$M$3:$M$2000,International!$A$3:A$2000,NA(),1,1))</f>
        <v>-14</v>
      </c>
      <c r="BJ32" t="e">
        <f t="shared" si="24"/>
        <v>#N/A</v>
      </c>
      <c r="BK32" t="e">
        <f t="shared" si="25"/>
        <v>#N/A</v>
      </c>
      <c r="BL32" t="e" cm="1">
        <f t="array" ref="BL32">IFERROR(IF(OR(ISNA(A32),AC32&lt;100),NA(),INDEX(International!C$3:C$2000,_xlfn.XMATCH(100,International!C$3:C$2000,1,1)+BJ32)-100), NA())</f>
        <v>#N/A</v>
      </c>
      <c r="BM32" t="e" cm="1">
        <f t="array" ref="BM32">IFERROR(IF(OR(ISNA(A32),AC32&lt;100),NA(),INDEX(International!F$3:F$2000,_xlfn.XMATCH(100,International!F$3:F$2000,1,1)+BJ32)-100), NA())</f>
        <v>#N/A</v>
      </c>
      <c r="BN32" t="e" cm="1">
        <f t="array" ref="BN32">IFERROR(IF(OR(ISNA(A32),AC32&lt;100),NA(),INDEX(International!I$3:I$2000,_xlfn.XMATCH(100,International!I$3:I$2000,1,1)+BJ32)-100), NA())</f>
        <v>#N/A</v>
      </c>
      <c r="BO32" t="e" cm="1">
        <f t="array" ref="BO32">IFERROR(IF(OR(ISNA(A32),AC32&lt;100),NA(),INDEX(International!L$3:L$2000,_xlfn.XMATCH(100,International!L$3:L$2000,1,1)+BJ32)-100), NA())</f>
        <v>#N/A</v>
      </c>
    </row>
    <row r="33" spans="1:67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0"/>
        <v>24</v>
      </c>
      <c r="AD33">
        <f t="shared" si="1"/>
        <v>6</v>
      </c>
      <c r="AE33">
        <f t="shared" si="2"/>
        <v>2</v>
      </c>
      <c r="AF33" s="5">
        <f t="shared" si="3"/>
        <v>0</v>
      </c>
      <c r="AG33">
        <f t="shared" si="4"/>
        <v>16</v>
      </c>
      <c r="AH33">
        <f t="shared" si="5"/>
        <v>20</v>
      </c>
      <c r="AI33">
        <f t="shared" si="6"/>
        <v>2</v>
      </c>
      <c r="AJ33">
        <f t="shared" si="7"/>
        <v>0</v>
      </c>
      <c r="AK33">
        <f t="shared" si="8"/>
        <v>18</v>
      </c>
      <c r="AL33" s="2">
        <f t="shared" si="9"/>
        <v>0.25</v>
      </c>
      <c r="AM33" s="2">
        <f t="shared" si="10"/>
        <v>0.75</v>
      </c>
      <c r="AN33" s="2">
        <f t="shared" si="11"/>
        <v>0</v>
      </c>
      <c r="AO33" s="2">
        <f t="shared" si="12"/>
        <v>0.16666666666666666</v>
      </c>
      <c r="AP33" s="2">
        <f t="shared" si="13"/>
        <v>4.1666666666666664E-2</v>
      </c>
      <c r="AQ33" s="2">
        <f t="shared" si="14"/>
        <v>0.125</v>
      </c>
      <c r="AR33" s="2">
        <f t="shared" si="15"/>
        <v>0.33333333333333331</v>
      </c>
      <c r="AS33" s="2">
        <f t="shared" si="16"/>
        <v>0</v>
      </c>
      <c r="AT33" s="2">
        <f t="shared" si="17"/>
        <v>4.1666666666666664E-2</v>
      </c>
      <c r="AU33" s="2">
        <f t="shared" si="18"/>
        <v>0.29166666666666669</v>
      </c>
      <c r="AV33" s="3">
        <f t="shared" ca="1" si="19"/>
        <v>1.1428571428571428</v>
      </c>
      <c r="AW33" s="2">
        <f t="shared" si="20"/>
        <v>0</v>
      </c>
      <c r="AX33" s="2">
        <f t="shared" si="21"/>
        <v>-1</v>
      </c>
      <c r="AY33">
        <f t="shared" si="22"/>
        <v>10</v>
      </c>
      <c r="AZ33">
        <f t="shared" si="23"/>
        <v>20</v>
      </c>
      <c r="BA33" s="3">
        <f>IF(_xlfn.IFNA($A33,"")="","",AC33/(Connfiguration!$B$1/1000000))</f>
        <v>0.94621180162669583</v>
      </c>
      <c r="BB33" cm="1">
        <f t="array" ref="BB33">IF(OR(_xlfn.IFNA($A33,"")="", ROW()&lt;=3),"",$A33-_xlfn.XLOOKUP(AC33,International!$C$3:$C$2000,International!$A$3:A$2000,NA(),1,1))</f>
        <v>1</v>
      </c>
      <c r="BC33" cm="1">
        <f t="array" ref="BC33">IF(OR(_xlfn.IFNA($A33,"")="", ROW()&lt;=3),"",$A33-_xlfn.XLOOKUP(BA33,International!$D$3:$D$2000,International!$A$3:A$2000,NA(),1,1))</f>
        <v>1</v>
      </c>
      <c r="BD33" cm="1">
        <f t="array" ref="BD33">IF(OR(_xlfn.IFNA($A33,"")="", ROW()&lt;=3),"",$A33-_xlfn.XLOOKUP(AC33,International!$F$3:$F$2000,International!$A$3:A$2000,NA(),1,1))</f>
        <v>-4</v>
      </c>
      <c r="BE33" cm="1">
        <f t="array" ref="BE33">IF(OR(_xlfn.IFNA($A33,"")="", ROW()&lt;=3),"",$A33-_xlfn.XLOOKUP(BA33,International!$F$3:$F$2000,International!$A$3:A$2000,NA(),1,1))</f>
        <v>30</v>
      </c>
      <c r="BF33" cm="1">
        <f t="array" ref="BF33">IF(OR(_xlfn.IFNA($A33,"")="", ROW()&lt;=3),"",$A33-_xlfn.XLOOKUP(AC33,International!$I$3:$I$2000,International!$A$3:A$2000,NA(),1,1))</f>
        <v>-14</v>
      </c>
      <c r="BG33" cm="1">
        <f t="array" ref="BG33">IF(OR(_xlfn.IFNA($A33,"")="", ROW()&lt;=3),"",$A33-_xlfn.XLOOKUP(BA33,International!$J$3:$J$2000,International!$A$3:A$2000,NA(),1,1))</f>
        <v>-9</v>
      </c>
      <c r="BH33" cm="1">
        <f t="array" ref="BH33">IF(OR(_xlfn.IFNA($A33,"")="", ROW()&lt;=3),"",$A33-_xlfn.XLOOKUP(AC33,International!$L$3:$L$2000,International!$A$3:A$2000,NA(),1,1))</f>
        <v>-1</v>
      </c>
      <c r="BI33" cm="1">
        <f t="array" ref="BI33">IF(OR(_xlfn.IFNA($A33,"")="", ROW()&lt;=3),"",$A33-_xlfn.XLOOKUP(BA33,International!$M$3:$M$2000,International!$A$3:A$2000,NA(),1,1))</f>
        <v>-13</v>
      </c>
      <c r="BJ33" t="e">
        <f t="shared" si="24"/>
        <v>#N/A</v>
      </c>
      <c r="BK33" t="e">
        <f t="shared" si="25"/>
        <v>#N/A</v>
      </c>
      <c r="BL33" t="e" cm="1">
        <f t="array" ref="BL33">IFERROR(IF(OR(ISNA(A33),AC33&lt;100),NA(),INDEX(International!C$3:C$2000,_xlfn.XMATCH(100,International!C$3:C$2000,1,1)+BJ33)-100), NA())</f>
        <v>#N/A</v>
      </c>
      <c r="BM33" t="e" cm="1">
        <f t="array" ref="BM33">IFERROR(IF(OR(ISNA(A33),AC33&lt;100),NA(),INDEX(International!F$3:F$2000,_xlfn.XMATCH(100,International!F$3:F$2000,1,1)+BJ33)-100), NA())</f>
        <v>#N/A</v>
      </c>
      <c r="BN33" t="e" cm="1">
        <f t="array" ref="BN33">IFERROR(IF(OR(ISNA(A33),AC33&lt;100),NA(),INDEX(International!I$3:I$2000,_xlfn.XMATCH(100,International!I$3:I$2000,1,1)+BJ33)-100), NA())</f>
        <v>#N/A</v>
      </c>
      <c r="BO33" t="e" cm="1">
        <f t="array" ref="BO33">IFERROR(IF(OR(ISNA(A33),AC33&lt;100),NA(),INDEX(International!L$3:L$2000,_xlfn.XMATCH(100,International!L$3:L$2000,1,1)+BJ33)-100), NA())</f>
        <v>#N/A</v>
      </c>
    </row>
    <row r="34" spans="1:67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0"/>
        <v>24</v>
      </c>
      <c r="AD34">
        <f t="shared" si="1"/>
        <v>6</v>
      </c>
      <c r="AE34">
        <f t="shared" si="2"/>
        <v>2</v>
      </c>
      <c r="AF34" s="5">
        <f t="shared" si="3"/>
        <v>0</v>
      </c>
      <c r="AG34">
        <f t="shared" si="4"/>
        <v>16</v>
      </c>
      <c r="AH34">
        <f t="shared" si="5"/>
        <v>20</v>
      </c>
      <c r="AI34">
        <f t="shared" si="6"/>
        <v>2</v>
      </c>
      <c r="AJ34">
        <f t="shared" si="7"/>
        <v>0</v>
      </c>
      <c r="AK34">
        <f t="shared" si="8"/>
        <v>18</v>
      </c>
      <c r="AL34" s="2">
        <f t="shared" si="9"/>
        <v>0.25</v>
      </c>
      <c r="AM34" s="2">
        <f t="shared" si="10"/>
        <v>0.75</v>
      </c>
      <c r="AN34" s="2">
        <f t="shared" si="11"/>
        <v>0</v>
      </c>
      <c r="AO34" s="2">
        <f t="shared" si="12"/>
        <v>0.16666666666666666</v>
      </c>
      <c r="AP34" s="2">
        <f t="shared" si="13"/>
        <v>4.1666666666666664E-2</v>
      </c>
      <c r="AQ34" s="2">
        <f t="shared" si="14"/>
        <v>0.125</v>
      </c>
      <c r="AR34" s="2">
        <f t="shared" si="15"/>
        <v>0.33333333333333331</v>
      </c>
      <c r="AS34" s="2">
        <f t="shared" si="16"/>
        <v>0</v>
      </c>
      <c r="AT34" s="2">
        <f t="shared" si="17"/>
        <v>4.1666666666666664E-2</v>
      </c>
      <c r="AU34" s="2">
        <f t="shared" si="18"/>
        <v>0.29166666666666669</v>
      </c>
      <c r="AV34" s="3">
        <f t="shared" ca="1" si="19"/>
        <v>1.1428571428571428</v>
      </c>
      <c r="AW34" s="2">
        <f t="shared" si="20"/>
        <v>0</v>
      </c>
      <c r="AX34" s="2">
        <f t="shared" si="21"/>
        <v>0</v>
      </c>
      <c r="AY34">
        <f t="shared" si="22"/>
        <v>9</v>
      </c>
      <c r="AZ34">
        <f t="shared" si="23"/>
        <v>21</v>
      </c>
      <c r="BA34" s="3">
        <f>IF(_xlfn.IFNA($A34,"")="","",AC34/(Connfiguration!$B$1/1000000))</f>
        <v>0.94621180162669583</v>
      </c>
      <c r="BB34" cm="1">
        <f t="array" ref="BB34">IF(OR(_xlfn.IFNA($A34,"")="", ROW()&lt;=3),"",$A34-_xlfn.XLOOKUP(AC34,International!$C$3:$C$2000,International!$A$3:A$2000,NA(),1,1))</f>
        <v>2</v>
      </c>
      <c r="BC34" cm="1">
        <f t="array" ref="BC34">IF(OR(_xlfn.IFNA($A34,"")="", ROW()&lt;=3),"",$A34-_xlfn.XLOOKUP(BA34,International!$D$3:$D$2000,International!$A$3:A$2000,NA(),1,1))</f>
        <v>2</v>
      </c>
      <c r="BD34" cm="1">
        <f t="array" ref="BD34">IF(OR(_xlfn.IFNA($A34,"")="", ROW()&lt;=3),"",$A34-_xlfn.XLOOKUP(AC34,International!$F$3:$F$2000,International!$A$3:A$2000,NA(),1,1))</f>
        <v>-3</v>
      </c>
      <c r="BE34" cm="1">
        <f t="array" ref="BE34">IF(OR(_xlfn.IFNA($A34,"")="", ROW()&lt;=3),"",$A34-_xlfn.XLOOKUP(BA34,International!$F$3:$F$2000,International!$A$3:A$2000,NA(),1,1))</f>
        <v>31</v>
      </c>
      <c r="BF34" cm="1">
        <f t="array" ref="BF34">IF(OR(_xlfn.IFNA($A34,"")="", ROW()&lt;=3),"",$A34-_xlfn.XLOOKUP(AC34,International!$I$3:$I$2000,International!$A$3:A$2000,NA(),1,1))</f>
        <v>-13</v>
      </c>
      <c r="BG34" cm="1">
        <f t="array" ref="BG34">IF(OR(_xlfn.IFNA($A34,"")="", ROW()&lt;=3),"",$A34-_xlfn.XLOOKUP(BA34,International!$J$3:$J$2000,International!$A$3:A$2000,NA(),1,1))</f>
        <v>-8</v>
      </c>
      <c r="BH34" cm="1">
        <f t="array" ref="BH34">IF(OR(_xlfn.IFNA($A34,"")="", ROW()&lt;=3),"",$A34-_xlfn.XLOOKUP(AC34,International!$L$3:$L$2000,International!$A$3:A$2000,NA(),1,1))</f>
        <v>0</v>
      </c>
      <c r="BI34" cm="1">
        <f t="array" ref="BI34">IF(OR(_xlfn.IFNA($A34,"")="", ROW()&lt;=3),"",$A34-_xlfn.XLOOKUP(BA34,International!$M$3:$M$2000,International!$A$3:A$2000,NA(),1,1))</f>
        <v>-12</v>
      </c>
      <c r="BJ34" t="e">
        <f t="shared" si="24"/>
        <v>#N/A</v>
      </c>
      <c r="BK34" t="e">
        <f t="shared" si="25"/>
        <v>#N/A</v>
      </c>
      <c r="BL34" t="e" cm="1">
        <f t="array" ref="BL34">IFERROR(IF(OR(ISNA(A34),AC34&lt;100),NA(),INDEX(International!C$3:C$2000,_xlfn.XMATCH(100,International!C$3:C$2000,1,1)+BJ34)-100), NA())</f>
        <v>#N/A</v>
      </c>
      <c r="BM34" t="e" cm="1">
        <f t="array" ref="BM34">IFERROR(IF(OR(ISNA(A34),AC34&lt;100),NA(),INDEX(International!F$3:F$2000,_xlfn.XMATCH(100,International!F$3:F$2000,1,1)+BJ34)-100), NA())</f>
        <v>#N/A</v>
      </c>
      <c r="BN34" t="e" cm="1">
        <f t="array" ref="BN34">IFERROR(IF(OR(ISNA(A34),AC34&lt;100),NA(),INDEX(International!I$3:I$2000,_xlfn.XMATCH(100,International!I$3:I$2000,1,1)+BJ34)-100), NA())</f>
        <v>#N/A</v>
      </c>
      <c r="BO34" t="e" cm="1">
        <f t="array" ref="BO34">IFERROR(IF(OR(ISNA(A34),AC34&lt;100),NA(),INDEX(International!L$3:L$2000,_xlfn.XMATCH(100,International!L$3:L$2000,1,1)+BJ34)-100), NA())</f>
        <v>#N/A</v>
      </c>
    </row>
    <row r="35" spans="1:67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0"/>
        <v>24</v>
      </c>
      <c r="AD35">
        <f t="shared" si="1"/>
        <v>6</v>
      </c>
      <c r="AE35">
        <f t="shared" si="2"/>
        <v>2</v>
      </c>
      <c r="AF35" s="5">
        <f t="shared" si="3"/>
        <v>0</v>
      </c>
      <c r="AG35">
        <f t="shared" si="4"/>
        <v>16</v>
      </c>
      <c r="AH35">
        <f t="shared" si="5"/>
        <v>20</v>
      </c>
      <c r="AI35">
        <f t="shared" si="6"/>
        <v>2</v>
      </c>
      <c r="AJ35">
        <f t="shared" si="7"/>
        <v>0</v>
      </c>
      <c r="AK35">
        <f t="shared" si="8"/>
        <v>18</v>
      </c>
      <c r="AL35" s="2">
        <f t="shared" si="9"/>
        <v>0.25</v>
      </c>
      <c r="AM35" s="2">
        <f t="shared" si="10"/>
        <v>0.75</v>
      </c>
      <c r="AN35" s="2">
        <f t="shared" si="11"/>
        <v>0</v>
      </c>
      <c r="AO35" s="2">
        <f t="shared" si="12"/>
        <v>0.16666666666666666</v>
      </c>
      <c r="AP35" s="2">
        <f t="shared" si="13"/>
        <v>4.1666666666666664E-2</v>
      </c>
      <c r="AQ35" s="2">
        <f t="shared" si="14"/>
        <v>0.125</v>
      </c>
      <c r="AR35" s="2">
        <f t="shared" si="15"/>
        <v>0.33333333333333331</v>
      </c>
      <c r="AS35" s="2">
        <f t="shared" si="16"/>
        <v>0</v>
      </c>
      <c r="AT35" s="2">
        <f t="shared" si="17"/>
        <v>4.1666666666666664E-2</v>
      </c>
      <c r="AU35" s="2">
        <f t="shared" si="18"/>
        <v>0.29166666666666669</v>
      </c>
      <c r="AV35" s="3">
        <f t="shared" ca="1" si="19"/>
        <v>1.1428571428571428</v>
      </c>
      <c r="AW35" s="2">
        <f t="shared" si="20"/>
        <v>0</v>
      </c>
      <c r="AX35" s="2">
        <f t="shared" si="21"/>
        <v>0</v>
      </c>
      <c r="AY35">
        <f t="shared" si="22"/>
        <v>8</v>
      </c>
      <c r="AZ35">
        <f t="shared" si="23"/>
        <v>22</v>
      </c>
      <c r="BA35" s="3">
        <f>IF(_xlfn.IFNA($A35,"")="","",AC35/(Connfiguration!$B$1/1000000))</f>
        <v>0.94621180162669583</v>
      </c>
      <c r="BB35" cm="1">
        <f t="array" ref="BB35">IF(OR(_xlfn.IFNA($A35,"")="", ROW()&lt;=3),"",$A35-_xlfn.XLOOKUP(AC35,International!$C$3:$C$2000,International!$A$3:A$2000,NA(),1,1))</f>
        <v>3</v>
      </c>
      <c r="BC35" cm="1">
        <f t="array" ref="BC35">IF(OR(_xlfn.IFNA($A35,"")="", ROW()&lt;=3),"",$A35-_xlfn.XLOOKUP(BA35,International!$D$3:$D$2000,International!$A$3:A$2000,NA(),1,1))</f>
        <v>3</v>
      </c>
      <c r="BD35" cm="1">
        <f t="array" ref="BD35">IF(OR(_xlfn.IFNA($A35,"")="", ROW()&lt;=3),"",$A35-_xlfn.XLOOKUP(AC35,International!$F$3:$F$2000,International!$A$3:A$2000,NA(),1,1))</f>
        <v>-2</v>
      </c>
      <c r="BE35" cm="1">
        <f t="array" ref="BE35">IF(OR(_xlfn.IFNA($A35,"")="", ROW()&lt;=3),"",$A35-_xlfn.XLOOKUP(BA35,International!$F$3:$F$2000,International!$A$3:A$2000,NA(),1,1))</f>
        <v>32</v>
      </c>
      <c r="BF35" cm="1">
        <f t="array" ref="BF35">IF(OR(_xlfn.IFNA($A35,"")="", ROW()&lt;=3),"",$A35-_xlfn.XLOOKUP(AC35,International!$I$3:$I$2000,International!$A$3:A$2000,NA(),1,1))</f>
        <v>-12</v>
      </c>
      <c r="BG35" cm="1">
        <f t="array" ref="BG35">IF(OR(_xlfn.IFNA($A35,"")="", ROW()&lt;=3),"",$A35-_xlfn.XLOOKUP(BA35,International!$J$3:$J$2000,International!$A$3:A$2000,NA(),1,1))</f>
        <v>-7</v>
      </c>
      <c r="BH35" cm="1">
        <f t="array" ref="BH35">IF(OR(_xlfn.IFNA($A35,"")="", ROW()&lt;=3),"",$A35-_xlfn.XLOOKUP(AC35,International!$L$3:$L$2000,International!$A$3:A$2000,NA(),1,1))</f>
        <v>1</v>
      </c>
      <c r="BI35" cm="1">
        <f t="array" ref="BI35">IF(OR(_xlfn.IFNA($A35,"")="", ROW()&lt;=3),"",$A35-_xlfn.XLOOKUP(BA35,International!$M$3:$M$2000,International!$A$3:A$2000,NA(),1,1))</f>
        <v>-11</v>
      </c>
      <c r="BJ35" t="e">
        <f t="shared" si="24"/>
        <v>#N/A</v>
      </c>
      <c r="BK35" t="e">
        <f t="shared" si="25"/>
        <v>#N/A</v>
      </c>
      <c r="BL35" t="e" cm="1">
        <f t="array" ref="BL35">IFERROR(IF(OR(ISNA(A35),AC35&lt;100),NA(),INDEX(International!C$3:C$2000,_xlfn.XMATCH(100,International!C$3:C$2000,1,1)+BJ35)-100), NA())</f>
        <v>#N/A</v>
      </c>
      <c r="BM35" t="e" cm="1">
        <f t="array" ref="BM35">IFERROR(IF(OR(ISNA(A35),AC35&lt;100),NA(),INDEX(International!F$3:F$2000,_xlfn.XMATCH(100,International!F$3:F$2000,1,1)+BJ35)-100), NA())</f>
        <v>#N/A</v>
      </c>
      <c r="BN35" t="e" cm="1">
        <f t="array" ref="BN35">IFERROR(IF(OR(ISNA(A35),AC35&lt;100),NA(),INDEX(International!I$3:I$2000,_xlfn.XMATCH(100,International!I$3:I$2000,1,1)+BJ35)-100), NA())</f>
        <v>#N/A</v>
      </c>
      <c r="BO35" t="e" cm="1">
        <f t="array" ref="BO35">IFERROR(IF(OR(ISNA(A35),AC35&lt;100),NA(),INDEX(International!L$3:L$2000,_xlfn.XMATCH(100,International!L$3:L$2000,1,1)+BJ35)-100), NA())</f>
        <v>#N/A</v>
      </c>
    </row>
    <row r="36" spans="1:67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0"/>
        <v>24</v>
      </c>
      <c r="AD36">
        <f t="shared" si="1"/>
        <v>6</v>
      </c>
      <c r="AE36">
        <f t="shared" si="2"/>
        <v>2</v>
      </c>
      <c r="AF36" s="5">
        <f t="shared" si="3"/>
        <v>0</v>
      </c>
      <c r="AG36">
        <f t="shared" si="4"/>
        <v>16</v>
      </c>
      <c r="AH36">
        <f t="shared" si="5"/>
        <v>20</v>
      </c>
      <c r="AI36">
        <f t="shared" si="6"/>
        <v>2</v>
      </c>
      <c r="AJ36">
        <f t="shared" si="7"/>
        <v>0</v>
      </c>
      <c r="AK36">
        <f t="shared" si="8"/>
        <v>18</v>
      </c>
      <c r="AL36" s="2">
        <f t="shared" si="9"/>
        <v>0.25</v>
      </c>
      <c r="AM36" s="2">
        <f t="shared" si="10"/>
        <v>0.75</v>
      </c>
      <c r="AN36" s="2">
        <f t="shared" si="11"/>
        <v>0</v>
      </c>
      <c r="AO36" s="2">
        <f t="shared" si="12"/>
        <v>0.16666666666666666</v>
      </c>
      <c r="AP36" s="2">
        <f t="shared" si="13"/>
        <v>4.1666666666666664E-2</v>
      </c>
      <c r="AQ36" s="2">
        <f t="shared" si="14"/>
        <v>0.125</v>
      </c>
      <c r="AR36" s="2">
        <f t="shared" si="15"/>
        <v>0.33333333333333331</v>
      </c>
      <c r="AS36" s="2">
        <f t="shared" si="16"/>
        <v>0</v>
      </c>
      <c r="AT36" s="2">
        <f t="shared" si="17"/>
        <v>4.1666666666666664E-2</v>
      </c>
      <c r="AU36" s="2">
        <f t="shared" si="18"/>
        <v>0.29166666666666669</v>
      </c>
      <c r="AV36" s="3">
        <f t="shared" ca="1" si="19"/>
        <v>1.1428571428571428</v>
      </c>
      <c r="AW36" s="2">
        <f t="shared" si="20"/>
        <v>0</v>
      </c>
      <c r="AX36" s="2">
        <f t="shared" si="21"/>
        <v>0</v>
      </c>
      <c r="AY36">
        <f t="shared" si="22"/>
        <v>7</v>
      </c>
      <c r="AZ36">
        <f t="shared" si="23"/>
        <v>23</v>
      </c>
      <c r="BA36" s="3">
        <f>IF(_xlfn.IFNA($A36,"")="","",AC36/(Connfiguration!$B$1/1000000))</f>
        <v>0.94621180162669583</v>
      </c>
      <c r="BB36" cm="1">
        <f t="array" ref="BB36">IF(OR(_xlfn.IFNA($A36,"")="", ROW()&lt;=3),"",$A36-_xlfn.XLOOKUP(AC36,International!$C$3:$C$2000,International!$A$3:A$2000,NA(),1,1))</f>
        <v>4</v>
      </c>
      <c r="BC36" cm="1">
        <f t="array" ref="BC36">IF(OR(_xlfn.IFNA($A36,"")="", ROW()&lt;=3),"",$A36-_xlfn.XLOOKUP(BA36,International!$D$3:$D$2000,International!$A$3:A$2000,NA(),1,1))</f>
        <v>4</v>
      </c>
      <c r="BD36" cm="1">
        <f t="array" ref="BD36">IF(OR(_xlfn.IFNA($A36,"")="", ROW()&lt;=3),"",$A36-_xlfn.XLOOKUP(AC36,International!$F$3:$F$2000,International!$A$3:A$2000,NA(),1,1))</f>
        <v>-1</v>
      </c>
      <c r="BE36" cm="1">
        <f t="array" ref="BE36">IF(OR(_xlfn.IFNA($A36,"")="", ROW()&lt;=3),"",$A36-_xlfn.XLOOKUP(BA36,International!$F$3:$F$2000,International!$A$3:A$2000,NA(),1,1))</f>
        <v>33</v>
      </c>
      <c r="BF36" cm="1">
        <f t="array" ref="BF36">IF(OR(_xlfn.IFNA($A36,"")="", ROW()&lt;=3),"",$A36-_xlfn.XLOOKUP(AC36,International!$I$3:$I$2000,International!$A$3:A$2000,NA(),1,1))</f>
        <v>-11</v>
      </c>
      <c r="BG36" cm="1">
        <f t="array" ref="BG36">IF(OR(_xlfn.IFNA($A36,"")="", ROW()&lt;=3),"",$A36-_xlfn.XLOOKUP(BA36,International!$J$3:$J$2000,International!$A$3:A$2000,NA(),1,1))</f>
        <v>-6</v>
      </c>
      <c r="BH36" cm="1">
        <f t="array" ref="BH36">IF(OR(_xlfn.IFNA($A36,"")="", ROW()&lt;=3),"",$A36-_xlfn.XLOOKUP(AC36,International!$L$3:$L$2000,International!$A$3:A$2000,NA(),1,1))</f>
        <v>2</v>
      </c>
      <c r="BI36" cm="1">
        <f t="array" ref="BI36">IF(OR(_xlfn.IFNA($A36,"")="", ROW()&lt;=3),"",$A36-_xlfn.XLOOKUP(BA36,International!$M$3:$M$2000,International!$A$3:A$2000,NA(),1,1))</f>
        <v>-10</v>
      </c>
      <c r="BJ36" t="e">
        <f t="shared" si="24"/>
        <v>#N/A</v>
      </c>
      <c r="BK36" t="e">
        <f t="shared" si="25"/>
        <v>#N/A</v>
      </c>
      <c r="BL36" t="e" cm="1">
        <f t="array" ref="BL36">IFERROR(IF(OR(ISNA(A36),AC36&lt;100),NA(),INDEX(International!C$3:C$2000,_xlfn.XMATCH(100,International!C$3:C$2000,1,1)+BJ36)-100), NA())</f>
        <v>#N/A</v>
      </c>
      <c r="BM36" t="e" cm="1">
        <f t="array" ref="BM36">IFERROR(IF(OR(ISNA(A36),AC36&lt;100),NA(),INDEX(International!F$3:F$2000,_xlfn.XMATCH(100,International!F$3:F$2000,1,1)+BJ36)-100), NA())</f>
        <v>#N/A</v>
      </c>
      <c r="BN36" t="e" cm="1">
        <f t="array" ref="BN36">IFERROR(IF(OR(ISNA(A36),AC36&lt;100),NA(),INDEX(International!I$3:I$2000,_xlfn.XMATCH(100,International!I$3:I$2000,1,1)+BJ36)-100), NA())</f>
        <v>#N/A</v>
      </c>
      <c r="BO36" t="e" cm="1">
        <f t="array" ref="BO36">IFERROR(IF(OR(ISNA(A36),AC36&lt;100),NA(),INDEX(International!L$3:L$2000,_xlfn.XMATCH(100,International!L$3:L$2000,1,1)+BJ36)-100), NA())</f>
        <v>#N/A</v>
      </c>
    </row>
    <row r="37" spans="1:67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0"/>
        <v>24</v>
      </c>
      <c r="AD37">
        <f t="shared" si="1"/>
        <v>6</v>
      </c>
      <c r="AE37">
        <f t="shared" si="2"/>
        <v>2</v>
      </c>
      <c r="AF37" s="5">
        <f t="shared" si="3"/>
        <v>0</v>
      </c>
      <c r="AG37">
        <f t="shared" si="4"/>
        <v>16</v>
      </c>
      <c r="AH37">
        <f t="shared" si="5"/>
        <v>20</v>
      </c>
      <c r="AI37">
        <f t="shared" si="6"/>
        <v>2</v>
      </c>
      <c r="AJ37">
        <f t="shared" si="7"/>
        <v>0</v>
      </c>
      <c r="AK37">
        <f t="shared" si="8"/>
        <v>18</v>
      </c>
      <c r="AL37" s="2">
        <f t="shared" si="9"/>
        <v>0.25</v>
      </c>
      <c r="AM37" s="2">
        <f t="shared" si="10"/>
        <v>0.75</v>
      </c>
      <c r="AN37" s="2">
        <f t="shared" si="11"/>
        <v>0</v>
      </c>
      <c r="AO37" s="2">
        <f t="shared" si="12"/>
        <v>0.16666666666666666</v>
      </c>
      <c r="AP37" s="2">
        <f t="shared" si="13"/>
        <v>4.1666666666666664E-2</v>
      </c>
      <c r="AQ37" s="2">
        <f t="shared" si="14"/>
        <v>0.125</v>
      </c>
      <c r="AR37" s="2">
        <f t="shared" si="15"/>
        <v>0.33333333333333331</v>
      </c>
      <c r="AS37" s="2">
        <f t="shared" si="16"/>
        <v>0</v>
      </c>
      <c r="AT37" s="2">
        <f t="shared" si="17"/>
        <v>4.1666666666666664E-2</v>
      </c>
      <c r="AU37" s="2">
        <f t="shared" si="18"/>
        <v>0.29166666666666669</v>
      </c>
      <c r="AV37" s="3">
        <f t="shared" ca="1" si="19"/>
        <v>1</v>
      </c>
      <c r="AW37" s="2">
        <f t="shared" si="20"/>
        <v>0</v>
      </c>
      <c r="AX37" s="2">
        <f t="shared" si="21"/>
        <v>0</v>
      </c>
      <c r="AY37">
        <f t="shared" si="22"/>
        <v>6</v>
      </c>
      <c r="AZ37">
        <f t="shared" si="23"/>
        <v>24</v>
      </c>
      <c r="BA37" s="3">
        <f>IF(_xlfn.IFNA($A37,"")="","",AC37/(Connfiguration!$B$1/1000000))</f>
        <v>0.94621180162669583</v>
      </c>
      <c r="BB37" cm="1">
        <f t="array" ref="BB37">IF(OR(_xlfn.IFNA($A37,"")="", ROW()&lt;=3),"",$A37-_xlfn.XLOOKUP(AC37,International!$C$3:$C$2000,International!$A$3:A$2000,NA(),1,1))</f>
        <v>5</v>
      </c>
      <c r="BC37" cm="1">
        <f t="array" ref="BC37">IF(OR(_xlfn.IFNA($A37,"")="", ROW()&lt;=3),"",$A37-_xlfn.XLOOKUP(BA37,International!$D$3:$D$2000,International!$A$3:A$2000,NA(),1,1))</f>
        <v>5</v>
      </c>
      <c r="BD37" cm="1">
        <f t="array" ref="BD37">IF(OR(_xlfn.IFNA($A37,"")="", ROW()&lt;=3),"",$A37-_xlfn.XLOOKUP(AC37,International!$F$3:$F$2000,International!$A$3:A$2000,NA(),1,1))</f>
        <v>0</v>
      </c>
      <c r="BE37" cm="1">
        <f t="array" ref="BE37">IF(OR(_xlfn.IFNA($A37,"")="", ROW()&lt;=3),"",$A37-_xlfn.XLOOKUP(BA37,International!$F$3:$F$2000,International!$A$3:A$2000,NA(),1,1))</f>
        <v>34</v>
      </c>
      <c r="BF37" cm="1">
        <f t="array" ref="BF37">IF(OR(_xlfn.IFNA($A37,"")="", ROW()&lt;=3),"",$A37-_xlfn.XLOOKUP(AC37,International!$I$3:$I$2000,International!$A$3:A$2000,NA(),1,1))</f>
        <v>-10</v>
      </c>
      <c r="BG37" cm="1">
        <f t="array" ref="BG37">IF(OR(_xlfn.IFNA($A37,"")="", ROW()&lt;=3),"",$A37-_xlfn.XLOOKUP(BA37,International!$J$3:$J$2000,International!$A$3:A$2000,NA(),1,1))</f>
        <v>-5</v>
      </c>
      <c r="BH37" cm="1">
        <f t="array" ref="BH37">IF(OR(_xlfn.IFNA($A37,"")="", ROW()&lt;=3),"",$A37-_xlfn.XLOOKUP(AC37,International!$L$3:$L$2000,International!$A$3:A$2000,NA(),1,1))</f>
        <v>3</v>
      </c>
      <c r="BI37" cm="1">
        <f t="array" ref="BI37">IF(OR(_xlfn.IFNA($A37,"")="", ROW()&lt;=3),"",$A37-_xlfn.XLOOKUP(BA37,International!$M$3:$M$2000,International!$A$3:A$2000,NA(),1,1))</f>
        <v>-9</v>
      </c>
      <c r="BJ37" t="e">
        <f t="shared" si="24"/>
        <v>#N/A</v>
      </c>
      <c r="BK37" t="e">
        <f t="shared" si="25"/>
        <v>#N/A</v>
      </c>
      <c r="BL37" t="e" cm="1">
        <f t="array" ref="BL37">IFERROR(IF(OR(ISNA(A37),AC37&lt;100),NA(),INDEX(International!C$3:C$2000,_xlfn.XMATCH(100,International!C$3:C$2000,1,1)+BJ37)-100), NA())</f>
        <v>#N/A</v>
      </c>
      <c r="BM37" t="e" cm="1">
        <f t="array" ref="BM37">IFERROR(IF(OR(ISNA(A37),AC37&lt;100),NA(),INDEX(International!F$3:F$2000,_xlfn.XMATCH(100,International!F$3:F$2000,1,1)+BJ37)-100), NA())</f>
        <v>#N/A</v>
      </c>
      <c r="BN37" t="e" cm="1">
        <f t="array" ref="BN37">IFERROR(IF(OR(ISNA(A37),AC37&lt;100),NA(),INDEX(International!I$3:I$2000,_xlfn.XMATCH(100,International!I$3:I$2000,1,1)+BJ37)-100), NA())</f>
        <v>#N/A</v>
      </c>
      <c r="BO37" t="e" cm="1">
        <f t="array" ref="BO37">IFERROR(IF(OR(ISNA(A37),AC37&lt;100),NA(),INDEX(International!L$3:L$2000,_xlfn.XMATCH(100,International!L$3:L$2000,1,1)+BJ37)-100), NA())</f>
        <v>#N/A</v>
      </c>
    </row>
    <row r="38" spans="1:67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0"/>
        <v>26</v>
      </c>
      <c r="AD38">
        <f t="shared" si="1"/>
        <v>6</v>
      </c>
      <c r="AE38">
        <f t="shared" si="2"/>
        <v>2</v>
      </c>
      <c r="AF38" s="5">
        <f t="shared" si="3"/>
        <v>0</v>
      </c>
      <c r="AG38">
        <f t="shared" si="4"/>
        <v>18</v>
      </c>
      <c r="AH38">
        <f t="shared" si="5"/>
        <v>22</v>
      </c>
      <c r="AI38">
        <f t="shared" si="6"/>
        <v>2</v>
      </c>
      <c r="AJ38">
        <f t="shared" si="7"/>
        <v>0</v>
      </c>
      <c r="AK38">
        <f t="shared" si="8"/>
        <v>20</v>
      </c>
      <c r="AL38" s="2">
        <f t="shared" si="9"/>
        <v>0.25</v>
      </c>
      <c r="AM38" s="2">
        <f t="shared" si="10"/>
        <v>0.75</v>
      </c>
      <c r="AN38" s="2">
        <f t="shared" si="11"/>
        <v>0</v>
      </c>
      <c r="AO38" s="2">
        <f t="shared" si="12"/>
        <v>0.15384615384615385</v>
      </c>
      <c r="AP38" s="2">
        <f t="shared" si="13"/>
        <v>3.8461538461538464E-2</v>
      </c>
      <c r="AQ38" s="2">
        <f t="shared" si="14"/>
        <v>0.11538461538461539</v>
      </c>
      <c r="AR38" s="2">
        <f t="shared" si="15"/>
        <v>0.34615384615384615</v>
      </c>
      <c r="AS38" s="2">
        <f t="shared" si="16"/>
        <v>0</v>
      </c>
      <c r="AT38" s="2">
        <f t="shared" si="17"/>
        <v>7.6923076923076927E-2</v>
      </c>
      <c r="AU38" s="2">
        <f t="shared" si="18"/>
        <v>0.26923076923076922</v>
      </c>
      <c r="AV38" s="3">
        <f t="shared" ca="1" si="19"/>
        <v>1.1428571428571428</v>
      </c>
      <c r="AW38" s="2">
        <f t="shared" si="20"/>
        <v>8.3333333333333329E-2</v>
      </c>
      <c r="AX38" s="2">
        <f t="shared" si="21"/>
        <v>0</v>
      </c>
      <c r="AY38">
        <f t="shared" si="22"/>
        <v>5</v>
      </c>
      <c r="AZ38">
        <f t="shared" si="23"/>
        <v>24</v>
      </c>
      <c r="BA38" s="3">
        <f>IF(_xlfn.IFNA($A38,"")="","",AC38/(Connfiguration!$B$1/1000000))</f>
        <v>1.0250627850955871</v>
      </c>
      <c r="BB38" cm="1">
        <f t="array" ref="BB38">IF(OR(_xlfn.IFNA($A38,"")="", ROW()&lt;=3),"",$A38-_xlfn.XLOOKUP(AC38,International!$C$3:$C$2000,International!$A$3:A$2000,NA(),1,1))</f>
        <v>6</v>
      </c>
      <c r="BC38" cm="1">
        <f t="array" ref="BC38">IF(OR(_xlfn.IFNA($A38,"")="", ROW()&lt;=3),"",$A38-_xlfn.XLOOKUP(BA38,International!$D$3:$D$2000,International!$A$3:A$2000,NA(),1,1))</f>
        <v>6</v>
      </c>
      <c r="BD38" cm="1">
        <f t="array" ref="BD38">IF(OR(_xlfn.IFNA($A38,"")="", ROW()&lt;=3),"",$A38-_xlfn.XLOOKUP(AC38,International!$F$3:$F$2000,International!$A$3:A$2000,NA(),1,1))</f>
        <v>1</v>
      </c>
      <c r="BE38" cm="1">
        <f t="array" ref="BE38">IF(OR(_xlfn.IFNA($A38,"")="", ROW()&lt;=3),"",$A38-_xlfn.XLOOKUP(BA38,International!$F$3:$F$2000,International!$A$3:A$2000,NA(),1,1))</f>
        <v>35</v>
      </c>
      <c r="BF38" cm="1">
        <f t="array" ref="BF38">IF(OR(_xlfn.IFNA($A38,"")="", ROW()&lt;=3),"",$A38-_xlfn.XLOOKUP(AC38,International!$I$3:$I$2000,International!$A$3:A$2000,NA(),1,1))</f>
        <v>-9</v>
      </c>
      <c r="BG38" cm="1">
        <f t="array" ref="BG38">IF(OR(_xlfn.IFNA($A38,"")="", ROW()&lt;=3),"",$A38-_xlfn.XLOOKUP(BA38,International!$J$3:$J$2000,International!$A$3:A$2000,NA(),1,1))</f>
        <v>-4</v>
      </c>
      <c r="BH38" cm="1">
        <f t="array" ref="BH38">IF(OR(_xlfn.IFNA($A38,"")="", ROW()&lt;=3),"",$A38-_xlfn.XLOOKUP(AC38,International!$L$3:$L$2000,International!$A$3:A$2000,NA(),1,1))</f>
        <v>4</v>
      </c>
      <c r="BI38" cm="1">
        <f t="array" ref="BI38">IF(OR(_xlfn.IFNA($A38,"")="", ROW()&lt;=3),"",$A38-_xlfn.XLOOKUP(BA38,International!$M$3:$M$2000,International!$A$3:A$2000,NA(),1,1))</f>
        <v>-8</v>
      </c>
      <c r="BJ38" t="e">
        <f t="shared" si="24"/>
        <v>#N/A</v>
      </c>
      <c r="BK38" t="e">
        <f t="shared" si="25"/>
        <v>#N/A</v>
      </c>
      <c r="BL38" t="e" cm="1">
        <f t="array" ref="BL38">IFERROR(IF(OR(ISNA(A38),AC38&lt;100),NA(),INDEX(International!C$3:C$2000,_xlfn.XMATCH(100,International!C$3:C$2000,1,1)+BJ38)-100), NA())</f>
        <v>#N/A</v>
      </c>
      <c r="BM38" t="e" cm="1">
        <f t="array" ref="BM38">IFERROR(IF(OR(ISNA(A38),AC38&lt;100),NA(),INDEX(International!F$3:F$2000,_xlfn.XMATCH(100,International!F$3:F$2000,1,1)+BJ38)-100), NA())</f>
        <v>#N/A</v>
      </c>
      <c r="BN38" t="e" cm="1">
        <f t="array" ref="BN38">IFERROR(IF(OR(ISNA(A38),AC38&lt;100),NA(),INDEX(International!I$3:I$2000,_xlfn.XMATCH(100,International!I$3:I$2000,1,1)+BJ38)-100), NA())</f>
        <v>#N/A</v>
      </c>
      <c r="BO38" t="e" cm="1">
        <f t="array" ref="BO38">IFERROR(IF(OR(ISNA(A38),AC38&lt;100),NA(),INDEX(International!L$3:L$2000,_xlfn.XMATCH(100,International!L$3:L$2000,1,1)+BJ38)-100), NA())</f>
        <v>#N/A</v>
      </c>
    </row>
    <row r="39" spans="1:67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0"/>
        <v>26</v>
      </c>
      <c r="AD39">
        <f t="shared" si="1"/>
        <v>6</v>
      </c>
      <c r="AE39">
        <f t="shared" si="2"/>
        <v>2</v>
      </c>
      <c r="AF39" s="5">
        <f t="shared" si="3"/>
        <v>0</v>
      </c>
      <c r="AG39">
        <f t="shared" si="4"/>
        <v>18</v>
      </c>
      <c r="AH39">
        <f t="shared" si="5"/>
        <v>22</v>
      </c>
      <c r="AI39">
        <f t="shared" si="6"/>
        <v>2</v>
      </c>
      <c r="AJ39">
        <f t="shared" si="7"/>
        <v>0</v>
      </c>
      <c r="AK39">
        <f t="shared" si="8"/>
        <v>20</v>
      </c>
      <c r="AL39" s="2">
        <f t="shared" si="9"/>
        <v>0.25</v>
      </c>
      <c r="AM39" s="2">
        <f t="shared" si="10"/>
        <v>0.75</v>
      </c>
      <c r="AN39" s="2">
        <f t="shared" si="11"/>
        <v>0</v>
      </c>
      <c r="AO39" s="2">
        <f t="shared" si="12"/>
        <v>0.15384615384615385</v>
      </c>
      <c r="AP39" s="2">
        <f t="shared" si="13"/>
        <v>3.8461538461538464E-2</v>
      </c>
      <c r="AQ39" s="2">
        <f t="shared" si="14"/>
        <v>0.11538461538461539</v>
      </c>
      <c r="AR39" s="2">
        <f t="shared" si="15"/>
        <v>0.34615384615384615</v>
      </c>
      <c r="AS39" s="2">
        <f t="shared" si="16"/>
        <v>0</v>
      </c>
      <c r="AT39" s="2">
        <f t="shared" si="17"/>
        <v>7.6923076923076927E-2</v>
      </c>
      <c r="AU39" s="2">
        <f t="shared" si="18"/>
        <v>0.26923076923076922</v>
      </c>
      <c r="AV39" s="3">
        <f t="shared" ca="1" si="19"/>
        <v>0.2857142857142857</v>
      </c>
      <c r="AW39" s="2">
        <f t="shared" si="20"/>
        <v>0</v>
      </c>
      <c r="AX39" s="2">
        <f t="shared" si="21"/>
        <v>-1</v>
      </c>
      <c r="AY39">
        <f t="shared" si="22"/>
        <v>4</v>
      </c>
      <c r="AZ39">
        <f t="shared" si="23"/>
        <v>25</v>
      </c>
      <c r="BA39" s="3">
        <f>IF(_xlfn.IFNA($A39,"")="","",AC39/(Connfiguration!$B$1/1000000))</f>
        <v>1.0250627850955871</v>
      </c>
      <c r="BB39" cm="1">
        <f t="array" ref="BB39">IF(OR(_xlfn.IFNA($A39,"")="", ROW()&lt;=3),"",$A39-_xlfn.XLOOKUP(AC39,International!$C$3:$C$2000,International!$A$3:A$2000,NA(),1,1))</f>
        <v>7</v>
      </c>
      <c r="BC39" cm="1">
        <f t="array" ref="BC39">IF(OR(_xlfn.IFNA($A39,"")="", ROW()&lt;=3),"",$A39-_xlfn.XLOOKUP(BA39,International!$D$3:$D$2000,International!$A$3:A$2000,NA(),1,1))</f>
        <v>7</v>
      </c>
      <c r="BD39" cm="1">
        <f t="array" ref="BD39">IF(OR(_xlfn.IFNA($A39,"")="", ROW()&lt;=3),"",$A39-_xlfn.XLOOKUP(AC39,International!$F$3:$F$2000,International!$A$3:A$2000,NA(),1,1))</f>
        <v>2</v>
      </c>
      <c r="BE39" cm="1">
        <f t="array" ref="BE39">IF(OR(_xlfn.IFNA($A39,"")="", ROW()&lt;=3),"",$A39-_xlfn.XLOOKUP(BA39,International!$F$3:$F$2000,International!$A$3:A$2000,NA(),1,1))</f>
        <v>36</v>
      </c>
      <c r="BF39" cm="1">
        <f t="array" ref="BF39">IF(OR(_xlfn.IFNA($A39,"")="", ROW()&lt;=3),"",$A39-_xlfn.XLOOKUP(AC39,International!$I$3:$I$2000,International!$A$3:A$2000,NA(),1,1))</f>
        <v>-8</v>
      </c>
      <c r="BG39" cm="1">
        <f t="array" ref="BG39">IF(OR(_xlfn.IFNA($A39,"")="", ROW()&lt;=3),"",$A39-_xlfn.XLOOKUP(BA39,International!$J$3:$J$2000,International!$A$3:A$2000,NA(),1,1))</f>
        <v>-3</v>
      </c>
      <c r="BH39" cm="1">
        <f t="array" ref="BH39">IF(OR(_xlfn.IFNA($A39,"")="", ROW()&lt;=3),"",$A39-_xlfn.XLOOKUP(AC39,International!$L$3:$L$2000,International!$A$3:A$2000,NA(),1,1))</f>
        <v>5</v>
      </c>
      <c r="BI39" cm="1">
        <f t="array" ref="BI39">IF(OR(_xlfn.IFNA($A39,"")="", ROW()&lt;=3),"",$A39-_xlfn.XLOOKUP(BA39,International!$M$3:$M$2000,International!$A$3:A$2000,NA(),1,1))</f>
        <v>-7</v>
      </c>
      <c r="BJ39" t="e">
        <f t="shared" si="24"/>
        <v>#N/A</v>
      </c>
      <c r="BK39" t="e">
        <f t="shared" si="25"/>
        <v>#N/A</v>
      </c>
      <c r="BL39" t="e" cm="1">
        <f t="array" ref="BL39">IFERROR(IF(OR(ISNA(A39),AC39&lt;100),NA(),INDEX(International!C$3:C$2000,_xlfn.XMATCH(100,International!C$3:C$2000,1,1)+BJ39)-100), NA())</f>
        <v>#N/A</v>
      </c>
      <c r="BM39" t="e" cm="1">
        <f t="array" ref="BM39">IFERROR(IF(OR(ISNA(A39),AC39&lt;100),NA(),INDEX(International!F$3:F$2000,_xlfn.XMATCH(100,International!F$3:F$2000,1,1)+BJ39)-100), NA())</f>
        <v>#N/A</v>
      </c>
      <c r="BN39" t="e" cm="1">
        <f t="array" ref="BN39">IFERROR(IF(OR(ISNA(A39),AC39&lt;100),NA(),INDEX(International!I$3:I$2000,_xlfn.XMATCH(100,International!I$3:I$2000,1,1)+BJ39)-100), NA())</f>
        <v>#N/A</v>
      </c>
      <c r="BO39" t="e" cm="1">
        <f t="array" ref="BO39">IFERROR(IF(OR(ISNA(A39),AC39&lt;100),NA(),INDEX(International!L$3:L$2000,_xlfn.XMATCH(100,International!L$3:L$2000,1,1)+BJ39)-100), NA())</f>
        <v>#N/A</v>
      </c>
    </row>
    <row r="40" spans="1:67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0"/>
        <v>30</v>
      </c>
      <c r="AD40">
        <f t="shared" si="1"/>
        <v>13</v>
      </c>
      <c r="AE40">
        <f t="shared" si="2"/>
        <v>3</v>
      </c>
      <c r="AF40" s="5">
        <f t="shared" si="3"/>
        <v>0</v>
      </c>
      <c r="AG40">
        <f t="shared" si="4"/>
        <v>14</v>
      </c>
      <c r="AH40">
        <f t="shared" si="5"/>
        <v>24</v>
      </c>
      <c r="AI40">
        <f t="shared" si="6"/>
        <v>9</v>
      </c>
      <c r="AJ40">
        <f t="shared" si="7"/>
        <v>1</v>
      </c>
      <c r="AK40">
        <f t="shared" si="8"/>
        <v>14</v>
      </c>
      <c r="AL40" s="2">
        <f t="shared" si="9"/>
        <v>0.1875</v>
      </c>
      <c r="AM40" s="2">
        <f t="shared" si="10"/>
        <v>0.8125</v>
      </c>
      <c r="AN40" s="2">
        <f t="shared" si="11"/>
        <v>0</v>
      </c>
      <c r="AO40" s="2">
        <f t="shared" si="12"/>
        <v>0.2</v>
      </c>
      <c r="AP40" s="2">
        <f t="shared" si="13"/>
        <v>3.3333333333333333E-2</v>
      </c>
      <c r="AQ40" s="2">
        <f t="shared" si="14"/>
        <v>0.1</v>
      </c>
      <c r="AR40" s="2">
        <f t="shared" si="15"/>
        <v>0.3</v>
      </c>
      <c r="AS40" s="2">
        <f t="shared" si="16"/>
        <v>0</v>
      </c>
      <c r="AT40" s="2">
        <f t="shared" si="17"/>
        <v>6.6666666666666666E-2</v>
      </c>
      <c r="AU40" s="2">
        <f t="shared" si="18"/>
        <v>0.3</v>
      </c>
      <c r="AV40" s="3">
        <f t="shared" ca="1" si="19"/>
        <v>0.8571428571428571</v>
      </c>
      <c r="AW40" s="2">
        <f t="shared" si="20"/>
        <v>0.15384615384615385</v>
      </c>
      <c r="AX40" s="2">
        <f t="shared" si="21"/>
        <v>0</v>
      </c>
      <c r="AY40">
        <f t="shared" si="22"/>
        <v>4</v>
      </c>
      <c r="AZ40">
        <f t="shared" si="23"/>
        <v>25</v>
      </c>
      <c r="BA40" s="3">
        <f>IF(_xlfn.IFNA($A40,"")="","",AC40/(Connfiguration!$B$1/1000000))</f>
        <v>1.1827647520333697</v>
      </c>
      <c r="BB40" cm="1">
        <f t="array" ref="BB40">IF(OR(_xlfn.IFNA($A40,"")="", ROW()&lt;=3),"",$A40-_xlfn.XLOOKUP(AC40,International!$C$3:$C$2000,International!$A$3:A$2000,NA(),1,1))</f>
        <v>8</v>
      </c>
      <c r="BC40" cm="1">
        <f t="array" ref="BC40">IF(OR(_xlfn.IFNA($A40,"")="", ROW()&lt;=3),"",$A40-_xlfn.XLOOKUP(BA40,International!$D$3:$D$2000,International!$A$3:A$2000,NA(),1,1))</f>
        <v>7</v>
      </c>
      <c r="BD40" cm="1">
        <f t="array" ref="BD40">IF(OR(_xlfn.IFNA($A40,"")="", ROW()&lt;=3),"",$A40-_xlfn.XLOOKUP(AC40,International!$F$3:$F$2000,International!$A$3:A$2000,NA(),1,1))</f>
        <v>3</v>
      </c>
      <c r="BE40" cm="1">
        <f t="array" ref="BE40">IF(OR(_xlfn.IFNA($A40,"")="", ROW()&lt;=3),"",$A40-_xlfn.XLOOKUP(BA40,International!$F$3:$F$2000,International!$A$3:A$2000,NA(),1,1))</f>
        <v>37</v>
      </c>
      <c r="BF40" cm="1">
        <f t="array" ref="BF40">IF(OR(_xlfn.IFNA($A40,"")="", ROW()&lt;=3),"",$A40-_xlfn.XLOOKUP(AC40,International!$I$3:$I$2000,International!$A$3:A$2000,NA(),1,1))</f>
        <v>-7</v>
      </c>
      <c r="BG40" cm="1">
        <f t="array" ref="BG40">IF(OR(_xlfn.IFNA($A40,"")="", ROW()&lt;=3),"",$A40-_xlfn.XLOOKUP(BA40,International!$J$3:$J$2000,International!$A$3:A$2000,NA(),1,1))</f>
        <v>-3</v>
      </c>
      <c r="BH40" cm="1">
        <f t="array" ref="BH40">IF(OR(_xlfn.IFNA($A40,"")="", ROW()&lt;=3),"",$A40-_xlfn.XLOOKUP(AC40,International!$L$3:$L$2000,International!$A$3:A$2000,NA(),1,1))</f>
        <v>6</v>
      </c>
      <c r="BI40" cm="1">
        <f t="array" ref="BI40">IF(OR(_xlfn.IFNA($A40,"")="", ROW()&lt;=3),"",$A40-_xlfn.XLOOKUP(BA40,International!$M$3:$M$2000,International!$A$3:A$2000,NA(),1,1))</f>
        <v>-6</v>
      </c>
      <c r="BJ40" t="e">
        <f t="shared" si="24"/>
        <v>#N/A</v>
      </c>
      <c r="BK40" t="e">
        <f t="shared" si="25"/>
        <v>#N/A</v>
      </c>
      <c r="BL40" t="e" cm="1">
        <f t="array" ref="BL40">IFERROR(IF(OR(ISNA(A40),AC40&lt;100),NA(),INDEX(International!C$3:C$2000,_xlfn.XMATCH(100,International!C$3:C$2000,1,1)+BJ40)-100), NA())</f>
        <v>#N/A</v>
      </c>
      <c r="BM40" t="e" cm="1">
        <f t="array" ref="BM40">IFERROR(IF(OR(ISNA(A40),AC40&lt;100),NA(),INDEX(International!F$3:F$2000,_xlfn.XMATCH(100,International!F$3:F$2000,1,1)+BJ40)-100), NA())</f>
        <v>#N/A</v>
      </c>
      <c r="BN40" t="e" cm="1">
        <f t="array" ref="BN40">IFERROR(IF(OR(ISNA(A40),AC40&lt;100),NA(),INDEX(International!I$3:I$2000,_xlfn.XMATCH(100,International!I$3:I$2000,1,1)+BJ40)-100), NA())</f>
        <v>#N/A</v>
      </c>
      <c r="BO40" t="e" cm="1">
        <f t="array" ref="BO40">IFERROR(IF(OR(ISNA(A40),AC40&lt;100),NA(),INDEX(International!L$3:L$2000,_xlfn.XMATCH(100,International!L$3:L$2000,1,1)+BJ40)-100), NA())</f>
        <v>#N/A</v>
      </c>
    </row>
    <row r="41" spans="1:67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0"/>
        <v>34</v>
      </c>
      <c r="AD41">
        <f t="shared" si="1"/>
        <v>13</v>
      </c>
      <c r="AE41">
        <f t="shared" si="2"/>
        <v>3</v>
      </c>
      <c r="AF41" s="5">
        <f t="shared" si="3"/>
        <v>1</v>
      </c>
      <c r="AG41">
        <f t="shared" si="4"/>
        <v>18</v>
      </c>
      <c r="AH41">
        <f t="shared" si="5"/>
        <v>25</v>
      </c>
      <c r="AI41">
        <f t="shared" si="6"/>
        <v>9</v>
      </c>
      <c r="AJ41">
        <f t="shared" si="7"/>
        <v>1</v>
      </c>
      <c r="AK41">
        <f t="shared" si="8"/>
        <v>15</v>
      </c>
      <c r="AL41" s="2">
        <f t="shared" si="9"/>
        <v>0.1875</v>
      </c>
      <c r="AM41" s="2">
        <f t="shared" si="10"/>
        <v>0.8125</v>
      </c>
      <c r="AN41" s="2">
        <f t="shared" si="11"/>
        <v>0</v>
      </c>
      <c r="AO41" s="2">
        <f t="shared" si="12"/>
        <v>0.26470588235294118</v>
      </c>
      <c r="AP41" s="2">
        <f t="shared" si="13"/>
        <v>2.9411764705882353E-2</v>
      </c>
      <c r="AQ41" s="2">
        <f t="shared" si="14"/>
        <v>8.8235294117647065E-2</v>
      </c>
      <c r="AR41" s="2">
        <f t="shared" si="15"/>
        <v>0.26470588235294118</v>
      </c>
      <c r="AS41" s="2">
        <f t="shared" si="16"/>
        <v>2.9411764705882353E-2</v>
      </c>
      <c r="AT41" s="2">
        <f t="shared" si="17"/>
        <v>5.8823529411764705E-2</v>
      </c>
      <c r="AU41" s="2">
        <f t="shared" si="18"/>
        <v>0.26470588235294118</v>
      </c>
      <c r="AV41" s="3">
        <f t="shared" ca="1" si="19"/>
        <v>1.4285714285714286</v>
      </c>
      <c r="AW41" s="2">
        <f t="shared" si="20"/>
        <v>0.13333333333333333</v>
      </c>
      <c r="AX41" s="2">
        <f t="shared" si="21"/>
        <v>0</v>
      </c>
      <c r="AY41">
        <f t="shared" si="22"/>
        <v>5</v>
      </c>
      <c r="AZ41">
        <f t="shared" si="23"/>
        <v>11</v>
      </c>
      <c r="BA41" s="3">
        <f>IF(_xlfn.IFNA($A41,"")="","",AC41/(Connfiguration!$B$1/1000000))</f>
        <v>1.3404667189711523</v>
      </c>
      <c r="BB41" cm="1">
        <f t="array" ref="BB41">IF(OR(_xlfn.IFNA($A41,"")="", ROW()&lt;=3),"",$A41-_xlfn.XLOOKUP(AC41,International!$C$3:$C$2000,International!$A$3:A$2000,NA(),1,1))</f>
        <v>9</v>
      </c>
      <c r="BC41" cm="1">
        <f t="array" ref="BC41">IF(OR(_xlfn.IFNA($A41,"")="", ROW()&lt;=3),"",$A41-_xlfn.XLOOKUP(BA41,International!$D$3:$D$2000,International!$A$3:A$2000,NA(),1,1))</f>
        <v>8</v>
      </c>
      <c r="BD41" cm="1">
        <f t="array" ref="BD41">IF(OR(_xlfn.IFNA($A41,"")="", ROW()&lt;=3),"",$A41-_xlfn.XLOOKUP(AC41,International!$F$3:$F$2000,International!$A$3:A$2000,NA(),1,1))</f>
        <v>4</v>
      </c>
      <c r="BE41" cm="1">
        <f t="array" ref="BE41">IF(OR(_xlfn.IFNA($A41,"")="", ROW()&lt;=3),"",$A41-_xlfn.XLOOKUP(BA41,International!$F$3:$F$2000,International!$A$3:A$2000,NA(),1,1))</f>
        <v>38</v>
      </c>
      <c r="BF41" cm="1">
        <f t="array" ref="BF41">IF(OR(_xlfn.IFNA($A41,"")="", ROW()&lt;=3),"",$A41-_xlfn.XLOOKUP(AC41,International!$I$3:$I$2000,International!$A$3:A$2000,NA(),1,1))</f>
        <v>-6</v>
      </c>
      <c r="BG41" cm="1">
        <f t="array" ref="BG41">IF(OR(_xlfn.IFNA($A41,"")="", ROW()&lt;=3),"",$A41-_xlfn.XLOOKUP(BA41,International!$J$3:$J$2000,International!$A$3:A$2000,NA(),1,1))</f>
        <v>-2</v>
      </c>
      <c r="BH41" cm="1">
        <f t="array" ref="BH41">IF(OR(_xlfn.IFNA($A41,"")="", ROW()&lt;=3),"",$A41-_xlfn.XLOOKUP(AC41,International!$L$3:$L$2000,International!$A$3:A$2000,NA(),1,1))</f>
        <v>7</v>
      </c>
      <c r="BI41" cm="1">
        <f t="array" ref="BI41">IF(OR(_xlfn.IFNA($A41,"")="", ROW()&lt;=3),"",$A41-_xlfn.XLOOKUP(BA41,International!$M$3:$M$2000,International!$A$3:A$2000,NA(),1,1))</f>
        <v>-6</v>
      </c>
      <c r="BJ41" t="e">
        <f t="shared" si="24"/>
        <v>#N/A</v>
      </c>
      <c r="BK41" t="e">
        <f t="shared" si="25"/>
        <v>#N/A</v>
      </c>
      <c r="BL41" t="e" cm="1">
        <f t="array" ref="BL41">IFERROR(IF(OR(ISNA(A41),AC41&lt;100),NA(),INDEX(International!C$3:C$2000,_xlfn.XMATCH(100,International!C$3:C$2000,1,1)+BJ41)-100), NA())</f>
        <v>#N/A</v>
      </c>
      <c r="BM41" t="e" cm="1">
        <f t="array" ref="BM41">IFERROR(IF(OR(ISNA(A41),AC41&lt;100),NA(),INDEX(International!F$3:F$2000,_xlfn.XMATCH(100,International!F$3:F$2000,1,1)+BJ41)-100), NA())</f>
        <v>#N/A</v>
      </c>
      <c r="BN41" t="e" cm="1">
        <f t="array" ref="BN41">IFERROR(IF(OR(ISNA(A41),AC41&lt;100),NA(),INDEX(International!I$3:I$2000,_xlfn.XMATCH(100,International!I$3:I$2000,1,1)+BJ41)-100), NA())</f>
        <v>#N/A</v>
      </c>
      <c r="BO41" t="e" cm="1">
        <f t="array" ref="BO41">IFERROR(IF(OR(ISNA(A41),AC41&lt;100),NA(),INDEX(International!L$3:L$2000,_xlfn.XMATCH(100,International!L$3:L$2000,1,1)+BJ41)-100), NA())</f>
        <v>#N/A</v>
      </c>
    </row>
    <row r="42" spans="1:67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0"/>
        <v>42</v>
      </c>
      <c r="AD42">
        <f t="shared" si="1"/>
        <v>22</v>
      </c>
      <c r="AE42">
        <f t="shared" si="2"/>
        <v>3</v>
      </c>
      <c r="AF42" s="5">
        <f t="shared" si="3"/>
        <v>2</v>
      </c>
      <c r="AG42">
        <f t="shared" si="4"/>
        <v>17</v>
      </c>
      <c r="AH42">
        <f t="shared" si="5"/>
        <v>27</v>
      </c>
      <c r="AI42">
        <f t="shared" si="6"/>
        <v>18</v>
      </c>
      <c r="AJ42">
        <f t="shared" si="7"/>
        <v>1</v>
      </c>
      <c r="AK42">
        <f t="shared" si="8"/>
        <v>8</v>
      </c>
      <c r="AL42" s="2">
        <f t="shared" si="9"/>
        <v>0.12</v>
      </c>
      <c r="AM42" s="2">
        <f t="shared" si="10"/>
        <v>0.88</v>
      </c>
      <c r="AN42" s="2">
        <f t="shared" si="11"/>
        <v>0</v>
      </c>
      <c r="AO42" s="2">
        <f t="shared" si="12"/>
        <v>0.35714285714285715</v>
      </c>
      <c r="AP42" s="2">
        <f t="shared" si="13"/>
        <v>2.3809523809523808E-2</v>
      </c>
      <c r="AQ42" s="2">
        <f t="shared" si="14"/>
        <v>7.1428571428571425E-2</v>
      </c>
      <c r="AR42" s="2">
        <f t="shared" si="15"/>
        <v>0.23809523809523808</v>
      </c>
      <c r="AS42" s="2">
        <f t="shared" si="16"/>
        <v>2.3809523809523808E-2</v>
      </c>
      <c r="AT42" s="2">
        <f t="shared" si="17"/>
        <v>4.7619047619047616E-2</v>
      </c>
      <c r="AU42" s="2">
        <f t="shared" si="18"/>
        <v>0.23809523809523808</v>
      </c>
      <c r="AV42" s="3">
        <f t="shared" ca="1" si="19"/>
        <v>2.5714285714285716</v>
      </c>
      <c r="AW42" s="2">
        <f t="shared" si="20"/>
        <v>0.23529411764705882</v>
      </c>
      <c r="AX42" s="2">
        <f t="shared" si="21"/>
        <v>1</v>
      </c>
      <c r="AY42">
        <f t="shared" si="22"/>
        <v>6</v>
      </c>
      <c r="AZ42">
        <f t="shared" si="23"/>
        <v>11</v>
      </c>
      <c r="BA42" s="3">
        <f>IF(_xlfn.IFNA($A42,"")="","",AC42/(Connfiguration!$B$1/1000000))</f>
        <v>1.6558706528467175</v>
      </c>
      <c r="BB42" cm="1">
        <f t="array" ref="BB42">IF(OR(_xlfn.IFNA($A42,"")="", ROW()&lt;=3),"",$A42-_xlfn.XLOOKUP(AC42,International!$C$3:$C$2000,International!$A$3:A$2000,NA(),1,1))</f>
        <v>10</v>
      </c>
      <c r="BC42" cm="1">
        <f t="array" ref="BC42">IF(OR(_xlfn.IFNA($A42,"")="", ROW()&lt;=3),"",$A42-_xlfn.XLOOKUP(BA42,International!$D$3:$D$2000,International!$A$3:A$2000,NA(),1,1))</f>
        <v>9</v>
      </c>
      <c r="BD42" cm="1">
        <f t="array" ref="BD42">IF(OR(_xlfn.IFNA($A42,"")="", ROW()&lt;=3),"",$A42-_xlfn.XLOOKUP(AC42,International!$F$3:$F$2000,International!$A$3:A$2000,NA(),1,1))</f>
        <v>4</v>
      </c>
      <c r="BE42" cm="1">
        <f t="array" ref="BE42">IF(OR(_xlfn.IFNA($A42,"")="", ROW()&lt;=3),"",$A42-_xlfn.XLOOKUP(BA42,International!$F$3:$F$2000,International!$A$3:A$2000,NA(),1,1))</f>
        <v>39</v>
      </c>
      <c r="BF42" cm="1">
        <f t="array" ref="BF42">IF(OR(_xlfn.IFNA($A42,"")="", ROW()&lt;=3),"",$A42-_xlfn.XLOOKUP(AC42,International!$I$3:$I$2000,International!$A$3:A$2000,NA(),1,1))</f>
        <v>-6</v>
      </c>
      <c r="BG42" cm="1">
        <f t="array" ref="BG42">IF(OR(_xlfn.IFNA($A42,"")="", ROW()&lt;=3),"",$A42-_xlfn.XLOOKUP(BA42,International!$J$3:$J$2000,International!$A$3:A$2000,NA(),1,1))</f>
        <v>-1</v>
      </c>
      <c r="BH42" cm="1">
        <f t="array" ref="BH42">IF(OR(_xlfn.IFNA($A42,"")="", ROW()&lt;=3),"",$A42-_xlfn.XLOOKUP(AC42,International!$L$3:$L$2000,International!$A$3:A$2000,NA(),1,1))</f>
        <v>8</v>
      </c>
      <c r="BI42" cm="1">
        <f t="array" ref="BI42">IF(OR(_xlfn.IFNA($A42,"")="", ROW()&lt;=3),"",$A42-_xlfn.XLOOKUP(BA42,International!$M$3:$M$2000,International!$A$3:A$2000,NA(),1,1))</f>
        <v>-6</v>
      </c>
      <c r="BJ42" t="e">
        <f t="shared" si="24"/>
        <v>#N/A</v>
      </c>
      <c r="BK42" t="e">
        <f t="shared" si="25"/>
        <v>#N/A</v>
      </c>
      <c r="BL42" t="e" cm="1">
        <f t="array" ref="BL42">IFERROR(IF(OR(ISNA(A42),AC42&lt;100),NA(),INDEX(International!C$3:C$2000,_xlfn.XMATCH(100,International!C$3:C$2000,1,1)+BJ42)-100), NA())</f>
        <v>#N/A</v>
      </c>
      <c r="BM42" t="e" cm="1">
        <f t="array" ref="BM42">IFERROR(IF(OR(ISNA(A42),AC42&lt;100),NA(),INDEX(International!F$3:F$2000,_xlfn.XMATCH(100,International!F$3:F$2000,1,1)+BJ42)-100), NA())</f>
        <v>#N/A</v>
      </c>
      <c r="BN42" t="e" cm="1">
        <f t="array" ref="BN42">IFERROR(IF(OR(ISNA(A42),AC42&lt;100),NA(),INDEX(International!I$3:I$2000,_xlfn.XMATCH(100,International!I$3:I$2000,1,1)+BJ42)-100), NA())</f>
        <v>#N/A</v>
      </c>
      <c r="BO42" t="e" cm="1">
        <f t="array" ref="BO42">IFERROR(IF(OR(ISNA(A42),AC42&lt;100),NA(),INDEX(International!L$3:L$2000,_xlfn.XMATCH(100,International!L$3:L$2000,1,1)+BJ42)-100), NA())</f>
        <v>#N/A</v>
      </c>
    </row>
    <row r="43" spans="1:67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0"/>
        <v>52</v>
      </c>
      <c r="AD43">
        <f t="shared" si="1"/>
        <v>22</v>
      </c>
      <c r="AE43">
        <f t="shared" si="2"/>
        <v>3</v>
      </c>
      <c r="AF43" s="5">
        <f t="shared" si="3"/>
        <v>1.25</v>
      </c>
      <c r="AG43">
        <f t="shared" si="4"/>
        <v>27</v>
      </c>
      <c r="AH43">
        <f t="shared" si="5"/>
        <v>30</v>
      </c>
      <c r="AI43">
        <f t="shared" si="6"/>
        <v>18</v>
      </c>
      <c r="AJ43">
        <f t="shared" si="7"/>
        <v>1</v>
      </c>
      <c r="AK43">
        <f t="shared" si="8"/>
        <v>11</v>
      </c>
      <c r="AL43" s="2">
        <f t="shared" si="9"/>
        <v>0.12</v>
      </c>
      <c r="AM43" s="2">
        <f t="shared" si="10"/>
        <v>0.88</v>
      </c>
      <c r="AN43" s="2">
        <f t="shared" si="11"/>
        <v>0</v>
      </c>
      <c r="AO43" s="2">
        <f t="shared" si="12"/>
        <v>0.42307692307692307</v>
      </c>
      <c r="AP43" s="2">
        <f t="shared" si="13"/>
        <v>1.9230769230769232E-2</v>
      </c>
      <c r="AQ43" s="2">
        <f t="shared" si="14"/>
        <v>9.6153846153846159E-2</v>
      </c>
      <c r="AR43" s="2">
        <f t="shared" si="15"/>
        <v>0.21153846153846154</v>
      </c>
      <c r="AS43" s="2">
        <f t="shared" si="16"/>
        <v>1.9230769230769232E-2</v>
      </c>
      <c r="AT43" s="2">
        <f t="shared" si="17"/>
        <v>3.8461538461538464E-2</v>
      </c>
      <c r="AU43" s="2">
        <f t="shared" si="18"/>
        <v>0.19230769230769232</v>
      </c>
      <c r="AV43" s="3">
        <f t="shared" ca="1" si="19"/>
        <v>4</v>
      </c>
      <c r="AW43" s="2">
        <f t="shared" si="20"/>
        <v>0.23809523809523808</v>
      </c>
      <c r="AX43" s="2">
        <f t="shared" si="21"/>
        <v>0.25</v>
      </c>
      <c r="AY43">
        <f t="shared" si="22"/>
        <v>6</v>
      </c>
      <c r="AZ43">
        <f t="shared" si="23"/>
        <v>4</v>
      </c>
      <c r="BA43" s="3">
        <f>IF(_xlfn.IFNA($A43,"")="","",AC43/(Connfiguration!$B$1/1000000))</f>
        <v>2.0501255701911743</v>
      </c>
      <c r="BB43" cm="1">
        <f t="array" ref="BB43">IF(OR(_xlfn.IFNA($A43,"")="", ROW()&lt;=3),"",$A43-_xlfn.XLOOKUP(AC43,International!$C$3:$C$2000,International!$A$3:A$2000,NA(),1,1))</f>
        <v>11</v>
      </c>
      <c r="BC43" cm="1">
        <f t="array" ref="BC43">IF(OR(_xlfn.IFNA($A43,"")="", ROW()&lt;=3),"",$A43-_xlfn.XLOOKUP(BA43,International!$D$3:$D$2000,International!$A$3:A$2000,NA(),1,1))</f>
        <v>10</v>
      </c>
      <c r="BD43" cm="1">
        <f t="array" ref="BD43">IF(OR(_xlfn.IFNA($A43,"")="", ROW()&lt;=3),"",$A43-_xlfn.XLOOKUP(AC43,International!$F$3:$F$2000,International!$A$3:A$2000,NA(),1,1))</f>
        <v>5</v>
      </c>
      <c r="BE43" cm="1">
        <f t="array" ref="BE43">IF(OR(_xlfn.IFNA($A43,"")="", ROW()&lt;=3),"",$A43-_xlfn.XLOOKUP(BA43,International!$F$3:$F$2000,International!$A$3:A$2000,NA(),1,1))</f>
        <v>39</v>
      </c>
      <c r="BF43" cm="1">
        <f t="array" ref="BF43">IF(OR(_xlfn.IFNA($A43,"")="", ROW()&lt;=3),"",$A43-_xlfn.XLOOKUP(AC43,International!$I$3:$I$2000,International!$A$3:A$2000,NA(),1,1))</f>
        <v>-5</v>
      </c>
      <c r="BG43" cm="1">
        <f t="array" ref="BG43">IF(OR(_xlfn.IFNA($A43,"")="", ROW()&lt;=3),"",$A43-_xlfn.XLOOKUP(BA43,International!$J$3:$J$2000,International!$A$3:A$2000,NA(),1,1))</f>
        <v>-2</v>
      </c>
      <c r="BH43" cm="1">
        <f t="array" ref="BH43">IF(OR(_xlfn.IFNA($A43,"")="", ROW()&lt;=3),"",$A43-_xlfn.XLOOKUP(AC43,International!$L$3:$L$2000,International!$A$3:A$2000,NA(),1,1))</f>
        <v>7</v>
      </c>
      <c r="BI43" cm="1">
        <f t="array" ref="BI43">IF(OR(_xlfn.IFNA($A43,"")="", ROW()&lt;=3),"",$A43-_xlfn.XLOOKUP(BA43,International!$M$3:$M$2000,International!$A$3:A$2000,NA(),1,1))</f>
        <v>-6</v>
      </c>
      <c r="BJ43" t="e">
        <f t="shared" si="24"/>
        <v>#N/A</v>
      </c>
      <c r="BK43" t="e">
        <f t="shared" si="25"/>
        <v>#N/A</v>
      </c>
      <c r="BL43" t="e" cm="1">
        <f t="array" ref="BL43">IFERROR(IF(OR(ISNA(A43),AC43&lt;100),NA(),INDEX(International!C$3:C$2000,_xlfn.XMATCH(100,International!C$3:C$2000,1,1)+BJ43)-100), NA())</f>
        <v>#N/A</v>
      </c>
      <c r="BM43" t="e" cm="1">
        <f t="array" ref="BM43">IFERROR(IF(OR(ISNA(A43),AC43&lt;100),NA(),INDEX(International!F$3:F$2000,_xlfn.XMATCH(100,International!F$3:F$2000,1,1)+BJ43)-100), NA())</f>
        <v>#N/A</v>
      </c>
      <c r="BN43" t="e" cm="1">
        <f t="array" ref="BN43">IFERROR(IF(OR(ISNA(A43),AC43&lt;100),NA(),INDEX(International!I$3:I$2000,_xlfn.XMATCH(100,International!I$3:I$2000,1,1)+BJ43)-100), NA())</f>
        <v>#N/A</v>
      </c>
      <c r="BO43" t="e" cm="1">
        <f t="array" ref="BO43">IFERROR(IF(OR(ISNA(A43),AC43&lt;100),NA(),INDEX(International!L$3:L$2000,_xlfn.XMATCH(100,International!L$3:L$2000,1,1)+BJ43)-100), NA())</f>
        <v>#N/A</v>
      </c>
    </row>
    <row r="44" spans="1:67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0"/>
        <v>60</v>
      </c>
      <c r="AD44">
        <f t="shared" si="1"/>
        <v>22</v>
      </c>
      <c r="AE44">
        <f t="shared" si="2"/>
        <v>3</v>
      </c>
      <c r="AF44" s="5">
        <f t="shared" si="3"/>
        <v>0.8</v>
      </c>
      <c r="AG44">
        <f t="shared" si="4"/>
        <v>35</v>
      </c>
      <c r="AH44">
        <f t="shared" si="5"/>
        <v>35</v>
      </c>
      <c r="AI44">
        <f t="shared" si="6"/>
        <v>18</v>
      </c>
      <c r="AJ44">
        <f t="shared" si="7"/>
        <v>1</v>
      </c>
      <c r="AK44">
        <f t="shared" si="8"/>
        <v>16</v>
      </c>
      <c r="AL44" s="2">
        <f t="shared" si="9"/>
        <v>0.12</v>
      </c>
      <c r="AM44" s="2">
        <f t="shared" si="10"/>
        <v>0.88</v>
      </c>
      <c r="AN44" s="2">
        <f t="shared" si="11"/>
        <v>0</v>
      </c>
      <c r="AO44" s="2">
        <f t="shared" si="12"/>
        <v>0.41666666666666669</v>
      </c>
      <c r="AP44" s="2">
        <f t="shared" si="13"/>
        <v>1.6666666666666666E-2</v>
      </c>
      <c r="AQ44" s="2">
        <f t="shared" si="14"/>
        <v>0.11666666666666667</v>
      </c>
      <c r="AR44" s="2">
        <f t="shared" si="15"/>
        <v>0.21666666666666667</v>
      </c>
      <c r="AS44" s="2">
        <f t="shared" si="16"/>
        <v>1.6666666666666666E-2</v>
      </c>
      <c r="AT44" s="2">
        <f t="shared" si="17"/>
        <v>0.05</v>
      </c>
      <c r="AU44" s="2">
        <f t="shared" si="18"/>
        <v>0.16666666666666666</v>
      </c>
      <c r="AV44" s="3">
        <f t="shared" ca="1" si="19"/>
        <v>5.1428571428571432</v>
      </c>
      <c r="AW44" s="2">
        <f t="shared" si="20"/>
        <v>0.15384615384615385</v>
      </c>
      <c r="AX44" s="2">
        <f t="shared" si="21"/>
        <v>-0.2</v>
      </c>
      <c r="AY44">
        <f t="shared" si="22"/>
        <v>6</v>
      </c>
      <c r="AZ44">
        <f t="shared" si="23"/>
        <v>4</v>
      </c>
      <c r="BA44" s="3">
        <f>IF(_xlfn.IFNA($A44,"")="","",AC44/(Connfiguration!$B$1/1000000))</f>
        <v>2.3655295040667395</v>
      </c>
      <c r="BB44" cm="1">
        <f t="array" ref="BB44">IF(OR(_xlfn.IFNA($A44,"")="", ROW()&lt;=3),"",$A44-_xlfn.XLOOKUP(AC44,International!$C$3:$C$2000,International!$A$3:A$2000,NA(),1,1))</f>
        <v>12</v>
      </c>
      <c r="BC44" cm="1">
        <f t="array" ref="BC44">IF(OR(_xlfn.IFNA($A44,"")="", ROW()&lt;=3),"",$A44-_xlfn.XLOOKUP(BA44,International!$D$3:$D$2000,International!$A$3:A$2000,NA(),1,1))</f>
        <v>11</v>
      </c>
      <c r="BD44" cm="1">
        <f t="array" ref="BD44">IF(OR(_xlfn.IFNA($A44,"")="", ROW()&lt;=3),"",$A44-_xlfn.XLOOKUP(AC44,International!$F$3:$F$2000,International!$A$3:A$2000,NA(),1,1))</f>
        <v>5</v>
      </c>
      <c r="BE44" cm="1">
        <f t="array" ref="BE44">IF(OR(_xlfn.IFNA($A44,"")="", ROW()&lt;=3),"",$A44-_xlfn.XLOOKUP(BA44,International!$F$3:$F$2000,International!$A$3:A$2000,NA(),1,1))</f>
        <v>40</v>
      </c>
      <c r="BF44" cm="1">
        <f t="array" ref="BF44">IF(OR(_xlfn.IFNA($A44,"")="", ROW()&lt;=3),"",$A44-_xlfn.XLOOKUP(AC44,International!$I$3:$I$2000,International!$A$3:A$2000,NA(),1,1))</f>
        <v>-4</v>
      </c>
      <c r="BG44" cm="1">
        <f t="array" ref="BG44">IF(OR(_xlfn.IFNA($A44,"")="", ROW()&lt;=3),"",$A44-_xlfn.XLOOKUP(BA44,International!$J$3:$J$2000,International!$A$3:A$2000,NA(),1,1))</f>
        <v>-1</v>
      </c>
      <c r="BH44" cm="1">
        <f t="array" ref="BH44">IF(OR(_xlfn.IFNA($A44,"")="", ROW()&lt;=3),"",$A44-_xlfn.XLOOKUP(AC44,International!$L$3:$L$2000,International!$A$3:A$2000,NA(),1,1))</f>
        <v>6</v>
      </c>
      <c r="BI44" cm="1">
        <f t="array" ref="BI44">IF(OR(_xlfn.IFNA($A44,"")="", ROW()&lt;=3),"",$A44-_xlfn.XLOOKUP(BA44,International!$M$3:$M$2000,International!$A$3:A$2000,NA(),1,1))</f>
        <v>-5</v>
      </c>
      <c r="BJ44" t="e">
        <f t="shared" si="24"/>
        <v>#N/A</v>
      </c>
      <c r="BK44" t="e">
        <f t="shared" si="25"/>
        <v>#N/A</v>
      </c>
      <c r="BL44" t="e" cm="1">
        <f t="array" ref="BL44">IFERROR(IF(OR(ISNA(A44),AC44&lt;100),NA(),INDEX(International!C$3:C$2000,_xlfn.XMATCH(100,International!C$3:C$2000,1,1)+BJ44)-100), NA())</f>
        <v>#N/A</v>
      </c>
      <c r="BM44" t="e" cm="1">
        <f t="array" ref="BM44">IFERROR(IF(OR(ISNA(A44),AC44&lt;100),NA(),INDEX(International!F$3:F$2000,_xlfn.XMATCH(100,International!F$3:F$2000,1,1)+BJ44)-100), NA())</f>
        <v>#N/A</v>
      </c>
      <c r="BN44" t="e" cm="1">
        <f t="array" ref="BN44">IFERROR(IF(OR(ISNA(A44),AC44&lt;100),NA(),INDEX(International!I$3:I$2000,_xlfn.XMATCH(100,International!I$3:I$2000,1,1)+BJ44)-100), NA())</f>
        <v>#N/A</v>
      </c>
      <c r="BO44" t="e" cm="1">
        <f t="array" ref="BO44">IFERROR(IF(OR(ISNA(A44),AC44&lt;100),NA(),INDEX(International!L$3:L$2000,_xlfn.XMATCH(100,International!L$3:L$2000,1,1)+BJ44)-100), NA())</f>
        <v>#N/A</v>
      </c>
    </row>
    <row r="45" spans="1:67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0"/>
        <v>64</v>
      </c>
      <c r="AD45">
        <f t="shared" si="1"/>
        <v>22</v>
      </c>
      <c r="AE45">
        <f t="shared" si="2"/>
        <v>3</v>
      </c>
      <c r="AF45" s="5">
        <f t="shared" si="3"/>
        <v>0.5</v>
      </c>
      <c r="AG45">
        <f t="shared" si="4"/>
        <v>39</v>
      </c>
      <c r="AH45">
        <f t="shared" si="5"/>
        <v>36</v>
      </c>
      <c r="AI45">
        <f t="shared" si="6"/>
        <v>18</v>
      </c>
      <c r="AJ45">
        <f t="shared" si="7"/>
        <v>1</v>
      </c>
      <c r="AK45">
        <f t="shared" si="8"/>
        <v>17</v>
      </c>
      <c r="AL45" s="2">
        <f t="shared" si="9"/>
        <v>0.12</v>
      </c>
      <c r="AM45" s="2">
        <f t="shared" si="10"/>
        <v>0.88</v>
      </c>
      <c r="AN45" s="2">
        <f t="shared" si="11"/>
        <v>0</v>
      </c>
      <c r="AO45" s="2">
        <f t="shared" si="12"/>
        <v>0.4375</v>
      </c>
      <c r="AP45" s="2">
        <f t="shared" si="13"/>
        <v>1.5625E-2</v>
      </c>
      <c r="AQ45" s="2">
        <f t="shared" si="14"/>
        <v>0.109375</v>
      </c>
      <c r="AR45" s="2">
        <f t="shared" si="15"/>
        <v>0.21875</v>
      </c>
      <c r="AS45" s="2">
        <f t="shared" si="16"/>
        <v>1.5625E-2</v>
      </c>
      <c r="AT45" s="2">
        <f t="shared" si="17"/>
        <v>4.6875E-2</v>
      </c>
      <c r="AU45" s="2">
        <f t="shared" si="18"/>
        <v>0.15625</v>
      </c>
      <c r="AV45" s="3">
        <f t="shared" ca="1" si="19"/>
        <v>5.4285714285714288</v>
      </c>
      <c r="AW45" s="2">
        <f t="shared" si="20"/>
        <v>6.6666666666666666E-2</v>
      </c>
      <c r="AX45" s="2">
        <f t="shared" si="21"/>
        <v>-0.5</v>
      </c>
      <c r="AY45">
        <f t="shared" si="22"/>
        <v>5</v>
      </c>
      <c r="AZ45">
        <f t="shared" si="23"/>
        <v>5</v>
      </c>
      <c r="BA45" s="3">
        <f>IF(_xlfn.IFNA($A45,"")="","",AC45/(Connfiguration!$B$1/1000000))</f>
        <v>2.5232314710045221</v>
      </c>
      <c r="BB45" cm="1">
        <f t="array" ref="BB45">IF(OR(_xlfn.IFNA($A45,"")="", ROW()&lt;=3),"",$A45-_xlfn.XLOOKUP(AC45,International!$C$3:$C$2000,International!$A$3:A$2000,NA(),1,1))</f>
        <v>12</v>
      </c>
      <c r="BC45" cm="1">
        <f t="array" ref="BC45">IF(OR(_xlfn.IFNA($A45,"")="", ROW()&lt;=3),"",$A45-_xlfn.XLOOKUP(BA45,International!$D$3:$D$2000,International!$A$3:A$2000,NA(),1,1))</f>
        <v>12</v>
      </c>
      <c r="BD45" cm="1">
        <f t="array" ref="BD45">IF(OR(_xlfn.IFNA($A45,"")="", ROW()&lt;=3),"",$A45-_xlfn.XLOOKUP(AC45,International!$F$3:$F$2000,International!$A$3:A$2000,NA(),1,1))</f>
        <v>6</v>
      </c>
      <c r="BE45" cm="1">
        <f t="array" ref="BE45">IF(OR(_xlfn.IFNA($A45,"")="", ROW()&lt;=3),"",$A45-_xlfn.XLOOKUP(BA45,International!$F$3:$F$2000,International!$A$3:A$2000,NA(),1,1))</f>
        <v>41</v>
      </c>
      <c r="BF45" cm="1">
        <f t="array" ref="BF45">IF(OR(_xlfn.IFNA($A45,"")="", ROW()&lt;=3),"",$A45-_xlfn.XLOOKUP(AC45,International!$I$3:$I$2000,International!$A$3:A$2000,NA(),1,1))</f>
        <v>-3</v>
      </c>
      <c r="BG45" cm="1">
        <f t="array" ref="BG45">IF(OR(_xlfn.IFNA($A45,"")="", ROW()&lt;=3),"",$A45-_xlfn.XLOOKUP(BA45,International!$J$3:$J$2000,International!$A$3:A$2000,NA(),1,1))</f>
        <v>0</v>
      </c>
      <c r="BH45" cm="1">
        <f t="array" ref="BH45">IF(OR(_xlfn.IFNA($A45,"")="", ROW()&lt;=3),"",$A45-_xlfn.XLOOKUP(AC45,International!$L$3:$L$2000,International!$A$3:A$2000,NA(),1,1))</f>
        <v>6</v>
      </c>
      <c r="BI45" cm="1">
        <f t="array" ref="BI45">IF(OR(_xlfn.IFNA($A45,"")="", ROW()&lt;=3),"",$A45-_xlfn.XLOOKUP(BA45,International!$M$3:$M$2000,International!$A$3:A$2000,NA(),1,1))</f>
        <v>-4</v>
      </c>
      <c r="BJ45" t="e">
        <f t="shared" si="24"/>
        <v>#N/A</v>
      </c>
      <c r="BK45" t="e">
        <f t="shared" si="25"/>
        <v>#N/A</v>
      </c>
      <c r="BL45" t="e" cm="1">
        <f t="array" ref="BL45">IFERROR(IF(OR(ISNA(A45),AC45&lt;100),NA(),INDEX(International!C$3:C$2000,_xlfn.XMATCH(100,International!C$3:C$2000,1,1)+BJ45)-100), NA())</f>
        <v>#N/A</v>
      </c>
      <c r="BM45" t="e" cm="1">
        <f t="array" ref="BM45">IFERROR(IF(OR(ISNA(A45),AC45&lt;100),NA(),INDEX(International!F$3:F$2000,_xlfn.XMATCH(100,International!F$3:F$2000,1,1)+BJ45)-100), NA())</f>
        <v>#N/A</v>
      </c>
      <c r="BN45" t="e" cm="1">
        <f t="array" ref="BN45">IFERROR(IF(OR(ISNA(A45),AC45&lt;100),NA(),INDEX(International!I$3:I$2000,_xlfn.XMATCH(100,International!I$3:I$2000,1,1)+BJ45)-100), NA())</f>
        <v>#N/A</v>
      </c>
      <c r="BO45" t="e" cm="1">
        <f t="array" ref="BO45">IFERROR(IF(OR(ISNA(A45),AC45&lt;100),NA(),INDEX(International!L$3:L$2000,_xlfn.XMATCH(100,International!L$3:L$2000,1,1)+BJ45)-100), NA())</f>
        <v>#N/A</v>
      </c>
    </row>
    <row r="46" spans="1:67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0"/>
        <v>73</v>
      </c>
      <c r="AD46">
        <f t="shared" si="1"/>
        <v>22</v>
      </c>
      <c r="AE46">
        <f t="shared" si="2"/>
        <v>3</v>
      </c>
      <c r="AF46" s="5">
        <f t="shared" si="3"/>
        <v>2.25</v>
      </c>
      <c r="AG46">
        <f t="shared" si="4"/>
        <v>48</v>
      </c>
      <c r="AH46">
        <f t="shared" si="5"/>
        <v>37</v>
      </c>
      <c r="AI46">
        <f t="shared" si="6"/>
        <v>18</v>
      </c>
      <c r="AJ46">
        <f t="shared" si="7"/>
        <v>1</v>
      </c>
      <c r="AK46">
        <f t="shared" si="8"/>
        <v>18</v>
      </c>
      <c r="AL46" s="2">
        <f t="shared" si="9"/>
        <v>0.12</v>
      </c>
      <c r="AM46" s="2">
        <f t="shared" si="10"/>
        <v>0.88</v>
      </c>
      <c r="AN46" s="2">
        <f t="shared" si="11"/>
        <v>0</v>
      </c>
      <c r="AO46" s="2">
        <f t="shared" si="12"/>
        <v>0.49315068493150682</v>
      </c>
      <c r="AP46" s="2">
        <f t="shared" si="13"/>
        <v>1.3698630136986301E-2</v>
      </c>
      <c r="AQ46" s="2">
        <f t="shared" si="14"/>
        <v>9.5890410958904104E-2</v>
      </c>
      <c r="AR46" s="2">
        <f t="shared" si="15"/>
        <v>0.19178082191780821</v>
      </c>
      <c r="AS46" s="2">
        <f t="shared" si="16"/>
        <v>1.3698630136986301E-2</v>
      </c>
      <c r="AT46" s="2">
        <f t="shared" si="17"/>
        <v>4.1095890410958902E-2</v>
      </c>
      <c r="AU46" s="2">
        <f t="shared" si="18"/>
        <v>0.15068493150684931</v>
      </c>
      <c r="AV46" s="3">
        <f t="shared" ca="1" si="19"/>
        <v>6.7142857142857144</v>
      </c>
      <c r="AW46" s="2">
        <f t="shared" si="20"/>
        <v>0.140625</v>
      </c>
      <c r="AX46" s="2">
        <f t="shared" si="21"/>
        <v>1.25</v>
      </c>
      <c r="AY46">
        <f t="shared" si="22"/>
        <v>5</v>
      </c>
      <c r="AZ46">
        <f t="shared" si="23"/>
        <v>5</v>
      </c>
      <c r="BA46" s="3">
        <f>IF(_xlfn.IFNA($A46,"")="","",AC46/(Connfiguration!$B$1/1000000))</f>
        <v>2.8780608966145329</v>
      </c>
      <c r="BB46" cm="1">
        <f t="array" ref="BB46">IF(OR(_xlfn.IFNA($A46,"")="", ROW()&lt;=3),"",$A46-_xlfn.XLOOKUP(AC46,International!$C$3:$C$2000,International!$A$3:A$2000,NA(),1,1))</f>
        <v>13</v>
      </c>
      <c r="BC46" cm="1">
        <f t="array" ref="BC46">IF(OR(_xlfn.IFNA($A46,"")="", ROW()&lt;=3),"",$A46-_xlfn.XLOOKUP(BA46,International!$D$3:$D$2000,International!$A$3:A$2000,NA(),1,1))</f>
        <v>12</v>
      </c>
      <c r="BD46" cm="1">
        <f t="array" ref="BD46">IF(OR(_xlfn.IFNA($A46,"")="", ROW()&lt;=3),"",$A46-_xlfn.XLOOKUP(AC46,International!$F$3:$F$2000,International!$A$3:A$2000,NA(),1,1))</f>
        <v>7</v>
      </c>
      <c r="BE46" cm="1">
        <f t="array" ref="BE46">IF(OR(_xlfn.IFNA($A46,"")="", ROW()&lt;=3),"",$A46-_xlfn.XLOOKUP(BA46,International!$F$3:$F$2000,International!$A$3:A$2000,NA(),1,1))</f>
        <v>42</v>
      </c>
      <c r="BF46" cm="1">
        <f t="array" ref="BF46">IF(OR(_xlfn.IFNA($A46,"")="", ROW()&lt;=3),"",$A46-_xlfn.XLOOKUP(AC46,International!$I$3:$I$2000,International!$A$3:A$2000,NA(),1,1))</f>
        <v>-2</v>
      </c>
      <c r="BG46" cm="1">
        <f t="array" ref="BG46">IF(OR(_xlfn.IFNA($A46,"")="", ROW()&lt;=3),"",$A46-_xlfn.XLOOKUP(BA46,International!$J$3:$J$2000,International!$A$3:A$2000,NA(),1,1))</f>
        <v>1</v>
      </c>
      <c r="BH46" cm="1">
        <f t="array" ref="BH46">IF(OR(_xlfn.IFNA($A46,"")="", ROW()&lt;=3),"",$A46-_xlfn.XLOOKUP(AC46,International!$L$3:$L$2000,International!$A$3:A$2000,NA(),1,1))</f>
        <v>6</v>
      </c>
      <c r="BI46" cm="1">
        <f t="array" ref="BI46">IF(OR(_xlfn.IFNA($A46,"")="", ROW()&lt;=3),"",$A46-_xlfn.XLOOKUP(BA46,International!$M$3:$M$2000,International!$A$3:A$2000,NA(),1,1))</f>
        <v>-3</v>
      </c>
      <c r="BJ46" t="e">
        <f t="shared" si="24"/>
        <v>#N/A</v>
      </c>
      <c r="BK46" t="e">
        <f t="shared" si="25"/>
        <v>#N/A</v>
      </c>
      <c r="BL46" t="e" cm="1">
        <f t="array" ref="BL46">IFERROR(IF(OR(ISNA(A46),AC46&lt;100),NA(),INDEX(International!C$3:C$2000,_xlfn.XMATCH(100,International!C$3:C$2000,1,1)+BJ46)-100), NA())</f>
        <v>#N/A</v>
      </c>
      <c r="BM46" t="e" cm="1">
        <f t="array" ref="BM46">IFERROR(IF(OR(ISNA(A46),AC46&lt;100),NA(),INDEX(International!F$3:F$2000,_xlfn.XMATCH(100,International!F$3:F$2000,1,1)+BJ46)-100), NA())</f>
        <v>#N/A</v>
      </c>
      <c r="BN46" t="e" cm="1">
        <f t="array" ref="BN46">IFERROR(IF(OR(ISNA(A46),AC46&lt;100),NA(),INDEX(International!I$3:I$2000,_xlfn.XMATCH(100,International!I$3:I$2000,1,1)+BJ46)-100), NA())</f>
        <v>#N/A</v>
      </c>
      <c r="BO46" t="e" cm="1">
        <f t="array" ref="BO46">IFERROR(IF(OR(ISNA(A46),AC46&lt;100),NA(),INDEX(International!L$3:L$2000,_xlfn.XMATCH(100,International!L$3:L$2000,1,1)+BJ46)-100), NA())</f>
        <v>#N/A</v>
      </c>
    </row>
    <row r="47" spans="1:67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0"/>
        <v>81</v>
      </c>
      <c r="AD47">
        <f t="shared" si="1"/>
        <v>22</v>
      </c>
      <c r="AE47">
        <f t="shared" si="2"/>
        <v>3</v>
      </c>
      <c r="AF47" s="5">
        <f t="shared" si="3"/>
        <v>0.88888888888888884</v>
      </c>
      <c r="AG47">
        <f t="shared" si="4"/>
        <v>56</v>
      </c>
      <c r="AH47">
        <f t="shared" si="5"/>
        <v>41</v>
      </c>
      <c r="AI47">
        <f t="shared" si="6"/>
        <v>18</v>
      </c>
      <c r="AJ47">
        <f t="shared" si="7"/>
        <v>1</v>
      </c>
      <c r="AK47">
        <f t="shared" si="8"/>
        <v>22</v>
      </c>
      <c r="AL47" s="2">
        <f t="shared" si="9"/>
        <v>0.12</v>
      </c>
      <c r="AM47" s="2">
        <f t="shared" si="10"/>
        <v>0.88</v>
      </c>
      <c r="AN47" s="2">
        <f t="shared" si="11"/>
        <v>0</v>
      </c>
      <c r="AO47" s="2">
        <f t="shared" si="12"/>
        <v>0.49382716049382713</v>
      </c>
      <c r="AP47" s="2">
        <f t="shared" si="13"/>
        <v>1.2345679012345678E-2</v>
      </c>
      <c r="AQ47" s="2">
        <f t="shared" si="14"/>
        <v>8.6419753086419748E-2</v>
      </c>
      <c r="AR47" s="2">
        <f t="shared" si="15"/>
        <v>0.18518518518518517</v>
      </c>
      <c r="AS47" s="2">
        <f t="shared" si="16"/>
        <v>2.4691358024691357E-2</v>
      </c>
      <c r="AT47" s="2">
        <f t="shared" si="17"/>
        <v>4.9382716049382713E-2</v>
      </c>
      <c r="AU47" s="2">
        <f t="shared" si="18"/>
        <v>0.14814814814814814</v>
      </c>
      <c r="AV47" s="3">
        <f t="shared" ca="1" si="19"/>
        <v>7.2857142857142856</v>
      </c>
      <c r="AW47" s="2">
        <f t="shared" si="20"/>
        <v>0.1095890410958904</v>
      </c>
      <c r="AX47" s="2">
        <f t="shared" si="21"/>
        <v>-0.1111111111111111</v>
      </c>
      <c r="AY47">
        <f t="shared" si="22"/>
        <v>5</v>
      </c>
      <c r="AZ47">
        <f t="shared" si="23"/>
        <v>6</v>
      </c>
      <c r="BA47" s="3">
        <f>IF(_xlfn.IFNA($A47,"")="","",AC47/(Connfiguration!$B$1/1000000))</f>
        <v>3.1934648304900981</v>
      </c>
      <c r="BB47" cm="1">
        <f t="array" ref="BB47">IF(OR(_xlfn.IFNA($A47,"")="", ROW()&lt;=3),"",$A47-_xlfn.XLOOKUP(AC47,International!$C$3:$C$2000,International!$A$3:A$2000,NA(),1,1))</f>
        <v>14</v>
      </c>
      <c r="BC47" cm="1">
        <f t="array" ref="BC47">IF(OR(_xlfn.IFNA($A47,"")="", ROW()&lt;=3),"",$A47-_xlfn.XLOOKUP(BA47,International!$D$3:$D$2000,International!$A$3:A$2000,NA(),1,1))</f>
        <v>13</v>
      </c>
      <c r="BD47" cm="1">
        <f t="array" ref="BD47">IF(OR(_xlfn.IFNA($A47,"")="", ROW()&lt;=3),"",$A47-_xlfn.XLOOKUP(AC47,International!$F$3:$F$2000,International!$A$3:A$2000,NA(),1,1))</f>
        <v>8</v>
      </c>
      <c r="BE47" cm="1">
        <f t="array" ref="BE47">IF(OR(_xlfn.IFNA($A47,"")="", ROW()&lt;=3),"",$A47-_xlfn.XLOOKUP(BA47,International!$F$3:$F$2000,International!$A$3:A$2000,NA(),1,1))</f>
        <v>40</v>
      </c>
      <c r="BF47" cm="1">
        <f t="array" ref="BF47">IF(OR(_xlfn.IFNA($A47,"")="", ROW()&lt;=3),"",$A47-_xlfn.XLOOKUP(AC47,International!$I$3:$I$2000,International!$A$3:A$2000,NA(),1,1))</f>
        <v>-1</v>
      </c>
      <c r="BG47" cm="1">
        <f t="array" ref="BG47">IF(OR(_xlfn.IFNA($A47,"")="", ROW()&lt;=3),"",$A47-_xlfn.XLOOKUP(BA47,International!$J$3:$J$2000,International!$A$3:A$2000,NA(),1,1))</f>
        <v>2</v>
      </c>
      <c r="BH47" cm="1">
        <f t="array" ref="BH47">IF(OR(_xlfn.IFNA($A47,"")="", ROW()&lt;=3),"",$A47-_xlfn.XLOOKUP(AC47,International!$L$3:$L$2000,International!$A$3:A$2000,NA(),1,1))</f>
        <v>6</v>
      </c>
      <c r="BI47" cm="1">
        <f t="array" ref="BI47">IF(OR(_xlfn.IFNA($A47,"")="", ROW()&lt;=3),"",$A47-_xlfn.XLOOKUP(BA47,International!$M$3:$M$2000,International!$A$3:A$2000,NA(),1,1))</f>
        <v>-3</v>
      </c>
      <c r="BJ47" t="e">
        <f t="shared" si="24"/>
        <v>#N/A</v>
      </c>
      <c r="BK47" t="e">
        <f t="shared" si="25"/>
        <v>#N/A</v>
      </c>
      <c r="BL47" t="e" cm="1">
        <f t="array" ref="BL47">IFERROR(IF(OR(ISNA(A47),AC47&lt;100),NA(),INDEX(International!C$3:C$2000,_xlfn.XMATCH(100,International!C$3:C$2000,1,1)+BJ47)-100), NA())</f>
        <v>#N/A</v>
      </c>
      <c r="BM47" t="e" cm="1">
        <f t="array" ref="BM47">IFERROR(IF(OR(ISNA(A47),AC47&lt;100),NA(),INDEX(International!F$3:F$2000,_xlfn.XMATCH(100,International!F$3:F$2000,1,1)+BJ47)-100), NA())</f>
        <v>#N/A</v>
      </c>
      <c r="BN47" t="e" cm="1">
        <f t="array" ref="BN47">IFERROR(IF(OR(ISNA(A47),AC47&lt;100),NA(),INDEX(International!I$3:I$2000,_xlfn.XMATCH(100,International!I$3:I$2000,1,1)+BJ47)-100), NA())</f>
        <v>#N/A</v>
      </c>
      <c r="BO47" t="e" cm="1">
        <f t="array" ref="BO47">IFERROR(IF(OR(ISNA(A47),AC47&lt;100),NA(),INDEX(International!L$3:L$2000,_xlfn.XMATCH(100,International!L$3:L$2000,1,1)+BJ47)-100), NA())</f>
        <v>#N/A</v>
      </c>
    </row>
    <row r="48" spans="1:67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0"/>
        <v>93</v>
      </c>
      <c r="AD48">
        <f t="shared" si="1"/>
        <v>22</v>
      </c>
      <c r="AE48">
        <f t="shared" si="2"/>
        <v>3</v>
      </c>
      <c r="AF48" s="5">
        <f t="shared" si="3"/>
        <v>1.5</v>
      </c>
      <c r="AG48">
        <f t="shared" si="4"/>
        <v>68</v>
      </c>
      <c r="AH48">
        <f t="shared" si="5"/>
        <v>46</v>
      </c>
      <c r="AI48">
        <f t="shared" si="6"/>
        <v>18</v>
      </c>
      <c r="AJ48">
        <f t="shared" si="7"/>
        <v>1</v>
      </c>
      <c r="AK48">
        <f t="shared" si="8"/>
        <v>27</v>
      </c>
      <c r="AL48" s="2">
        <f t="shared" si="9"/>
        <v>0.12</v>
      </c>
      <c r="AM48" s="2">
        <f t="shared" si="10"/>
        <v>0.88</v>
      </c>
      <c r="AN48" s="2">
        <f t="shared" si="11"/>
        <v>0</v>
      </c>
      <c r="AO48" s="2">
        <f t="shared" si="12"/>
        <v>0.5053763440860215</v>
      </c>
      <c r="AP48" s="2">
        <f t="shared" si="13"/>
        <v>1.0752688172043012E-2</v>
      </c>
      <c r="AQ48" s="2">
        <f t="shared" si="14"/>
        <v>7.5268817204301078E-2</v>
      </c>
      <c r="AR48" s="2">
        <f t="shared" si="15"/>
        <v>0.16129032258064516</v>
      </c>
      <c r="AS48" s="2">
        <f t="shared" si="16"/>
        <v>2.1505376344086023E-2</v>
      </c>
      <c r="AT48" s="2">
        <f t="shared" si="17"/>
        <v>6.4516129032258063E-2</v>
      </c>
      <c r="AU48" s="2">
        <f t="shared" si="18"/>
        <v>0.16129032258064516</v>
      </c>
      <c r="AV48" s="3">
        <f t="shared" ca="1" si="19"/>
        <v>8.4285714285714288</v>
      </c>
      <c r="AW48" s="2">
        <f t="shared" si="20"/>
        <v>0.14814814814814814</v>
      </c>
      <c r="AX48" s="2">
        <f t="shared" si="21"/>
        <v>0.5</v>
      </c>
      <c r="AY48">
        <f t="shared" si="22"/>
        <v>4</v>
      </c>
      <c r="AZ48">
        <f t="shared" si="23"/>
        <v>6</v>
      </c>
      <c r="BA48" s="3">
        <f>IF(_xlfn.IFNA($A48,"")="","",AC48/(Connfiguration!$B$1/1000000))</f>
        <v>3.6665707313034464</v>
      </c>
      <c r="BB48" cm="1">
        <f t="array" ref="BB48">IF(OR(_xlfn.IFNA($A48,"")="", ROW()&lt;=3),"",$A48-_xlfn.XLOOKUP(AC48,International!$C$3:$C$2000,International!$A$3:A$2000,NA(),1,1))</f>
        <v>15</v>
      </c>
      <c r="BC48" cm="1">
        <f t="array" ref="BC48">IF(OR(_xlfn.IFNA($A48,"")="", ROW()&lt;=3),"",$A48-_xlfn.XLOOKUP(BA48,International!$D$3:$D$2000,International!$A$3:A$2000,NA(),1,1))</f>
        <v>14</v>
      </c>
      <c r="BD48" cm="1">
        <f t="array" ref="BD48">IF(OR(_xlfn.IFNA($A48,"")="", ROW()&lt;=3),"",$A48-_xlfn.XLOOKUP(AC48,International!$F$3:$F$2000,International!$A$3:A$2000,NA(),1,1))</f>
        <v>9</v>
      </c>
      <c r="BE48" cm="1">
        <f t="array" ref="BE48">IF(OR(_xlfn.IFNA($A48,"")="", ROW()&lt;=3),"",$A48-_xlfn.XLOOKUP(BA48,International!$F$3:$F$2000,International!$A$3:A$2000,NA(),1,1))</f>
        <v>41</v>
      </c>
      <c r="BF48" cm="1">
        <f t="array" ref="BF48">IF(OR(_xlfn.IFNA($A48,"")="", ROW()&lt;=3),"",$A48-_xlfn.XLOOKUP(AC48,International!$I$3:$I$2000,International!$A$3:A$2000,NA(),1,1))</f>
        <v>-1</v>
      </c>
      <c r="BG48" cm="1">
        <f t="array" ref="BG48">IF(OR(_xlfn.IFNA($A48,"")="", ROW()&lt;=3),"",$A48-_xlfn.XLOOKUP(BA48,International!$J$3:$J$2000,International!$A$3:A$2000,NA(),1,1))</f>
        <v>3</v>
      </c>
      <c r="BH48" cm="1">
        <f t="array" ref="BH48">IF(OR(_xlfn.IFNA($A48,"")="", ROW()&lt;=3),"",$A48-_xlfn.XLOOKUP(AC48,International!$L$3:$L$2000,International!$A$3:A$2000,NA(),1,1))</f>
        <v>7</v>
      </c>
      <c r="BI48" cm="1">
        <f t="array" ref="BI48">IF(OR(_xlfn.IFNA($A48,"")="", ROW()&lt;=3),"",$A48-_xlfn.XLOOKUP(BA48,International!$M$3:$M$2000,International!$A$3:A$2000,NA(),1,1))</f>
        <v>-2</v>
      </c>
      <c r="BJ48" t="e">
        <f t="shared" si="24"/>
        <v>#N/A</v>
      </c>
      <c r="BK48" t="e">
        <f t="shared" si="25"/>
        <v>#N/A</v>
      </c>
      <c r="BL48" t="e" cm="1">
        <f t="array" ref="BL48">IFERROR(IF(OR(ISNA(A48),AC48&lt;100),NA(),INDEX(International!C$3:C$2000,_xlfn.XMATCH(100,International!C$3:C$2000,1,1)+BJ48)-100), NA())</f>
        <v>#N/A</v>
      </c>
      <c r="BM48" t="e" cm="1">
        <f t="array" ref="BM48">IFERROR(IF(OR(ISNA(A48),AC48&lt;100),NA(),INDEX(International!F$3:F$2000,_xlfn.XMATCH(100,International!F$3:F$2000,1,1)+BJ48)-100), NA())</f>
        <v>#N/A</v>
      </c>
      <c r="BN48" t="e" cm="1">
        <f t="array" ref="BN48">IFERROR(IF(OR(ISNA(A48),AC48&lt;100),NA(),INDEX(International!I$3:I$2000,_xlfn.XMATCH(100,International!I$3:I$2000,1,1)+BJ48)-100), NA())</f>
        <v>#N/A</v>
      </c>
      <c r="BO48" t="e" cm="1">
        <f t="array" ref="BO48">IFERROR(IF(OR(ISNA(A48),AC48&lt;100),NA(),INDEX(International!L$3:L$2000,_xlfn.XMATCH(100,International!L$3:L$2000,1,1)+BJ48)-100), NA())</f>
        <v>#N/A</v>
      </c>
    </row>
    <row r="49" spans="1:67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0"/>
        <v>113</v>
      </c>
      <c r="AD49">
        <f t="shared" si="1"/>
        <v>22</v>
      </c>
      <c r="AE49">
        <f t="shared" si="2"/>
        <v>3</v>
      </c>
      <c r="AF49" s="5">
        <f t="shared" si="3"/>
        <v>1.6666666666666667</v>
      </c>
      <c r="AG49">
        <f t="shared" si="4"/>
        <v>88</v>
      </c>
      <c r="AH49">
        <f t="shared" si="5"/>
        <v>52</v>
      </c>
      <c r="AI49">
        <f t="shared" si="6"/>
        <v>18</v>
      </c>
      <c r="AJ49">
        <f t="shared" si="7"/>
        <v>1</v>
      </c>
      <c r="AK49">
        <f t="shared" si="8"/>
        <v>33</v>
      </c>
      <c r="AL49" s="2">
        <f t="shared" si="9"/>
        <v>0.12</v>
      </c>
      <c r="AM49" s="2">
        <f t="shared" si="10"/>
        <v>0.88</v>
      </c>
      <c r="AN49" s="2">
        <f t="shared" si="11"/>
        <v>0</v>
      </c>
      <c r="AO49" s="2">
        <f t="shared" si="12"/>
        <v>0.53982300884955747</v>
      </c>
      <c r="AP49" s="2">
        <f t="shared" si="13"/>
        <v>8.8495575221238937E-3</v>
      </c>
      <c r="AQ49" s="2">
        <f t="shared" si="14"/>
        <v>6.1946902654867256E-2</v>
      </c>
      <c r="AR49" s="2">
        <f t="shared" si="15"/>
        <v>0.15929203539823009</v>
      </c>
      <c r="AS49" s="2">
        <f t="shared" si="16"/>
        <v>1.7699115044247787E-2</v>
      </c>
      <c r="AT49" s="2">
        <f t="shared" si="17"/>
        <v>5.3097345132743362E-2</v>
      </c>
      <c r="AU49" s="2">
        <f t="shared" si="18"/>
        <v>0.15929203539823009</v>
      </c>
      <c r="AV49" s="3">
        <f t="shared" ca="1" si="19"/>
        <v>10.142857142857142</v>
      </c>
      <c r="AW49" s="2">
        <f t="shared" si="20"/>
        <v>0.21505376344086022</v>
      </c>
      <c r="AX49" s="2">
        <f t="shared" si="21"/>
        <v>0.66666666666666663</v>
      </c>
      <c r="AY49">
        <f t="shared" si="22"/>
        <v>4</v>
      </c>
      <c r="AZ49">
        <f t="shared" si="23"/>
        <v>6</v>
      </c>
      <c r="BA49" s="3">
        <f>IF(_xlfn.IFNA($A49,"")="","",AC49/(Connfiguration!$B$1/1000000))</f>
        <v>4.4550805659923594</v>
      </c>
      <c r="BB49" cm="1">
        <f t="array" ref="BB49">IF(OR(_xlfn.IFNA($A49,"")="", ROW()&lt;=3),"",$A49-_xlfn.XLOOKUP(AC49,International!$C$3:$C$2000,International!$A$3:A$2000,NA(),1,1))</f>
        <v>16</v>
      </c>
      <c r="BC49" cm="1">
        <f t="array" ref="BC49">IF(OR(_xlfn.IFNA($A49,"")="", ROW()&lt;=3),"",$A49-_xlfn.XLOOKUP(BA49,International!$D$3:$D$2000,International!$A$3:A$2000,NA(),1,1))</f>
        <v>14</v>
      </c>
      <c r="BD49" cm="1">
        <f t="array" ref="BD49">IF(OR(_xlfn.IFNA($A49,"")="", ROW()&lt;=3),"",$A49-_xlfn.XLOOKUP(AC49,International!$F$3:$F$2000,International!$A$3:A$2000,NA(),1,1))</f>
        <v>9</v>
      </c>
      <c r="BE49" cm="1">
        <f t="array" ref="BE49">IF(OR(_xlfn.IFNA($A49,"")="", ROW()&lt;=3),"",$A49-_xlfn.XLOOKUP(BA49,International!$F$3:$F$2000,International!$A$3:A$2000,NA(),1,1))</f>
        <v>41</v>
      </c>
      <c r="BF49" cm="1">
        <f t="array" ref="BF49">IF(OR(_xlfn.IFNA($A49,"")="", ROW()&lt;=3),"",$A49-_xlfn.XLOOKUP(AC49,International!$I$3:$I$2000,International!$A$3:A$2000,NA(),1,1))</f>
        <v>0</v>
      </c>
      <c r="BG49" cm="1">
        <f t="array" ref="BG49">IF(OR(_xlfn.IFNA($A49,"")="", ROW()&lt;=3),"",$A49-_xlfn.XLOOKUP(BA49,International!$J$3:$J$2000,International!$A$3:A$2000,NA(),1,1))</f>
        <v>2</v>
      </c>
      <c r="BH49" cm="1">
        <f t="array" ref="BH49">IF(OR(_xlfn.IFNA($A49,"")="", ROW()&lt;=3),"",$A49-_xlfn.XLOOKUP(AC49,International!$L$3:$L$2000,International!$A$3:A$2000,NA(),1,1))</f>
        <v>7</v>
      </c>
      <c r="BI49" cm="1">
        <f t="array" ref="BI49">IF(OR(_xlfn.IFNA($A49,"")="", ROW()&lt;=3),"",$A49-_xlfn.XLOOKUP(BA49,International!$M$3:$M$2000,International!$A$3:A$2000,NA(),1,1))</f>
        <v>-2</v>
      </c>
      <c r="BJ49">
        <f t="shared" si="24"/>
        <v>0</v>
      </c>
      <c r="BK49">
        <f t="shared" si="25"/>
        <v>13</v>
      </c>
      <c r="BL49" cm="1">
        <f t="array" ref="BL49">IFERROR(IF(OR(ISNA(A49),AC49&lt;100),NA(),INDEX(International!C$3:C$2000,_xlfn.XMATCH(100,International!C$3:C$2000,1,1)+BJ49)-100), NA())</f>
        <v>55</v>
      </c>
      <c r="BM49" cm="1">
        <f t="array" ref="BM49">IFERROR(IF(OR(ISNA(A49),AC49&lt;100),NA(),INDEX(International!F$3:F$2000,_xlfn.XMATCH(100,International!F$3:F$2000,1,1)+BJ49)-100), NA())</f>
        <v>0</v>
      </c>
      <c r="BN49" cm="1">
        <f t="array" ref="BN49">IFERROR(IF(OR(ISNA(A49),AC49&lt;100),NA(),INDEX(International!I$3:I$2000,_xlfn.XMATCH(100,International!I$3:I$2000,1,1)+BJ49)-100), NA())</f>
        <v>162</v>
      </c>
      <c r="BO49" cm="1">
        <f t="array" ref="BO49">IFERROR(IF(OR(ISNA(A49),AC49&lt;100),NA(),INDEX(International!L$3:L$2000,_xlfn.XMATCH(100,International!L$3:L$2000,1,1)+BJ49)-100), NA())</f>
        <v>18</v>
      </c>
    </row>
    <row r="50" spans="1:67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0"/>
        <v>128</v>
      </c>
      <c r="AD50">
        <f t="shared" si="1"/>
        <v>22</v>
      </c>
      <c r="AE50">
        <f t="shared" si="2"/>
        <v>3</v>
      </c>
      <c r="AF50" s="5">
        <f t="shared" si="3"/>
        <v>0.75</v>
      </c>
      <c r="AG50">
        <f t="shared" si="4"/>
        <v>103</v>
      </c>
      <c r="AH50">
        <f t="shared" si="5"/>
        <v>63</v>
      </c>
      <c r="AI50">
        <f t="shared" si="6"/>
        <v>18</v>
      </c>
      <c r="AJ50">
        <f t="shared" si="7"/>
        <v>1</v>
      </c>
      <c r="AK50">
        <f t="shared" si="8"/>
        <v>44</v>
      </c>
      <c r="AL50" s="2">
        <f t="shared" si="9"/>
        <v>0.12</v>
      </c>
      <c r="AM50" s="2">
        <f t="shared" si="10"/>
        <v>0.88</v>
      </c>
      <c r="AN50" s="2">
        <f t="shared" si="11"/>
        <v>0</v>
      </c>
      <c r="AO50" s="2">
        <f t="shared" si="12"/>
        <v>0.5078125</v>
      </c>
      <c r="AP50" s="2">
        <f t="shared" si="13"/>
        <v>7.8125E-3</v>
      </c>
      <c r="AQ50" s="2">
        <f t="shared" si="14"/>
        <v>7.03125E-2</v>
      </c>
      <c r="AR50" s="2">
        <f t="shared" si="15"/>
        <v>0.15625</v>
      </c>
      <c r="AS50" s="2">
        <f t="shared" si="16"/>
        <v>2.34375E-2</v>
      </c>
      <c r="AT50" s="2">
        <f t="shared" si="17"/>
        <v>7.03125E-2</v>
      </c>
      <c r="AU50" s="2">
        <f t="shared" si="18"/>
        <v>0.1640625</v>
      </c>
      <c r="AV50" s="3">
        <f t="shared" ca="1" si="19"/>
        <v>10.857142857142858</v>
      </c>
      <c r="AW50" s="2">
        <f t="shared" si="20"/>
        <v>0.13274336283185842</v>
      </c>
      <c r="AX50" s="2">
        <f t="shared" si="21"/>
        <v>-0.25</v>
      </c>
      <c r="AY50">
        <f t="shared" si="22"/>
        <v>4</v>
      </c>
      <c r="AZ50">
        <f t="shared" si="23"/>
        <v>5</v>
      </c>
      <c r="BA50" s="3">
        <f>IF(_xlfn.IFNA($A50,"")="","",AC50/(Connfiguration!$B$1/1000000))</f>
        <v>5.0464629420090441</v>
      </c>
      <c r="BB50" cm="1">
        <f t="array" ref="BB50">IF(OR(_xlfn.IFNA($A50,"")="", ROW()&lt;=3),"",$A50-_xlfn.XLOOKUP(AC50,International!$C$3:$C$2000,International!$A$3:A$2000,NA(),1,1))</f>
        <v>17</v>
      </c>
      <c r="BC50" cm="1">
        <f t="array" ref="BC50">IF(OR(_xlfn.IFNA($A50,"")="", ROW()&lt;=3),"",$A50-_xlfn.XLOOKUP(BA50,International!$D$3:$D$2000,International!$A$3:A$2000,NA(),1,1))</f>
        <v>15</v>
      </c>
      <c r="BD50" cm="1">
        <f t="array" ref="BD50">IF(OR(_xlfn.IFNA($A50,"")="", ROW()&lt;=3),"",$A50-_xlfn.XLOOKUP(AC50,International!$F$3:$F$2000,International!$A$3:A$2000,NA(),1,1))</f>
        <v>10</v>
      </c>
      <c r="BE50" cm="1">
        <f t="array" ref="BE50">IF(OR(_xlfn.IFNA($A50,"")="", ROW()&lt;=3),"",$A50-_xlfn.XLOOKUP(BA50,International!$F$3:$F$2000,International!$A$3:A$2000,NA(),1,1))</f>
        <v>39</v>
      </c>
      <c r="BF50" cm="1">
        <f t="array" ref="BF50">IF(OR(_xlfn.IFNA($A50,"")="", ROW()&lt;=3),"",$A50-_xlfn.XLOOKUP(AC50,International!$I$3:$I$2000,International!$A$3:A$2000,NA(),1,1))</f>
        <v>1</v>
      </c>
      <c r="BG50" cm="1">
        <f t="array" ref="BG50">IF(OR(_xlfn.IFNA($A50,"")="", ROW()&lt;=3),"",$A50-_xlfn.XLOOKUP(BA50,International!$J$3:$J$2000,International!$A$3:A$2000,NA(),1,1))</f>
        <v>3</v>
      </c>
      <c r="BH50" cm="1">
        <f t="array" ref="BH50">IF(OR(_xlfn.IFNA($A50,"")="", ROW()&lt;=3),"",$A50-_xlfn.XLOOKUP(AC50,International!$L$3:$L$2000,International!$A$3:A$2000,NA(),1,1))</f>
        <v>7</v>
      </c>
      <c r="BI50" cm="1">
        <f t="array" ref="BI50">IF(OR(_xlfn.IFNA($A50,"")="", ROW()&lt;=3),"",$A50-_xlfn.XLOOKUP(BA50,International!$M$3:$M$2000,International!$A$3:A$2000,NA(),1,1))</f>
        <v>-1</v>
      </c>
      <c r="BJ50">
        <f t="shared" si="24"/>
        <v>1</v>
      </c>
      <c r="BK50">
        <f t="shared" si="25"/>
        <v>28</v>
      </c>
      <c r="BL50" cm="1">
        <f t="array" ref="BL50">IFERROR(IF(OR(ISNA(A50),AC50&lt;100),NA(),INDEX(International!C$3:C$2000,_xlfn.XMATCH(100,International!C$3:C$2000,1,1)+BJ50)-100), NA())</f>
        <v>129</v>
      </c>
      <c r="BM50" cm="1">
        <f t="array" ref="BM50">IFERROR(IF(OR(ISNA(A50),AC50&lt;100),NA(),INDEX(International!F$3:F$2000,_xlfn.XMATCH(100,International!F$3:F$2000,1,1)+BJ50)-100), NA())</f>
        <v>30</v>
      </c>
      <c r="BN50" cm="1">
        <f t="array" ref="BN50">IFERROR(IF(OR(ISNA(A50),AC50&lt;100),NA(),INDEX(International!I$3:I$2000,_xlfn.XMATCH(100,International!I$3:I$2000,1,1)+BJ50)-100), NA())</f>
        <v>342</v>
      </c>
      <c r="BO50" cm="1">
        <f t="array" ref="BO50">IFERROR(IF(OR(ISNA(A50),AC50&lt;100),NA(),INDEX(International!L$3:L$2000,_xlfn.XMATCH(100,International!L$3:L$2000,1,1)+BJ50)-100), NA())</f>
        <v>49</v>
      </c>
    </row>
    <row r="51" spans="1:67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0"/>
        <v>158</v>
      </c>
      <c r="AD51">
        <f t="shared" si="1"/>
        <v>22</v>
      </c>
      <c r="AE51">
        <f t="shared" si="2"/>
        <v>3</v>
      </c>
      <c r="AF51" s="5">
        <f t="shared" si="3"/>
        <v>2</v>
      </c>
      <c r="AG51">
        <f t="shared" si="4"/>
        <v>133</v>
      </c>
      <c r="AH51">
        <f t="shared" si="5"/>
        <v>80</v>
      </c>
      <c r="AI51">
        <f t="shared" si="6"/>
        <v>18</v>
      </c>
      <c r="AJ51">
        <f t="shared" si="7"/>
        <v>1</v>
      </c>
      <c r="AK51">
        <f t="shared" si="8"/>
        <v>61</v>
      </c>
      <c r="AL51" s="2">
        <f t="shared" si="9"/>
        <v>0.12</v>
      </c>
      <c r="AM51" s="2">
        <f t="shared" si="10"/>
        <v>0.88</v>
      </c>
      <c r="AN51" s="2">
        <f t="shared" si="11"/>
        <v>6.3291139240506328E-3</v>
      </c>
      <c r="AO51" s="2">
        <f t="shared" si="12"/>
        <v>0.49367088607594939</v>
      </c>
      <c r="AP51" s="2">
        <f t="shared" si="13"/>
        <v>6.3291139240506328E-3</v>
      </c>
      <c r="AQ51" s="2">
        <f t="shared" si="14"/>
        <v>7.5949367088607597E-2</v>
      </c>
      <c r="AR51" s="2">
        <f t="shared" si="15"/>
        <v>0.17088607594936708</v>
      </c>
      <c r="AS51" s="2">
        <f t="shared" si="16"/>
        <v>1.8987341772151899E-2</v>
      </c>
      <c r="AT51" s="2">
        <f t="shared" si="17"/>
        <v>5.6962025316455694E-2</v>
      </c>
      <c r="AU51" s="2">
        <f t="shared" si="18"/>
        <v>0.17088607594936708</v>
      </c>
      <c r="AV51" s="3">
        <f t="shared" ca="1" si="19"/>
        <v>14</v>
      </c>
      <c r="AW51" s="2">
        <f t="shared" si="20"/>
        <v>0.234375</v>
      </c>
      <c r="AX51" s="2">
        <f t="shared" si="21"/>
        <v>1</v>
      </c>
      <c r="AY51">
        <f t="shared" si="22"/>
        <v>4</v>
      </c>
      <c r="AZ51">
        <f t="shared" si="23"/>
        <v>5</v>
      </c>
      <c r="BA51" s="3">
        <f>IF(_xlfn.IFNA($A51,"")="","",AC51/(Connfiguration!$B$1/1000000))</f>
        <v>6.2292276940424136</v>
      </c>
      <c r="BB51" cm="1">
        <f t="array" ref="BB51">IF(OR(_xlfn.IFNA($A51,"")="", ROW()&lt;=3),"",$A51-_xlfn.XLOOKUP(AC51,International!$C$3:$C$2000,International!$A$3:A$2000,NA(),1,1))</f>
        <v>17</v>
      </c>
      <c r="BC51" cm="1">
        <f t="array" ref="BC51">IF(OR(_xlfn.IFNA($A51,"")="", ROW()&lt;=3),"",$A51-_xlfn.XLOOKUP(BA51,International!$D$3:$D$2000,International!$A$3:A$2000,NA(),1,1))</f>
        <v>15</v>
      </c>
      <c r="BD51" cm="1">
        <f t="array" ref="BD51">IF(OR(_xlfn.IFNA($A51,"")="", ROW()&lt;=3),"",$A51-_xlfn.XLOOKUP(AC51,International!$F$3:$F$2000,International!$A$3:A$2000,NA(),1,1))</f>
        <v>10</v>
      </c>
      <c r="BE51" cm="1">
        <f t="array" ref="BE51">IF(OR(_xlfn.IFNA($A51,"")="", ROW()&lt;=3),"",$A51-_xlfn.XLOOKUP(BA51,International!$F$3:$F$2000,International!$A$3:A$2000,NA(),1,1))</f>
        <v>33</v>
      </c>
      <c r="BF51" cm="1">
        <f t="array" ref="BF51">IF(OR(_xlfn.IFNA($A51,"")="", ROW()&lt;=3),"",$A51-_xlfn.XLOOKUP(AC51,International!$I$3:$I$2000,International!$A$3:A$2000,NA(),1,1))</f>
        <v>2</v>
      </c>
      <c r="BG51" cm="1">
        <f t="array" ref="BG51">IF(OR(_xlfn.IFNA($A51,"")="", ROW()&lt;=3),"",$A51-_xlfn.XLOOKUP(BA51,International!$J$3:$J$2000,International!$A$3:A$2000,NA(),1,1))</f>
        <v>3</v>
      </c>
      <c r="BH51" cm="1">
        <f t="array" ref="BH51">IF(OR(_xlfn.IFNA($A51,"")="", ROW()&lt;=3),"",$A51-_xlfn.XLOOKUP(AC51,International!$L$3:$L$2000,International!$A$3:A$2000,NA(),1,1))</f>
        <v>7</v>
      </c>
      <c r="BI51" cm="1">
        <f t="array" ref="BI51">IF(OR(_xlfn.IFNA($A51,"")="", ROW()&lt;=3),"",$A51-_xlfn.XLOOKUP(BA51,International!$M$3:$M$2000,International!$A$3:A$2000,NA(),1,1))</f>
        <v>-1</v>
      </c>
      <c r="BJ51">
        <f t="shared" si="24"/>
        <v>2</v>
      </c>
      <c r="BK51">
        <f t="shared" si="25"/>
        <v>58</v>
      </c>
      <c r="BL51" cm="1">
        <f t="array" ref="BL51">IFERROR(IF(OR(ISNA(A51),AC51&lt;100),NA(),INDEX(International!C$3:C$2000,_xlfn.XMATCH(100,International!C$3:C$2000,1,1)+BJ51)-100), NA())</f>
        <v>222</v>
      </c>
      <c r="BM51" cm="1">
        <f t="array" ref="BM51">IFERROR(IF(OR(ISNA(A51),AC51&lt;100),NA(),INDEX(International!F$3:F$2000,_xlfn.XMATCH(100,International!F$3:F$2000,1,1)+BJ51)-100), NA())</f>
        <v>91</v>
      </c>
      <c r="BN51" cm="1">
        <f t="array" ref="BN51">IFERROR(IF(OR(ISNA(A51),AC51&lt;100),NA(),INDEX(International!I$3:I$2000,_xlfn.XMATCH(100,International!I$3:I$2000,1,1)+BJ51)-100), NA())</f>
        <v>515</v>
      </c>
      <c r="BO51" cm="1">
        <f t="array" ref="BO51">IFERROR(IF(OR(ISNA(A51),AC51&lt;100),NA(),INDEX(International!L$3:L$2000,_xlfn.XMATCH(100,International!L$3:L$2000,1,1)+BJ51)-100), NA())</f>
        <v>117</v>
      </c>
    </row>
    <row r="52" spans="1:67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0"/>
        <v>199</v>
      </c>
      <c r="AD52">
        <f t="shared" si="1"/>
        <v>24</v>
      </c>
      <c r="AE52">
        <f t="shared" si="2"/>
        <v>3</v>
      </c>
      <c r="AF52" s="5">
        <f t="shared" si="3"/>
        <v>1.3666666666666667</v>
      </c>
      <c r="AG52">
        <f t="shared" si="4"/>
        <v>172</v>
      </c>
      <c r="AH52">
        <f t="shared" si="5"/>
        <v>107</v>
      </c>
      <c r="AI52">
        <f t="shared" si="6"/>
        <v>20</v>
      </c>
      <c r="AJ52">
        <f t="shared" si="7"/>
        <v>1</v>
      </c>
      <c r="AK52">
        <f t="shared" si="8"/>
        <v>86</v>
      </c>
      <c r="AL52" s="2">
        <f t="shared" si="9"/>
        <v>0.1111111111111111</v>
      </c>
      <c r="AM52" s="2">
        <f t="shared" si="10"/>
        <v>0.88888888888888884</v>
      </c>
      <c r="AN52" s="2">
        <f t="shared" si="11"/>
        <v>5.0251256281407036E-3</v>
      </c>
      <c r="AO52" s="2">
        <f t="shared" si="12"/>
        <v>0.46231155778894473</v>
      </c>
      <c r="AP52" s="2">
        <f t="shared" si="13"/>
        <v>5.0251256281407036E-3</v>
      </c>
      <c r="AQ52" s="2">
        <f t="shared" si="14"/>
        <v>8.0402010050251257E-2</v>
      </c>
      <c r="AR52" s="2">
        <f t="shared" si="15"/>
        <v>0.17587939698492464</v>
      </c>
      <c r="AS52" s="2">
        <f t="shared" si="16"/>
        <v>2.0100502512562814E-2</v>
      </c>
      <c r="AT52" s="2">
        <f t="shared" si="17"/>
        <v>7.0351758793969849E-2</v>
      </c>
      <c r="AU52" s="2">
        <f t="shared" si="18"/>
        <v>0.18090452261306533</v>
      </c>
      <c r="AV52" s="3">
        <f t="shared" ca="1" si="19"/>
        <v>19.285714285714285</v>
      </c>
      <c r="AW52" s="2">
        <f t="shared" si="20"/>
        <v>0.25949367088607594</v>
      </c>
      <c r="AX52" s="2">
        <f t="shared" si="21"/>
        <v>0.36666666666666664</v>
      </c>
      <c r="AY52">
        <f t="shared" si="22"/>
        <v>4</v>
      </c>
      <c r="AZ52">
        <f t="shared" si="23"/>
        <v>4</v>
      </c>
      <c r="BA52" s="3">
        <f>IF(_xlfn.IFNA($A52,"")="","",AC52/(Connfiguration!$B$1/1000000))</f>
        <v>7.8456728551546862</v>
      </c>
      <c r="BB52" cm="1">
        <f t="array" ref="BB52">IF(OR(_xlfn.IFNA($A52,"")="", ROW()&lt;=3),"",$A52-_xlfn.XLOOKUP(AC52,International!$C$3:$C$2000,International!$A$3:A$2000,NA(),1,1))</f>
        <v>18</v>
      </c>
      <c r="BC52" cm="1">
        <f t="array" ref="BC52">IF(OR(_xlfn.IFNA($A52,"")="", ROW()&lt;=3),"",$A52-_xlfn.XLOOKUP(BA52,International!$D$3:$D$2000,International!$A$3:A$2000,NA(),1,1))</f>
        <v>15</v>
      </c>
      <c r="BD52" cm="1">
        <f t="array" ref="BD52">IF(OR(_xlfn.IFNA($A52,"")="", ROW()&lt;=3),"",$A52-_xlfn.XLOOKUP(AC52,International!$F$3:$F$2000,International!$A$3:A$2000,NA(),1,1))</f>
        <v>10</v>
      </c>
      <c r="BE52" cm="1">
        <f t="array" ref="BE52">IF(OR(_xlfn.IFNA($A52,"")="", ROW()&lt;=3),"",$A52-_xlfn.XLOOKUP(BA52,International!$F$3:$F$2000,International!$A$3:A$2000,NA(),1,1))</f>
        <v>34</v>
      </c>
      <c r="BF52" cm="1">
        <f t="array" ref="BF52">IF(OR(_xlfn.IFNA($A52,"")="", ROW()&lt;=3),"",$A52-_xlfn.XLOOKUP(AC52,International!$I$3:$I$2000,International!$A$3:A$2000,NA(),1,1))</f>
        <v>3</v>
      </c>
      <c r="BG52" cm="1">
        <f t="array" ref="BG52">IF(OR(_xlfn.IFNA($A52,"")="", ROW()&lt;=3),"",$A52-_xlfn.XLOOKUP(BA52,International!$J$3:$J$2000,International!$A$3:A$2000,NA(),1,1))</f>
        <v>4</v>
      </c>
      <c r="BH52" cm="1">
        <f t="array" ref="BH52">IF(OR(_xlfn.IFNA($A52,"")="", ROW()&lt;=3),"",$A52-_xlfn.XLOOKUP(AC52,International!$L$3:$L$2000,International!$A$3:A$2000,NA(),1,1))</f>
        <v>8</v>
      </c>
      <c r="BI52" cm="1">
        <f t="array" ref="BI52">IF(OR(_xlfn.IFNA($A52,"")="", ROW()&lt;=3),"",$A52-_xlfn.XLOOKUP(BA52,International!$M$3:$M$2000,International!$A$3:A$2000,NA(),1,1))</f>
        <v>-1</v>
      </c>
      <c r="BJ52">
        <f t="shared" si="24"/>
        <v>3</v>
      </c>
      <c r="BK52">
        <f t="shared" si="25"/>
        <v>99</v>
      </c>
      <c r="BL52" cm="1">
        <f t="array" ref="BL52">IFERROR(IF(OR(ISNA(A52),AC52&lt;100),NA(),INDEX(International!C$3:C$2000,_xlfn.XMATCH(100,International!C$3:C$2000,1,1)+BJ52)-100), NA())</f>
        <v>353</v>
      </c>
      <c r="BM52" cm="1">
        <f t="array" ref="BM52">IFERROR(IF(OR(ISNA(A52),AC52&lt;100),NA(),INDEX(International!F$3:F$2000,_xlfn.XMATCH(100,International!F$3:F$2000,1,1)+BJ52)-100), NA())</f>
        <v>104</v>
      </c>
      <c r="BN52" cm="1">
        <f t="array" ref="BN52">IFERROR(IF(OR(ISNA(A52),AC52&lt;100),NA(),INDEX(International!I$3:I$2000,_xlfn.XMATCH(100,International!I$3:I$2000,1,1)+BJ52)-100), NA())</f>
        <v>701</v>
      </c>
      <c r="BO52" cm="1">
        <f t="array" ref="BO52">IFERROR(IF(OR(ISNA(A52),AC52&lt;100),NA(),INDEX(International!L$3:L$2000,_xlfn.XMATCH(100,International!L$3:L$2000,1,1)+BJ52)-100), NA())</f>
        <v>162</v>
      </c>
    </row>
    <row r="53" spans="1:67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0"/>
        <v>250</v>
      </c>
      <c r="AD53">
        <f t="shared" si="1"/>
        <v>25</v>
      </c>
      <c r="AE53">
        <f t="shared" si="2"/>
        <v>3</v>
      </c>
      <c r="AF53" s="5">
        <f t="shared" si="3"/>
        <v>1.2439024390243902</v>
      </c>
      <c r="AG53">
        <f t="shared" si="4"/>
        <v>222</v>
      </c>
      <c r="AH53">
        <f t="shared" si="5"/>
        <v>138</v>
      </c>
      <c r="AI53">
        <f t="shared" si="6"/>
        <v>21</v>
      </c>
      <c r="AJ53">
        <f t="shared" si="7"/>
        <v>1</v>
      </c>
      <c r="AK53">
        <f t="shared" si="8"/>
        <v>116</v>
      </c>
      <c r="AL53" s="2">
        <f t="shared" si="9"/>
        <v>0.10714285714285714</v>
      </c>
      <c r="AM53" s="2">
        <f t="shared" si="10"/>
        <v>0.8928571428571429</v>
      </c>
      <c r="AN53" s="2">
        <f t="shared" si="11"/>
        <v>4.0000000000000001E-3</v>
      </c>
      <c r="AO53" s="2">
        <f t="shared" si="12"/>
        <v>0.44800000000000001</v>
      </c>
      <c r="AP53" s="2">
        <f t="shared" si="13"/>
        <v>4.0000000000000001E-3</v>
      </c>
      <c r="AQ53" s="2">
        <f t="shared" si="14"/>
        <v>7.5999999999999998E-2</v>
      </c>
      <c r="AR53" s="2">
        <f t="shared" si="15"/>
        <v>0.184</v>
      </c>
      <c r="AS53" s="2">
        <f t="shared" si="16"/>
        <v>0.02</v>
      </c>
      <c r="AT53" s="2">
        <f t="shared" si="17"/>
        <v>6.8000000000000005E-2</v>
      </c>
      <c r="AU53" s="2">
        <f t="shared" si="18"/>
        <v>0.19600000000000001</v>
      </c>
      <c r="AV53" s="3">
        <f t="shared" ca="1" si="19"/>
        <v>25.285714285714285</v>
      </c>
      <c r="AW53" s="2">
        <f t="shared" si="20"/>
        <v>0.25628140703517588</v>
      </c>
      <c r="AX53" s="2">
        <f t="shared" si="21"/>
        <v>0.24390243902439024</v>
      </c>
      <c r="AY53">
        <f t="shared" si="22"/>
        <v>4</v>
      </c>
      <c r="AZ53">
        <f t="shared" si="23"/>
        <v>4</v>
      </c>
      <c r="BA53" s="3">
        <f>IF(_xlfn.IFNA($A53,"")="","",AC53/(Connfiguration!$B$1/1000000))</f>
        <v>9.8563729336114143</v>
      </c>
      <c r="BB53" cm="1">
        <f t="array" ref="BB53">IF(OR(_xlfn.IFNA($A53,"")="", ROW()&lt;=3),"",$A53-_xlfn.XLOOKUP(AC53,International!$C$3:$C$2000,International!$A$3:A$2000,NA(),1,1))</f>
        <v>18</v>
      </c>
      <c r="BC53" cm="1">
        <f t="array" ref="BC53">IF(OR(_xlfn.IFNA($A53,"")="", ROW()&lt;=3),"",$A53-_xlfn.XLOOKUP(BA53,International!$D$3:$D$2000,International!$A$3:A$2000,NA(),1,1))</f>
        <v>16</v>
      </c>
      <c r="BD53" cm="1">
        <f t="array" ref="BD53">IF(OR(_xlfn.IFNA($A53,"")="", ROW()&lt;=3),"",$A53-_xlfn.XLOOKUP(AC53,International!$F$3:$F$2000,International!$A$3:A$2000,NA(),1,1))</f>
        <v>10</v>
      </c>
      <c r="BE53" cm="1">
        <f t="array" ref="BE53">IF(OR(_xlfn.IFNA($A53,"")="", ROW()&lt;=3),"",$A53-_xlfn.XLOOKUP(BA53,International!$F$3:$F$2000,International!$A$3:A$2000,NA(),1,1))</f>
        <v>35</v>
      </c>
      <c r="BF53" cm="1">
        <f t="array" ref="BF53">IF(OR(_xlfn.IFNA($A53,"")="", ROW()&lt;=3),"",$A53-_xlfn.XLOOKUP(AC53,International!$I$3:$I$2000,International!$A$3:A$2000,NA(),1,1))</f>
        <v>4</v>
      </c>
      <c r="BG53" cm="1">
        <f t="array" ref="BG53">IF(OR(_xlfn.IFNA($A53,"")="", ROW()&lt;=3),"",$A53-_xlfn.XLOOKUP(BA53,International!$J$3:$J$2000,International!$A$3:A$2000,NA(),1,1))</f>
        <v>5</v>
      </c>
      <c r="BH53" cm="1">
        <f t="array" ref="BH53">IF(OR(_xlfn.IFNA($A53,"")="", ROW()&lt;=3),"",$A53-_xlfn.XLOOKUP(AC53,International!$L$3:$L$2000,International!$A$3:A$2000,NA(),1,1))</f>
        <v>8</v>
      </c>
      <c r="BI53" cm="1">
        <f t="array" ref="BI53">IF(OR(_xlfn.IFNA($A53,"")="", ROW()&lt;=3),"",$A53-_xlfn.XLOOKUP(BA53,International!$M$3:$M$2000,International!$A$3:A$2000,NA(),1,1))</f>
        <v>-1</v>
      </c>
      <c r="BJ53">
        <f t="shared" si="24"/>
        <v>4</v>
      </c>
      <c r="BK53">
        <f t="shared" si="25"/>
        <v>150</v>
      </c>
      <c r="BL53" cm="1">
        <f t="array" ref="BL53">IFERROR(IF(OR(ISNA(A53),AC53&lt;100),NA(),INDEX(International!C$3:C$2000,_xlfn.XMATCH(100,International!C$3:C$2000,1,1)+BJ53)-100), NA())</f>
        <v>555</v>
      </c>
      <c r="BM53" cm="1">
        <f t="array" ref="BM53">IFERROR(IF(OR(ISNA(A53),AC53&lt;100),NA(),INDEX(International!F$3:F$2000,_xlfn.XMATCH(100,International!F$3:F$2000,1,1)+BJ53)-100), NA())</f>
        <v>185</v>
      </c>
      <c r="BN53" cm="1">
        <f t="array" ref="BN53">IFERROR(IF(OR(ISNA(A53),AC53&lt;100),NA(),INDEX(International!I$3:I$2000,_xlfn.XMATCH(100,International!I$3:I$2000,1,1)+BJ53)-100), NA())</f>
        <v>727</v>
      </c>
      <c r="BO53" cm="1">
        <f t="array" ref="BO53">IFERROR(IF(OR(ISNA(A53),AC53&lt;100),NA(),INDEX(International!L$3:L$2000,_xlfn.XMATCH(100,International!L$3:L$2000,1,1)+BJ53)-100), NA())</f>
        <v>302</v>
      </c>
    </row>
    <row r="54" spans="1:67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0"/>
        <v>299</v>
      </c>
      <c r="AD54">
        <f t="shared" si="1"/>
        <v>29</v>
      </c>
      <c r="AE54">
        <f t="shared" si="2"/>
        <v>5</v>
      </c>
      <c r="AF54" s="5">
        <f t="shared" si="3"/>
        <v>0.96078431372549022</v>
      </c>
      <c r="AG54">
        <f t="shared" si="4"/>
        <v>265</v>
      </c>
      <c r="AH54">
        <f t="shared" si="5"/>
        <v>165</v>
      </c>
      <c r="AI54">
        <f t="shared" si="6"/>
        <v>25</v>
      </c>
      <c r="AJ54">
        <f t="shared" si="7"/>
        <v>1</v>
      </c>
      <c r="AK54">
        <f t="shared" si="8"/>
        <v>139</v>
      </c>
      <c r="AL54" s="2">
        <f t="shared" si="9"/>
        <v>0.14705882352941177</v>
      </c>
      <c r="AM54" s="2">
        <f t="shared" si="10"/>
        <v>0.8529411764705882</v>
      </c>
      <c r="AN54" s="2">
        <f t="shared" si="11"/>
        <v>3.3444816053511705E-3</v>
      </c>
      <c r="AO54" s="2">
        <f t="shared" si="12"/>
        <v>0.44816053511705684</v>
      </c>
      <c r="AP54" s="2">
        <f t="shared" si="13"/>
        <v>3.3444816053511705E-3</v>
      </c>
      <c r="AQ54" s="2">
        <f t="shared" si="14"/>
        <v>6.6889632107023408E-2</v>
      </c>
      <c r="AR54" s="2">
        <f t="shared" si="15"/>
        <v>0.20401337792642141</v>
      </c>
      <c r="AS54" s="2">
        <f t="shared" si="16"/>
        <v>2.3411371237458192E-2</v>
      </c>
      <c r="AT54" s="2">
        <f t="shared" si="17"/>
        <v>6.0200668896321072E-2</v>
      </c>
      <c r="AU54" s="2">
        <f t="shared" si="18"/>
        <v>0.19063545150501673</v>
      </c>
      <c r="AV54" s="3">
        <f t="shared" ca="1" si="19"/>
        <v>31.142857142857142</v>
      </c>
      <c r="AW54" s="2">
        <f t="shared" si="20"/>
        <v>0.19600000000000001</v>
      </c>
      <c r="AX54" s="2">
        <f t="shared" si="21"/>
        <v>-3.9215686274509803E-2</v>
      </c>
      <c r="AY54" t="e">
        <f t="shared" si="22"/>
        <v>#N/A</v>
      </c>
      <c r="AZ54">
        <f t="shared" si="23"/>
        <v>4</v>
      </c>
      <c r="BA54" s="3">
        <f>IF(_xlfn.IFNA($A54,"")="","",AC54/(Connfiguration!$B$1/1000000))</f>
        <v>11.788222028599252</v>
      </c>
      <c r="BB54" cm="1">
        <f t="array" ref="BB54">IF(OR(_xlfn.IFNA($A54,"")="", ROW()&lt;=3),"",$A54-_xlfn.XLOOKUP(AC54,International!$C$3:$C$2000,International!$A$3:A$2000,NA(),1,1))</f>
        <v>19</v>
      </c>
      <c r="BC54" cm="1">
        <f t="array" ref="BC54">IF(OR(_xlfn.IFNA($A54,"")="", ROW()&lt;=3),"",$A54-_xlfn.XLOOKUP(BA54,International!$D$3:$D$2000,International!$A$3:A$2000,NA(),1,1))</f>
        <v>16</v>
      </c>
      <c r="BD54" cm="1">
        <f t="array" ref="BD54">IF(OR(_xlfn.IFNA($A54,"")="", ROW()&lt;=3),"",$A54-_xlfn.XLOOKUP(AC54,International!$F$3:$F$2000,International!$A$3:A$2000,NA(),1,1))</f>
        <v>10</v>
      </c>
      <c r="BE54" cm="1">
        <f t="array" ref="BE54">IF(OR(_xlfn.IFNA($A54,"")="", ROW()&lt;=3),"",$A54-_xlfn.XLOOKUP(BA54,International!$F$3:$F$2000,International!$A$3:A$2000,NA(),1,1))</f>
        <v>29</v>
      </c>
      <c r="BF54" cm="1">
        <f t="array" ref="BF54">IF(OR(_xlfn.IFNA($A54,"")="", ROW()&lt;=3),"",$A54-_xlfn.XLOOKUP(AC54,International!$I$3:$I$2000,International!$A$3:A$2000,NA(),1,1))</f>
        <v>4</v>
      </c>
      <c r="BG54" cm="1">
        <f t="array" ref="BG54">IF(OR(_xlfn.IFNA($A54,"")="", ROW()&lt;=3),"",$A54-_xlfn.XLOOKUP(BA54,International!$J$3:$J$2000,International!$A$3:A$2000,NA(),1,1))</f>
        <v>6</v>
      </c>
      <c r="BH54" cm="1">
        <f t="array" ref="BH54">IF(OR(_xlfn.IFNA($A54,"")="", ROW()&lt;=3),"",$A54-_xlfn.XLOOKUP(AC54,International!$L$3:$L$2000,International!$A$3:A$2000,NA(),1,1))</f>
        <v>8</v>
      </c>
      <c r="BI54" cm="1">
        <f t="array" ref="BI54">IF(OR(_xlfn.IFNA($A54,"")="", ROW()&lt;=3),"",$A54-_xlfn.XLOOKUP(BA54,International!$M$3:$M$2000,International!$A$3:A$2000,NA(),1,1))</f>
        <v>-1</v>
      </c>
      <c r="BJ54">
        <f t="shared" si="24"/>
        <v>5</v>
      </c>
      <c r="BK54">
        <f t="shared" si="25"/>
        <v>199</v>
      </c>
      <c r="BL54" cm="1">
        <f t="array" ref="BL54">IFERROR(IF(OR(ISNA(A54),AC54&lt;100),NA(),INDEX(International!C$3:C$2000,_xlfn.XMATCH(100,International!C$3:C$2000,1,1)+BJ54)-100), NA())</f>
        <v>788</v>
      </c>
      <c r="BM54" cm="1">
        <f t="array" ref="BM54">IFERROR(IF(OR(ISNA(A54),AC54&lt;100),NA(),INDEX(International!F$3:F$2000,_xlfn.XMATCH(100,International!F$3:F$2000,1,1)+BJ54)-100), NA())</f>
        <v>277</v>
      </c>
      <c r="BN54" cm="1">
        <f t="array" ref="BN54">IFERROR(IF(OR(ISNA(A54),AC54&lt;100),NA(),INDEX(International!I$3:I$2000,_xlfn.XMATCH(100,International!I$3:I$2000,1,1)+BJ54)-100), NA())</f>
        <v>764</v>
      </c>
      <c r="BO54" cm="1">
        <f t="array" ref="BO54">IFERROR(IF(OR(ISNA(A54),AC54&lt;100),NA(),INDEX(International!L$3:L$2000,_xlfn.XMATCH(100,International!L$3:L$2000,1,1)+BJ54)-100), NA())</f>
        <v>418</v>
      </c>
    </row>
    <row r="55" spans="1:67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0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0"/>
        <v>377</v>
      </c>
      <c r="AD55">
        <f t="shared" si="1"/>
        <v>29</v>
      </c>
      <c r="AE55">
        <f t="shared" si="2"/>
        <v>5</v>
      </c>
      <c r="AF55" s="5">
        <f t="shared" si="3"/>
        <v>1.5918367346938775</v>
      </c>
      <c r="AG55">
        <f t="shared" si="4"/>
        <v>343</v>
      </c>
      <c r="AH55">
        <f t="shared" si="5"/>
        <v>206</v>
      </c>
      <c r="AI55">
        <f t="shared" si="6"/>
        <v>25</v>
      </c>
      <c r="AJ55">
        <f t="shared" si="7"/>
        <v>1</v>
      </c>
      <c r="AK55">
        <f t="shared" si="8"/>
        <v>180</v>
      </c>
      <c r="AL55" s="2">
        <f t="shared" si="9"/>
        <v>0.14705882352941177</v>
      </c>
      <c r="AM55" s="2">
        <f t="shared" si="10"/>
        <v>0.8529411764705882</v>
      </c>
      <c r="AN55" s="2">
        <f t="shared" si="11"/>
        <v>5.3050397877984082E-3</v>
      </c>
      <c r="AO55" s="2">
        <f t="shared" si="12"/>
        <v>0.45358090185676392</v>
      </c>
      <c r="AP55" s="2">
        <f t="shared" si="13"/>
        <v>2.6525198938992041E-3</v>
      </c>
      <c r="AQ55" s="2">
        <f t="shared" si="14"/>
        <v>7.6923076923076927E-2</v>
      </c>
      <c r="AR55" s="2">
        <f t="shared" si="15"/>
        <v>0.18037135278514588</v>
      </c>
      <c r="AS55" s="2">
        <f t="shared" si="16"/>
        <v>1.8567639257294429E-2</v>
      </c>
      <c r="AT55" s="2">
        <f t="shared" si="17"/>
        <v>7.4270557029177717E-2</v>
      </c>
      <c r="AU55" s="2">
        <f t="shared" si="18"/>
        <v>0.1883289124668435</v>
      </c>
      <c r="AV55" s="3">
        <f t="shared" ca="1" si="19"/>
        <v>40.571428571428569</v>
      </c>
      <c r="AW55" s="2">
        <f t="shared" si="20"/>
        <v>0.2608695652173913</v>
      </c>
      <c r="AX55" s="2">
        <f t="shared" si="21"/>
        <v>0.59183673469387754</v>
      </c>
      <c r="AY55" t="e">
        <f t="shared" si="22"/>
        <v>#N/A</v>
      </c>
      <c r="AZ55">
        <f t="shared" si="23"/>
        <v>4</v>
      </c>
      <c r="BA55" s="3">
        <f>IF(_xlfn.IFNA($A55,"")="","",AC55/(Connfiguration!$B$1/1000000))</f>
        <v>14.863410383886013</v>
      </c>
      <c r="BB55" cm="1">
        <f t="array" ref="BB55">IF(OR(_xlfn.IFNA($A55,"")="", ROW()&lt;=3),"",$A55-_xlfn.XLOOKUP(AC55,International!$C$3:$C$2000,International!$A$3:A$2000,NA(),1,1))</f>
        <v>19</v>
      </c>
      <c r="BC55" cm="1">
        <f t="array" ref="BC55">IF(OR(_xlfn.IFNA($A55,"")="", ROW()&lt;=3),"",$A55-_xlfn.XLOOKUP(BA55,International!$D$3:$D$2000,International!$A$3:A$2000,NA(),1,1))</f>
        <v>16</v>
      </c>
      <c r="BD55" cm="1">
        <f t="array" ref="BD55">IF(OR(_xlfn.IFNA($A55,"")="", ROW()&lt;=3),"",$A55-_xlfn.XLOOKUP(AC55,International!$F$3:$F$2000,International!$A$3:A$2000,NA(),1,1))</f>
        <v>11</v>
      </c>
      <c r="BE55" cm="1">
        <f t="array" ref="BE55">IF(OR(_xlfn.IFNA($A55,"")="", ROW()&lt;=3),"",$A55-_xlfn.XLOOKUP(BA55,International!$F$3:$F$2000,International!$A$3:A$2000,NA(),1,1))</f>
        <v>19</v>
      </c>
      <c r="BF55" cm="1">
        <f t="array" ref="BF55">IF(OR(_xlfn.IFNA($A55,"")="", ROW()&lt;=3),"",$A55-_xlfn.XLOOKUP(AC55,International!$I$3:$I$2000,International!$A$3:A$2000,NA(),1,1))</f>
        <v>5</v>
      </c>
      <c r="BG55" cm="1">
        <f t="array" ref="BG55">IF(OR(_xlfn.IFNA($A55,"")="", ROW()&lt;=3),"",$A55-_xlfn.XLOOKUP(BA55,International!$J$3:$J$2000,International!$A$3:A$2000,NA(),1,1))</f>
        <v>7</v>
      </c>
      <c r="BH55" cm="1">
        <f t="array" ref="BH55">IF(OR(_xlfn.IFNA($A55,"")="", ROW()&lt;=3),"",$A55-_xlfn.XLOOKUP(AC55,International!$L$3:$L$2000,International!$A$3:A$2000,NA(),1,1))</f>
        <v>9</v>
      </c>
      <c r="BI55" cm="1">
        <f t="array" ref="BI55">IF(OR(_xlfn.IFNA($A55,"")="", ROW()&lt;=3),"",$A55-_xlfn.XLOOKUP(BA55,International!$M$3:$M$2000,International!$A$3:A$2000,NA(),1,1))</f>
        <v>-1</v>
      </c>
      <c r="BJ55">
        <f t="shared" si="24"/>
        <v>6</v>
      </c>
      <c r="BK55">
        <f t="shared" si="25"/>
        <v>277</v>
      </c>
      <c r="BL55" cm="1">
        <f t="array" ref="BL55">IFERROR(IF(OR(ISNA(A55),AC55&lt;100),NA(),INDEX(International!C$3:C$2000,_xlfn.XMATCH(100,International!C$3:C$2000,1,1)+BJ55)-100), NA())</f>
        <v>1028</v>
      </c>
      <c r="BM55" cm="1">
        <f t="array" ref="BM55">IFERROR(IF(OR(ISNA(A55),AC55&lt;100),NA(),INDEX(International!F$3:F$2000,_xlfn.XMATCH(100,International!F$3:F$2000,1,1)+BJ55)-100), NA())</f>
        <v>553</v>
      </c>
      <c r="BN55" cm="1">
        <f t="array" ref="BN55">IFERROR(IF(OR(ISNA(A55),AC55&lt;100),NA(),INDEX(International!I$3:I$2000,_xlfn.XMATCH(100,International!I$3:I$2000,1,1)+BJ55)-100), NA())</f>
        <v>814</v>
      </c>
      <c r="BO55" cm="1">
        <f t="array" ref="BO55">IFERROR(IF(OR(ISNA(A55),AC55&lt;100),NA(),INDEX(International!L$3:L$2000,_xlfn.XMATCH(100,International!L$3:L$2000,1,1)+BJ55)-100), NA())</f>
        <v>483</v>
      </c>
    </row>
    <row r="56" spans="1:67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0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0"/>
        <v>455</v>
      </c>
      <c r="AD56">
        <f t="shared" si="1"/>
        <v>29</v>
      </c>
      <c r="AE56">
        <f t="shared" si="2"/>
        <v>5</v>
      </c>
      <c r="AF56" s="5">
        <f t="shared" si="3"/>
        <v>1</v>
      </c>
      <c r="AG56">
        <f t="shared" si="4"/>
        <v>421</v>
      </c>
      <c r="AH56">
        <f t="shared" si="5"/>
        <v>245</v>
      </c>
      <c r="AI56">
        <f t="shared" si="6"/>
        <v>25</v>
      </c>
      <c r="AJ56">
        <f t="shared" si="7"/>
        <v>1</v>
      </c>
      <c r="AK56">
        <f t="shared" si="8"/>
        <v>219</v>
      </c>
      <c r="AL56" s="2">
        <f t="shared" si="9"/>
        <v>0.14705882352941177</v>
      </c>
      <c r="AM56" s="2">
        <f t="shared" si="10"/>
        <v>0.8529411764705882</v>
      </c>
      <c r="AN56" s="2">
        <f t="shared" si="11"/>
        <v>4.3956043956043956E-3</v>
      </c>
      <c r="AO56" s="2">
        <f t="shared" si="12"/>
        <v>0.46153846153846156</v>
      </c>
      <c r="AP56" s="2">
        <f t="shared" si="13"/>
        <v>2.1978021978021978E-3</v>
      </c>
      <c r="AQ56" s="2">
        <f t="shared" si="14"/>
        <v>7.032967032967033E-2</v>
      </c>
      <c r="AR56" s="2">
        <f t="shared" si="15"/>
        <v>0.17142857142857143</v>
      </c>
      <c r="AS56" s="2">
        <f t="shared" si="16"/>
        <v>1.5384615384615385E-2</v>
      </c>
      <c r="AT56" s="2">
        <f t="shared" si="17"/>
        <v>6.8131868131868126E-2</v>
      </c>
      <c r="AU56" s="2">
        <f t="shared" si="18"/>
        <v>0.20659340659340658</v>
      </c>
      <c r="AV56" s="3">
        <f t="shared" ca="1" si="19"/>
        <v>48.857142857142854</v>
      </c>
      <c r="AW56" s="2">
        <f t="shared" si="20"/>
        <v>0.20689655172413793</v>
      </c>
      <c r="AX56" s="2">
        <f t="shared" si="21"/>
        <v>0</v>
      </c>
      <c r="AY56" t="e">
        <f t="shared" si="22"/>
        <v>#N/A</v>
      </c>
      <c r="AZ56">
        <f t="shared" si="23"/>
        <v>4</v>
      </c>
      <c r="BA56" s="3">
        <f>IF(_xlfn.IFNA($A56,"")="","",AC56/(Connfiguration!$B$1/1000000))</f>
        <v>17.938598739172775</v>
      </c>
      <c r="BB56" cm="1">
        <f t="array" ref="BB56">IF(OR(_xlfn.IFNA($A56,"")="", ROW()&lt;=3),"",$A56-_xlfn.XLOOKUP(AC56,International!$C$3:$C$2000,International!$A$3:A$2000,NA(),1,1))</f>
        <v>19</v>
      </c>
      <c r="BC56" cm="1">
        <f t="array" ref="BC56">IF(OR(_xlfn.IFNA($A56,"")="", ROW()&lt;=3),"",$A56-_xlfn.XLOOKUP(BA56,International!$D$3:$D$2000,International!$A$3:A$2000,NA(),1,1))</f>
        <v>17</v>
      </c>
      <c r="BD56" cm="1">
        <f t="array" ref="BD56">IF(OR(_xlfn.IFNA($A56,"")="", ROW()&lt;=3),"",$A56-_xlfn.XLOOKUP(AC56,International!$F$3:$F$2000,International!$A$3:A$2000,NA(),1,1))</f>
        <v>11</v>
      </c>
      <c r="BE56" cm="1">
        <f t="array" ref="BE56">IF(OR(_xlfn.IFNA($A56,"")="", ROW()&lt;=3),"",$A56-_xlfn.XLOOKUP(BA56,International!$F$3:$F$2000,International!$A$3:A$2000,NA(),1,1))</f>
        <v>20</v>
      </c>
      <c r="BF56" cm="1">
        <f t="array" ref="BF56">IF(OR(_xlfn.IFNA($A56,"")="", ROW()&lt;=3),"",$A56-_xlfn.XLOOKUP(AC56,International!$I$3:$I$2000,International!$A$3:A$2000,NA(),1,1))</f>
        <v>5</v>
      </c>
      <c r="BG56" cm="1">
        <f t="array" ref="BG56">IF(OR(_xlfn.IFNA($A56,"")="", ROW()&lt;=3),"",$A56-_xlfn.XLOOKUP(BA56,International!$J$3:$J$2000,International!$A$3:A$2000,NA(),1,1))</f>
        <v>7</v>
      </c>
      <c r="BH56" cm="1">
        <f t="array" ref="BH56">IF(OR(_xlfn.IFNA($A56,"")="", ROW()&lt;=3),"",$A56-_xlfn.XLOOKUP(AC56,International!$L$3:$L$2000,International!$A$3:A$2000,NA(),1,1))</f>
        <v>9</v>
      </c>
      <c r="BI56" cm="1">
        <f t="array" ref="BI56">IF(OR(_xlfn.IFNA($A56,"")="", ROW()&lt;=3),"",$A56-_xlfn.XLOOKUP(BA56,International!$M$3:$M$2000,International!$A$3:A$2000,NA(),1,1))</f>
        <v>0</v>
      </c>
      <c r="BJ56">
        <f t="shared" si="24"/>
        <v>7</v>
      </c>
      <c r="BK56">
        <f t="shared" si="25"/>
        <v>355</v>
      </c>
      <c r="BL56" cm="1">
        <f t="array" ref="BL56">IFERROR(IF(OR(ISNA(A56),AC56&lt;100),NA(),INDEX(International!C$3:C$2000,_xlfn.XMATCH(100,International!C$3:C$2000,1,1)+BJ56)-100), NA())</f>
        <v>1594</v>
      </c>
      <c r="BM56" cm="1">
        <f t="array" ref="BM56">IFERROR(IF(OR(ISNA(A56),AC56&lt;100),NA(),INDEX(International!F$3:F$2000,_xlfn.XMATCH(100,International!F$3:F$2000,1,1)+BJ56)-100), NA())</f>
        <v>849</v>
      </c>
      <c r="BN56" cm="1">
        <f t="array" ref="BN56">IFERROR(IF(OR(ISNA(A56),AC56&lt;100),NA(),INDEX(International!I$3:I$2000,_xlfn.XMATCH(100,International!I$3:I$2000,1,1)+BJ56)-100), NA())</f>
        <v>877</v>
      </c>
      <c r="BO56" cm="1">
        <f t="array" ref="BO56">IFERROR(IF(OR(ISNA(A56),AC56&lt;100),NA(),INDEX(International!L$3:L$2000,_xlfn.XMATCH(100,International!L$3:L$2000,1,1)+BJ56)-100), NA())</f>
        <v>859</v>
      </c>
    </row>
    <row r="57" spans="1:67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0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14</v>
      </c>
      <c r="AB57">
        <f>IF(_xlfn.IFNA($A57,"")="","",Daily!E57+Daily!H57+Daily!K57+Daily!N57+Daily!Q57+Daily!T57+Daily!W57+Daily!Z57)</f>
        <v>1</v>
      </c>
      <c r="AC57">
        <f t="shared" si="0"/>
        <v>568</v>
      </c>
      <c r="AD57">
        <f t="shared" si="1"/>
        <v>43</v>
      </c>
      <c r="AE57">
        <f t="shared" si="2"/>
        <v>6</v>
      </c>
      <c r="AF57" s="5">
        <f t="shared" si="3"/>
        <v>1.4487179487179487</v>
      </c>
      <c r="AG57">
        <f t="shared" si="4"/>
        <v>519</v>
      </c>
      <c r="AH57">
        <f t="shared" si="5"/>
        <v>301</v>
      </c>
      <c r="AI57">
        <f t="shared" si="6"/>
        <v>39</v>
      </c>
      <c r="AJ57">
        <f t="shared" si="7"/>
        <v>1</v>
      </c>
      <c r="AK57">
        <f t="shared" si="8"/>
        <v>261</v>
      </c>
      <c r="AL57" s="2">
        <f t="shared" si="9"/>
        <v>0.12244897959183673</v>
      </c>
      <c r="AM57" s="2">
        <f t="shared" si="10"/>
        <v>0.87755102040816324</v>
      </c>
      <c r="AN57" s="2">
        <f t="shared" si="11"/>
        <v>5.2816901408450703E-3</v>
      </c>
      <c r="AO57" s="2">
        <f t="shared" si="12"/>
        <v>0.47007042253521125</v>
      </c>
      <c r="AP57" s="2">
        <f t="shared" si="13"/>
        <v>1.7605633802816902E-3</v>
      </c>
      <c r="AQ57" s="2">
        <f t="shared" si="14"/>
        <v>6.5140845070422532E-2</v>
      </c>
      <c r="AR57" s="2">
        <f t="shared" si="15"/>
        <v>0.16549295774647887</v>
      </c>
      <c r="AS57" s="2">
        <f t="shared" si="16"/>
        <v>1.7605633802816902E-2</v>
      </c>
      <c r="AT57" s="2">
        <f t="shared" si="17"/>
        <v>6.1619718309859156E-2</v>
      </c>
      <c r="AU57" s="2">
        <f t="shared" si="18"/>
        <v>0.2130281690140845</v>
      </c>
      <c r="AV57" s="3">
        <f t="shared" ca="1" si="19"/>
        <v>62.857142857142854</v>
      </c>
      <c r="AW57" s="2">
        <f t="shared" si="20"/>
        <v>0.24835164835164836</v>
      </c>
      <c r="AX57" s="2">
        <f t="shared" si="21"/>
        <v>0.44871794871794873</v>
      </c>
      <c r="AY57" t="e">
        <f t="shared" si="22"/>
        <v>#N/A</v>
      </c>
      <c r="AZ57">
        <f t="shared" si="23"/>
        <v>4</v>
      </c>
      <c r="BA57" s="3">
        <f>IF(_xlfn.IFNA($A57,"")="","",AC57/(Connfiguration!$B$1/1000000))</f>
        <v>22.393679305165133</v>
      </c>
      <c r="BB57" cm="1">
        <f t="array" ref="BB57">IF(OR(_xlfn.IFNA($A57,"")="", ROW()&lt;=3),"",$A57-_xlfn.XLOOKUP(AC57,International!$C$3:$C$2000,International!$A$3:A$2000,NA(),1,1))</f>
        <v>20</v>
      </c>
      <c r="BC57" cm="1">
        <f t="array" ref="BC57">IF(OR(_xlfn.IFNA($A57,"")="", ROW()&lt;=3),"",$A57-_xlfn.XLOOKUP(BA57,International!$D$3:$D$2000,International!$A$3:A$2000,NA(),1,1))</f>
        <v>17</v>
      </c>
      <c r="BD57" cm="1">
        <f t="array" ref="BD57">IF(OR(_xlfn.IFNA($A57,"")="", ROW()&lt;=3),"",$A57-_xlfn.XLOOKUP(AC57,International!$F$3:$F$2000,International!$A$3:A$2000,NA(),1,1))</f>
        <v>12</v>
      </c>
      <c r="BE57" cm="1">
        <f t="array" ref="BE57">IF(OR(_xlfn.IFNA($A57,"")="", ROW()&lt;=3),"",$A57-_xlfn.XLOOKUP(BA57,International!$F$3:$F$2000,International!$A$3:A$2000,NA(),1,1))</f>
        <v>20</v>
      </c>
      <c r="BF57" cm="1">
        <f t="array" ref="BF57">IF(OR(_xlfn.IFNA($A57,"")="", ROW()&lt;=3),"",$A57-_xlfn.XLOOKUP(AC57,International!$I$3:$I$2000,International!$A$3:A$2000,NA(),1,1))</f>
        <v>6</v>
      </c>
      <c r="BG57" cm="1">
        <f t="array" ref="BG57">IF(OR(_xlfn.IFNA($A57,"")="", ROW()&lt;=3),"",$A57-_xlfn.XLOOKUP(BA57,International!$J$3:$J$2000,International!$A$3:A$2000,NA(),1,1))</f>
        <v>8</v>
      </c>
      <c r="BH57" cm="1">
        <f t="array" ref="BH57">IF(OR(_xlfn.IFNA($A57,"")="", ROW()&lt;=3),"",$A57-_xlfn.XLOOKUP(AC57,International!$L$3:$L$2000,International!$A$3:A$2000,NA(),1,1))</f>
        <v>9</v>
      </c>
      <c r="BI57" cm="1">
        <f t="array" ref="BI57">IF(OR(_xlfn.IFNA($A57,"")="", ROW()&lt;=3),"",$A57-_xlfn.XLOOKUP(BA57,International!$M$3:$M$2000,International!$A$3:A$2000,NA(),1,1))</f>
        <v>43908</v>
      </c>
      <c r="BJ57">
        <f t="shared" si="24"/>
        <v>8</v>
      </c>
      <c r="BK57">
        <f t="shared" si="25"/>
        <v>468</v>
      </c>
      <c r="BL57" cm="1">
        <f t="array" ref="BL57">IFERROR(IF(OR(ISNA(A57),AC57&lt;100),NA(),INDEX(International!C$3:C$2000,_xlfn.XMATCH(100,International!C$3:C$2000,1,1)+BJ57)-100), NA())</f>
        <v>1936</v>
      </c>
      <c r="BM57" cm="1">
        <f t="array" ref="BM57">IFERROR(IF(OR(ISNA(A57),AC57&lt;100),NA(),INDEX(International!F$3:F$2000,_xlfn.XMATCH(100,International!F$3:F$2000,1,1)+BJ57)-100), NA())</f>
        <v>1026</v>
      </c>
      <c r="BN57" t="e" cm="1">
        <f t="array" ref="BN57">IFERROR(IF(OR(ISNA(A57),AC57&lt;100),NA(),INDEX(International!I$3:I$2000,_xlfn.XMATCH(100,International!I$3:I$2000,1,1)+BJ57)-100), NA())</f>
        <v>#N/A</v>
      </c>
      <c r="BO57" cm="1">
        <f t="array" ref="BO57">IFERROR(IF(OR(ISNA(A57),AC57&lt;100),NA(),INDEX(International!L$3:L$2000,_xlfn.XMATCH(100,International!L$3:L$2000,1,1)+BJ57)-100), NA())</f>
        <v>1181</v>
      </c>
    </row>
    <row r="58" spans="1:67" x14ac:dyDescent="0.2">
      <c r="A58" s="1" t="e">
        <f>IF(OR(Daily!$A58="",Daily!$B58="*"),NA(),Daily!A58)</f>
        <v>#N/A</v>
      </c>
      <c r="B58" t="str">
        <f>IF(_xlfn.IFNA($A58,"")="","",Daily!C58+IF(ROW(A58)&gt;4,B57,0))</f>
        <v/>
      </c>
      <c r="C58" t="str">
        <f>IF(_xlfn.IFNA($A58,"")="","",Daily!D58+IF(ROW(B58)&gt;4,C57,0))</f>
        <v/>
      </c>
      <c r="D58" t="str">
        <f>IF(_xlfn.IFNA($A58,"")="","",Daily!E58+IF(ROW(C58)&gt;4,D57,0))</f>
        <v/>
      </c>
      <c r="E58" t="str">
        <f>IF(_xlfn.IFNA($A58,"")="","",Daily!F58+IF(ROW(D58)&gt;4,E57,0))</f>
        <v/>
      </c>
      <c r="F58" t="str">
        <f>IF(_xlfn.IFNA($A58,"")="","",Daily!G58+IF(ROW(E58)&gt;4,F57,0))</f>
        <v/>
      </c>
      <c r="G58" t="str">
        <f>IF(_xlfn.IFNA($A58,"")="","",Daily!H58+IF(ROW(F58)&gt;4,G57,0))</f>
        <v/>
      </c>
      <c r="H58" t="str">
        <f>IF(_xlfn.IFNA($A58,"")="","",Daily!I58+IF(ROW(G58)&gt;4,H57,0))</f>
        <v/>
      </c>
      <c r="I58" t="str">
        <f>IF(_xlfn.IFNA($A58,"")="","",Daily!J58+IF(ROW(H58)&gt;4,I57,0))</f>
        <v/>
      </c>
      <c r="J58" t="str">
        <f>IF(_xlfn.IFNA($A58,"")="","",Daily!K58+IF(ROW(I58)&gt;4,J57,0))</f>
        <v/>
      </c>
      <c r="K58" t="str">
        <f>IF(_xlfn.IFNA($A58,"")="","",Daily!L58+IF(ROW(J58)&gt;4,K57,0))</f>
        <v/>
      </c>
      <c r="L58" t="str">
        <f>IF(_xlfn.IFNA($A58,"")="","",Daily!M58+IF(ROW(K58)&gt;4,L57,0))</f>
        <v/>
      </c>
      <c r="M58" t="str">
        <f>IF(_xlfn.IFNA($A58,"")="","",Daily!N58+IF(ROW(L58)&gt;4,M57,0))</f>
        <v/>
      </c>
      <c r="N58" t="str">
        <f>IF(_xlfn.IFNA($A58,"")="","",Daily!O58+IF(ROW(M58)&gt;4,N57,0))</f>
        <v/>
      </c>
      <c r="O58" t="str">
        <f>IF(_xlfn.IFNA($A58,"")="","",Daily!P58+IF(ROW(N58)&gt;4,O57,0))</f>
        <v/>
      </c>
      <c r="P58" t="str">
        <f>IF(_xlfn.IFNA($A58,"")="","",Daily!Q58+IF(ROW(O58)&gt;4,P57,0))</f>
        <v/>
      </c>
      <c r="Q58" t="str">
        <f>IF(_xlfn.IFNA($A58,"")="","",Daily!R58+IF(ROW(P58)&gt;4,Q57,0))</f>
        <v/>
      </c>
      <c r="R58" t="str">
        <f>IF(_xlfn.IFNA($A58,"")="","",Daily!S58+IF(ROW(Q58)&gt;4,R57,0))</f>
        <v/>
      </c>
      <c r="S58" t="str">
        <f>IF(_xlfn.IFNA($A58,"")="","",Daily!T58+IF(ROW(R58)&gt;4,S57,0))</f>
        <v/>
      </c>
      <c r="T58" t="str">
        <f>IF(_xlfn.IFNA($A58,"")="","",Daily!U58+IF(ROW(S58)&gt;4,T57,0))</f>
        <v/>
      </c>
      <c r="U58" t="str">
        <f>IF(_xlfn.IFNA($A58,"")="","",Daily!V58+IF(ROW(T58)&gt;4,U57,0))</f>
        <v/>
      </c>
      <c r="V58" t="str">
        <f>IF(_xlfn.IFNA($A58,"")="","",Daily!W58+IF(ROW(U58)&gt;4,V57,0))</f>
        <v/>
      </c>
      <c r="W58" t="str">
        <f>IF(_xlfn.IFNA($A58,"")="","",Daily!X58+IF(ROW(V58)&gt;4,W57,0))</f>
        <v/>
      </c>
      <c r="X58" t="str">
        <f>IF(_xlfn.IFNA($A58,"")="","",Daily!Y58+IF(ROW(W58)&gt;4,X57,0))</f>
        <v/>
      </c>
      <c r="Y58" t="str">
        <f>IF(_xlfn.IFNA($A58,"")="","",Daily!Z58+IF(ROW(X58)&gt;4,Y57,0))</f>
        <v/>
      </c>
      <c r="Z58" t="str">
        <f>IF(_xlfn.IFNA($A58,"")="","",Daily!C58+Daily!F58+Daily!I58+Daily!L58+Daily!O58+Daily!R58+Daily!U58+Daily!X58)</f>
        <v/>
      </c>
      <c r="AA58" t="str">
        <f>IF(_xlfn.IFNA($A58,"")="","",Daily!D58+Daily!G58+Daily!J58+Daily!M58+Daily!P58+Daily!S58+Daily!V58+Daily!Y58+Daily!AA58)</f>
        <v/>
      </c>
      <c r="AB58" t="str">
        <f>IF(_xlfn.IFNA($A58,"")="","",Daily!E58+Daily!H58+Daily!K58+Daily!N58+Daily!Q58+Daily!T58+Daily!W58+Daily!Z58)</f>
        <v/>
      </c>
      <c r="AC58" t="str">
        <f t="shared" si="0"/>
        <v/>
      </c>
      <c r="AD58" t="str">
        <f t="shared" si="1"/>
        <v/>
      </c>
      <c r="AE58" t="str">
        <f t="shared" si="2"/>
        <v/>
      </c>
      <c r="AF58" s="5" t="str">
        <f t="shared" si="3"/>
        <v/>
      </c>
      <c r="AG58" t="str">
        <f t="shared" si="4"/>
        <v/>
      </c>
      <c r="AH58" t="str">
        <f t="shared" si="5"/>
        <v/>
      </c>
      <c r="AI58" t="str">
        <f t="shared" si="6"/>
        <v/>
      </c>
      <c r="AJ58" t="str">
        <f t="shared" si="7"/>
        <v/>
      </c>
      <c r="AK58" t="str">
        <f t="shared" si="8"/>
        <v/>
      </c>
      <c r="AL58" s="2" t="str">
        <f t="shared" si="9"/>
        <v/>
      </c>
      <c r="AM58" s="2" t="str">
        <f t="shared" si="10"/>
        <v/>
      </c>
      <c r="AN58" s="2" t="str">
        <f t="shared" si="11"/>
        <v/>
      </c>
      <c r="AO58" s="2" t="str">
        <f t="shared" si="12"/>
        <v/>
      </c>
      <c r="AP58" s="2" t="str">
        <f t="shared" si="13"/>
        <v/>
      </c>
      <c r="AQ58" s="2" t="str">
        <f t="shared" si="14"/>
        <v/>
      </c>
      <c r="AR58" s="2" t="str">
        <f t="shared" si="15"/>
        <v/>
      </c>
      <c r="AS58" s="2" t="str">
        <f t="shared" si="16"/>
        <v/>
      </c>
      <c r="AT58" s="2" t="str">
        <f t="shared" si="17"/>
        <v/>
      </c>
      <c r="AU58" s="2" t="str">
        <f t="shared" si="18"/>
        <v/>
      </c>
      <c r="AV58" s="3" t="str">
        <f t="shared" ca="1" si="19"/>
        <v/>
      </c>
      <c r="AW58" s="2" t="str">
        <f t="shared" si="20"/>
        <v/>
      </c>
      <c r="AX58" s="2" t="str">
        <f t="shared" si="21"/>
        <v/>
      </c>
      <c r="AY58" t="str">
        <f t="shared" si="22"/>
        <v/>
      </c>
      <c r="AZ58" t="str">
        <f t="shared" si="23"/>
        <v/>
      </c>
      <c r="BA58" s="3" t="str">
        <f>IF(_xlfn.IFNA($A58,"")="","",AC58/(Connfiguration!$B$1/1000000))</f>
        <v/>
      </c>
      <c r="BB58" t="str" cm="1">
        <f t="array" ref="BB58">IF(OR(_xlfn.IFNA($A58,"")="", ROW()&lt;=3),"",$A58-_xlfn.XLOOKUP(AC58,International!$C$3:$C$2000,International!$A$3:A$2000,NA(),1,1))</f>
        <v/>
      </c>
      <c r="BC58" t="str" cm="1">
        <f t="array" ref="BC58">IF(OR(_xlfn.IFNA($A58,"")="", ROW()&lt;=3),"",$A58-_xlfn.XLOOKUP(BA58,International!$D$3:$D$2000,International!$A$3:A$2000,NA(),1,1))</f>
        <v/>
      </c>
      <c r="BD58" t="str" cm="1">
        <f t="array" ref="BD58">IF(OR(_xlfn.IFNA($A58,"")="", ROW()&lt;=3),"",$A58-_xlfn.XLOOKUP(AC58,International!$F$3:$F$2000,International!$A$3:A$2000,NA(),1,1))</f>
        <v/>
      </c>
      <c r="BE58" t="str" cm="1">
        <f t="array" ref="BE58">IF(OR(_xlfn.IFNA($A58,"")="", ROW()&lt;=3),"",$A58-_xlfn.XLOOKUP(BA58,International!$F$3:$F$2000,International!$A$3:A$2000,NA(),1,1))</f>
        <v/>
      </c>
      <c r="BF58" t="str" cm="1">
        <f t="array" ref="BF58">IF(OR(_xlfn.IFNA($A58,"")="", ROW()&lt;=3),"",$A58-_xlfn.XLOOKUP(AC58,International!$I$3:$I$2000,International!$A$3:A$2000,NA(),1,1))</f>
        <v/>
      </c>
      <c r="BG58" t="str" cm="1">
        <f t="array" ref="BG58">IF(OR(_xlfn.IFNA($A58,"")="", ROW()&lt;=3),"",$A58-_xlfn.XLOOKUP(BA58,International!$J$3:$J$2000,International!$A$3:A$2000,NA(),1,1))</f>
        <v/>
      </c>
      <c r="BH58" t="str" cm="1">
        <f t="array" ref="BH58">IF(OR(_xlfn.IFNA($A58,"")="", ROW()&lt;=3),"",$A58-_xlfn.XLOOKUP(AC58,International!$L$3:$L$2000,International!$A$3:A$2000,NA(),1,1))</f>
        <v/>
      </c>
      <c r="BI58" t="str" cm="1">
        <f t="array" ref="BI58">IF(OR(_xlfn.IFNA($A58,"")="", ROW()&lt;=3),"",$A58-_xlfn.XLOOKUP(BA58,International!$M$3:$M$2000,International!$A$3:A$2000,NA(),1,1))</f>
        <v/>
      </c>
      <c r="BJ58" t="e">
        <f t="shared" si="24"/>
        <v>#N/A</v>
      </c>
      <c r="BK58" t="e">
        <f t="shared" si="25"/>
        <v>#N/A</v>
      </c>
      <c r="BL58" t="e" cm="1">
        <f t="array" ref="BL58">IFERROR(IF(OR(ISNA(A58),AC58&lt;100),NA(),INDEX(International!C$3:C$2000,_xlfn.XMATCH(100,International!C$3:C$2000,1,1)+BJ58)-100), NA())</f>
        <v>#N/A</v>
      </c>
      <c r="BM58" t="e" cm="1">
        <f t="array" ref="BM58">IFERROR(IF(OR(ISNA(A58),AC58&lt;100),NA(),INDEX(International!F$3:F$2000,_xlfn.XMATCH(100,International!F$3:F$2000,1,1)+BJ58)-100), NA())</f>
        <v>#N/A</v>
      </c>
      <c r="BN58" t="e" cm="1">
        <f t="array" ref="BN58">IFERROR(IF(OR(ISNA(A58),AC58&lt;100),NA(),INDEX(International!I$3:I$2000,_xlfn.XMATCH(100,International!I$3:I$2000,1,1)+BJ58)-100), NA())</f>
        <v>#N/A</v>
      </c>
      <c r="BO58" t="e" cm="1">
        <f t="array" ref="BO58">IFERROR(IF(OR(ISNA(A58),AC58&lt;100),NA(),INDEX(International!L$3:L$2000,_xlfn.XMATCH(100,International!L$3:L$2000,1,1)+BJ58)-100), NA())</f>
        <v>#N/A</v>
      </c>
    </row>
    <row r="59" spans="1:67" x14ac:dyDescent="0.2">
      <c r="A59" s="1" t="e">
        <f>IF(OR(Daily!$A59="",Daily!$B59="*"),NA(),Daily!A59)</f>
        <v>#N/A</v>
      </c>
      <c r="B59" t="str">
        <f>IF(_xlfn.IFNA($A59,"")="","",Daily!C59+IF(ROW(A59)&gt;4,B58,0))</f>
        <v/>
      </c>
      <c r="C59" t="str">
        <f>IF(_xlfn.IFNA($A59,"")="","",Daily!D59+IF(ROW(B59)&gt;4,C58,0))</f>
        <v/>
      </c>
      <c r="D59" t="str">
        <f>IF(_xlfn.IFNA($A59,"")="","",Daily!E59+IF(ROW(C59)&gt;4,D58,0))</f>
        <v/>
      </c>
      <c r="E59" t="str">
        <f>IF(_xlfn.IFNA($A59,"")="","",Daily!F59+IF(ROW(D59)&gt;4,E58,0))</f>
        <v/>
      </c>
      <c r="F59" t="str">
        <f>IF(_xlfn.IFNA($A59,"")="","",Daily!G59+IF(ROW(E59)&gt;4,F58,0))</f>
        <v/>
      </c>
      <c r="G59" t="str">
        <f>IF(_xlfn.IFNA($A59,"")="","",Daily!H59+IF(ROW(F59)&gt;4,G58,0))</f>
        <v/>
      </c>
      <c r="H59" t="str">
        <f>IF(_xlfn.IFNA($A59,"")="","",Daily!I59+IF(ROW(G59)&gt;4,H58,0))</f>
        <v/>
      </c>
      <c r="I59" t="str">
        <f>IF(_xlfn.IFNA($A59,"")="","",Daily!J59+IF(ROW(H59)&gt;4,I58,0))</f>
        <v/>
      </c>
      <c r="J59" t="str">
        <f>IF(_xlfn.IFNA($A59,"")="","",Daily!K59+IF(ROW(I59)&gt;4,J58,0))</f>
        <v/>
      </c>
      <c r="K59" t="str">
        <f>IF(_xlfn.IFNA($A59,"")="","",Daily!L59+IF(ROW(J59)&gt;4,K58,0))</f>
        <v/>
      </c>
      <c r="L59" t="str">
        <f>IF(_xlfn.IFNA($A59,"")="","",Daily!M59+IF(ROW(K59)&gt;4,L58,0))</f>
        <v/>
      </c>
      <c r="M59" t="str">
        <f>IF(_xlfn.IFNA($A59,"")="","",Daily!N59+IF(ROW(L59)&gt;4,M58,0))</f>
        <v/>
      </c>
      <c r="N59" t="str">
        <f>IF(_xlfn.IFNA($A59,"")="","",Daily!O59+IF(ROW(M59)&gt;4,N58,0))</f>
        <v/>
      </c>
      <c r="O59" t="str">
        <f>IF(_xlfn.IFNA($A59,"")="","",Daily!P59+IF(ROW(N59)&gt;4,O58,0))</f>
        <v/>
      </c>
      <c r="P59" t="str">
        <f>IF(_xlfn.IFNA($A59,"")="","",Daily!Q59+IF(ROW(O59)&gt;4,P58,0))</f>
        <v/>
      </c>
      <c r="Q59" t="str">
        <f>IF(_xlfn.IFNA($A59,"")="","",Daily!R59+IF(ROW(P59)&gt;4,Q58,0))</f>
        <v/>
      </c>
      <c r="R59" t="str">
        <f>IF(_xlfn.IFNA($A59,"")="","",Daily!S59+IF(ROW(Q59)&gt;4,R58,0))</f>
        <v/>
      </c>
      <c r="S59" t="str">
        <f>IF(_xlfn.IFNA($A59,"")="","",Daily!T59+IF(ROW(R59)&gt;4,S58,0))</f>
        <v/>
      </c>
      <c r="T59" t="str">
        <f>IF(_xlfn.IFNA($A59,"")="","",Daily!U59+IF(ROW(S59)&gt;4,T58,0))</f>
        <v/>
      </c>
      <c r="U59" t="str">
        <f>IF(_xlfn.IFNA($A59,"")="","",Daily!V59+IF(ROW(T59)&gt;4,U58,0))</f>
        <v/>
      </c>
      <c r="V59" t="str">
        <f>IF(_xlfn.IFNA($A59,"")="","",Daily!W59+IF(ROW(U59)&gt;4,V58,0))</f>
        <v/>
      </c>
      <c r="W59" t="str">
        <f>IF(_xlfn.IFNA($A59,"")="","",Daily!X59+IF(ROW(V59)&gt;4,W58,0))</f>
        <v/>
      </c>
      <c r="X59" t="str">
        <f>IF(_xlfn.IFNA($A59,"")="","",Daily!Y59+IF(ROW(W59)&gt;4,X58,0))</f>
        <v/>
      </c>
      <c r="Y59" t="str">
        <f>IF(_xlfn.IFNA($A59,"")="","",Daily!Z59+IF(ROW(X59)&gt;4,Y58,0))</f>
        <v/>
      </c>
      <c r="Z59" t="str">
        <f>IF(_xlfn.IFNA($A59,"")="","",Daily!C59+Daily!F59+Daily!I59+Daily!L59+Daily!O59+Daily!R59+Daily!U59+Daily!X59)</f>
        <v/>
      </c>
      <c r="AA59" t="str">
        <f>IF(_xlfn.IFNA($A59,"")="","",Daily!D59+Daily!G59+Daily!J59+Daily!M59+Daily!P59+Daily!S59+Daily!V59+Daily!Y59+Daily!AA59)</f>
        <v/>
      </c>
      <c r="AB59" t="str">
        <f>IF(_xlfn.IFNA($A59,"")="","",Daily!E59+Daily!H59+Daily!K59+Daily!N59+Daily!Q59+Daily!T59+Daily!W59+Daily!Z59)</f>
        <v/>
      </c>
      <c r="AC59" t="str">
        <f t="shared" si="0"/>
        <v/>
      </c>
      <c r="AD59" t="str">
        <f t="shared" si="1"/>
        <v/>
      </c>
      <c r="AE59" t="str">
        <f t="shared" si="2"/>
        <v/>
      </c>
      <c r="AF59" s="5" t="str">
        <f t="shared" si="3"/>
        <v/>
      </c>
      <c r="AG59" t="str">
        <f t="shared" si="4"/>
        <v/>
      </c>
      <c r="AH59" t="str">
        <f t="shared" si="5"/>
        <v/>
      </c>
      <c r="AI59" t="str">
        <f t="shared" si="6"/>
        <v/>
      </c>
      <c r="AJ59" t="str">
        <f t="shared" si="7"/>
        <v/>
      </c>
      <c r="AK59" t="str">
        <f t="shared" si="8"/>
        <v/>
      </c>
      <c r="AL59" s="2" t="str">
        <f t="shared" si="9"/>
        <v/>
      </c>
      <c r="AM59" s="2" t="str">
        <f t="shared" si="10"/>
        <v/>
      </c>
      <c r="AN59" s="2" t="str">
        <f t="shared" si="11"/>
        <v/>
      </c>
      <c r="AO59" s="2" t="str">
        <f t="shared" si="12"/>
        <v/>
      </c>
      <c r="AP59" s="2" t="str">
        <f t="shared" si="13"/>
        <v/>
      </c>
      <c r="AQ59" s="2" t="str">
        <f t="shared" si="14"/>
        <v/>
      </c>
      <c r="AR59" s="2" t="str">
        <f t="shared" si="15"/>
        <v/>
      </c>
      <c r="AS59" s="2" t="str">
        <f t="shared" si="16"/>
        <v/>
      </c>
      <c r="AT59" s="2" t="str">
        <f t="shared" si="17"/>
        <v/>
      </c>
      <c r="AU59" s="2" t="str">
        <f t="shared" si="18"/>
        <v/>
      </c>
      <c r="AV59" s="3" t="str">
        <f t="shared" ca="1" si="19"/>
        <v/>
      </c>
      <c r="AW59" s="2" t="str">
        <f t="shared" si="20"/>
        <v/>
      </c>
      <c r="AX59" s="2" t="str">
        <f t="shared" si="21"/>
        <v/>
      </c>
      <c r="AY59" t="str">
        <f t="shared" si="22"/>
        <v/>
      </c>
      <c r="AZ59" t="str">
        <f t="shared" si="23"/>
        <v/>
      </c>
      <c r="BA59" s="3" t="str">
        <f>IF(_xlfn.IFNA($A59,"")="","",AC59/(Connfiguration!$B$1/1000000))</f>
        <v/>
      </c>
      <c r="BB59" t="str" cm="1">
        <f t="array" ref="BB59">IF(OR(_xlfn.IFNA($A59,"")="", ROW()&lt;=3),"",$A59-_xlfn.XLOOKUP(AC59,International!$C$3:$C$2000,International!$A$3:A$2000,NA(),1,1))</f>
        <v/>
      </c>
      <c r="BC59" t="str" cm="1">
        <f t="array" ref="BC59">IF(OR(_xlfn.IFNA($A59,"")="", ROW()&lt;=3),"",$A59-_xlfn.XLOOKUP(BA59,International!$D$3:$D$2000,International!$A$3:A$2000,NA(),1,1))</f>
        <v/>
      </c>
      <c r="BD59" t="str" cm="1">
        <f t="array" ref="BD59">IF(OR(_xlfn.IFNA($A59,"")="", ROW()&lt;=3),"",$A59-_xlfn.XLOOKUP(AC59,International!$F$3:$F$2000,International!$A$3:A$2000,NA(),1,1))</f>
        <v/>
      </c>
      <c r="BE59" t="str" cm="1">
        <f t="array" ref="BE59">IF(OR(_xlfn.IFNA($A59,"")="", ROW()&lt;=3),"",$A59-_xlfn.XLOOKUP(BA59,International!$F$3:$F$2000,International!$A$3:A$2000,NA(),1,1))</f>
        <v/>
      </c>
      <c r="BF59" t="str" cm="1">
        <f t="array" ref="BF59">IF(OR(_xlfn.IFNA($A59,"")="", ROW()&lt;=3),"",$A59-_xlfn.XLOOKUP(AC59,International!$I$3:$I$2000,International!$A$3:A$2000,NA(),1,1))</f>
        <v/>
      </c>
      <c r="BG59" t="str" cm="1">
        <f t="array" ref="BG59">IF(OR(_xlfn.IFNA($A59,"")="", ROW()&lt;=3),"",$A59-_xlfn.XLOOKUP(BA59,International!$J$3:$J$2000,International!$A$3:A$2000,NA(),1,1))</f>
        <v/>
      </c>
      <c r="BH59" t="str" cm="1">
        <f t="array" ref="BH59">IF(OR(_xlfn.IFNA($A59,"")="", ROW()&lt;=3),"",$A59-_xlfn.XLOOKUP(AC59,International!$L$3:$L$2000,International!$A$3:A$2000,NA(),1,1))</f>
        <v/>
      </c>
      <c r="BI59" t="str" cm="1">
        <f t="array" ref="BI59">IF(OR(_xlfn.IFNA($A59,"")="", ROW()&lt;=3),"",$A59-_xlfn.XLOOKUP(BA59,International!$M$3:$M$2000,International!$A$3:A$2000,NA(),1,1))</f>
        <v/>
      </c>
      <c r="BJ59" t="e">
        <f t="shared" si="24"/>
        <v>#N/A</v>
      </c>
      <c r="BK59" t="e">
        <f t="shared" si="25"/>
        <v>#N/A</v>
      </c>
      <c r="BL59" t="e" cm="1">
        <f t="array" ref="BL59">IFERROR(IF(OR(ISNA(A59),AC59&lt;100),NA(),INDEX(International!C$3:C$2000,_xlfn.XMATCH(100,International!C$3:C$2000,1,1)+BJ59)-100), NA())</f>
        <v>#N/A</v>
      </c>
      <c r="BM59" t="e" cm="1">
        <f t="array" ref="BM59">IFERROR(IF(OR(ISNA(A59),AC59&lt;100),NA(),INDEX(International!F$3:F$2000,_xlfn.XMATCH(100,International!F$3:F$2000,1,1)+BJ59)-100), NA())</f>
        <v>#N/A</v>
      </c>
      <c r="BN59" t="e" cm="1">
        <f t="array" ref="BN59">IFERROR(IF(OR(ISNA(A59),AC59&lt;100),NA(),INDEX(International!I$3:I$2000,_xlfn.XMATCH(100,International!I$3:I$2000,1,1)+BJ59)-100), NA())</f>
        <v>#N/A</v>
      </c>
      <c r="BO59" t="e" cm="1">
        <f t="array" ref="BO59">IFERROR(IF(OR(ISNA(A59),AC59&lt;100),NA(),INDEX(International!L$3:L$2000,_xlfn.XMATCH(100,International!L$3:L$2000,1,1)+BJ59)-100), NA())</f>
        <v>#N/A</v>
      </c>
    </row>
    <row r="60" spans="1:67" x14ac:dyDescent="0.2">
      <c r="A60" s="1" t="e">
        <f>IF(OR(Daily!$A60="",Daily!$B60="*"),NA(),Daily!A60)</f>
        <v>#N/A</v>
      </c>
      <c r="B60" t="str">
        <f>IF(_xlfn.IFNA($A60,"")="","",Daily!C60+IF(ROW(A60)&gt;4,B59,0))</f>
        <v/>
      </c>
      <c r="C60" t="str">
        <f>IF(_xlfn.IFNA($A60,"")="","",Daily!D60+IF(ROW(B60)&gt;4,C59,0))</f>
        <v/>
      </c>
      <c r="D60" t="str">
        <f>IF(_xlfn.IFNA($A60,"")="","",Daily!E60+IF(ROW(C60)&gt;4,D59,0))</f>
        <v/>
      </c>
      <c r="E60" t="str">
        <f>IF(_xlfn.IFNA($A60,"")="","",Daily!F60+IF(ROW(D60)&gt;4,E59,0))</f>
        <v/>
      </c>
      <c r="F60" t="str">
        <f>IF(_xlfn.IFNA($A60,"")="","",Daily!G60+IF(ROW(E60)&gt;4,F59,0))</f>
        <v/>
      </c>
      <c r="G60" t="str">
        <f>IF(_xlfn.IFNA($A60,"")="","",Daily!H60+IF(ROW(F60)&gt;4,G59,0))</f>
        <v/>
      </c>
      <c r="H60" t="str">
        <f>IF(_xlfn.IFNA($A60,"")="","",Daily!I60+IF(ROW(G60)&gt;4,H59,0))</f>
        <v/>
      </c>
      <c r="I60" t="str">
        <f>IF(_xlfn.IFNA($A60,"")="","",Daily!J60+IF(ROW(H60)&gt;4,I59,0))</f>
        <v/>
      </c>
      <c r="J60" t="str">
        <f>IF(_xlfn.IFNA($A60,"")="","",Daily!K60+IF(ROW(I60)&gt;4,J59,0))</f>
        <v/>
      </c>
      <c r="K60" t="str">
        <f>IF(_xlfn.IFNA($A60,"")="","",Daily!L60+IF(ROW(J60)&gt;4,K59,0))</f>
        <v/>
      </c>
      <c r="L60" t="str">
        <f>IF(_xlfn.IFNA($A60,"")="","",Daily!M60+IF(ROW(K60)&gt;4,L59,0))</f>
        <v/>
      </c>
      <c r="M60" t="str">
        <f>IF(_xlfn.IFNA($A60,"")="","",Daily!N60+IF(ROW(L60)&gt;4,M59,0))</f>
        <v/>
      </c>
      <c r="N60" t="str">
        <f>IF(_xlfn.IFNA($A60,"")="","",Daily!O60+IF(ROW(M60)&gt;4,N59,0))</f>
        <v/>
      </c>
      <c r="O60" t="str">
        <f>IF(_xlfn.IFNA($A60,"")="","",Daily!P60+IF(ROW(N60)&gt;4,O59,0))</f>
        <v/>
      </c>
      <c r="P60" t="str">
        <f>IF(_xlfn.IFNA($A60,"")="","",Daily!Q60+IF(ROW(O60)&gt;4,P59,0))</f>
        <v/>
      </c>
      <c r="Q60" t="str">
        <f>IF(_xlfn.IFNA($A60,"")="","",Daily!R60+IF(ROW(P60)&gt;4,Q59,0))</f>
        <v/>
      </c>
      <c r="R60" t="str">
        <f>IF(_xlfn.IFNA($A60,"")="","",Daily!S60+IF(ROW(Q60)&gt;4,R59,0))</f>
        <v/>
      </c>
      <c r="S60" t="str">
        <f>IF(_xlfn.IFNA($A60,"")="","",Daily!T60+IF(ROW(R60)&gt;4,S59,0))</f>
        <v/>
      </c>
      <c r="T60" t="str">
        <f>IF(_xlfn.IFNA($A60,"")="","",Daily!U60+IF(ROW(S60)&gt;4,T59,0))</f>
        <v/>
      </c>
      <c r="U60" t="str">
        <f>IF(_xlfn.IFNA($A60,"")="","",Daily!V60+IF(ROW(T60)&gt;4,U59,0))</f>
        <v/>
      </c>
      <c r="V60" t="str">
        <f>IF(_xlfn.IFNA($A60,"")="","",Daily!W60+IF(ROW(U60)&gt;4,V59,0))</f>
        <v/>
      </c>
      <c r="W60" t="str">
        <f>IF(_xlfn.IFNA($A60,"")="","",Daily!X60+IF(ROW(V60)&gt;4,W59,0))</f>
        <v/>
      </c>
      <c r="X60" t="str">
        <f>IF(_xlfn.IFNA($A60,"")="","",Daily!Y60+IF(ROW(W60)&gt;4,X59,0))</f>
        <v/>
      </c>
      <c r="Y60" t="str">
        <f>IF(_xlfn.IFNA($A60,"")="","",Daily!Z60+IF(ROW(X60)&gt;4,Y59,0))</f>
        <v/>
      </c>
      <c r="Z60" t="str">
        <f>IF(_xlfn.IFNA($A60,"")="","",Daily!C60+Daily!F60+Daily!I60+Daily!L60+Daily!O60+Daily!R60+Daily!U60+Daily!X60)</f>
        <v/>
      </c>
      <c r="AA60" t="str">
        <f>IF(_xlfn.IFNA($A60,"")="","",Daily!D60+Daily!G60+Daily!J60+Daily!M60+Daily!P60+Daily!S60+Daily!V60+Daily!Y60+Daily!AA60)</f>
        <v/>
      </c>
      <c r="AB60" t="str">
        <f>IF(_xlfn.IFNA($A60,"")="","",Daily!E60+Daily!H60+Daily!K60+Daily!N60+Daily!Q60+Daily!T60+Daily!W60+Daily!Z60)</f>
        <v/>
      </c>
      <c r="AC60" t="str">
        <f t="shared" si="0"/>
        <v/>
      </c>
      <c r="AD60" t="str">
        <f t="shared" si="1"/>
        <v/>
      </c>
      <c r="AE60" t="str">
        <f t="shared" si="2"/>
        <v/>
      </c>
      <c r="AF60" s="5" t="str">
        <f t="shared" si="3"/>
        <v/>
      </c>
      <c r="AG60" t="str">
        <f t="shared" si="4"/>
        <v/>
      </c>
      <c r="AH60" t="str">
        <f t="shared" si="5"/>
        <v/>
      </c>
      <c r="AI60" t="str">
        <f t="shared" si="6"/>
        <v/>
      </c>
      <c r="AJ60" t="str">
        <f t="shared" si="7"/>
        <v/>
      </c>
      <c r="AK60" t="str">
        <f t="shared" si="8"/>
        <v/>
      </c>
      <c r="AL60" s="2" t="str">
        <f t="shared" si="9"/>
        <v/>
      </c>
      <c r="AM60" s="2" t="str">
        <f t="shared" si="10"/>
        <v/>
      </c>
      <c r="AN60" s="2" t="str">
        <f t="shared" si="11"/>
        <v/>
      </c>
      <c r="AO60" s="2" t="str">
        <f t="shared" si="12"/>
        <v/>
      </c>
      <c r="AP60" s="2" t="str">
        <f t="shared" si="13"/>
        <v/>
      </c>
      <c r="AQ60" s="2" t="str">
        <f t="shared" si="14"/>
        <v/>
      </c>
      <c r="AR60" s="2" t="str">
        <f t="shared" si="15"/>
        <v/>
      </c>
      <c r="AS60" s="2" t="str">
        <f t="shared" si="16"/>
        <v/>
      </c>
      <c r="AT60" s="2" t="str">
        <f t="shared" si="17"/>
        <v/>
      </c>
      <c r="AU60" s="2" t="str">
        <f t="shared" si="18"/>
        <v/>
      </c>
      <c r="AV60" s="3" t="str">
        <f t="shared" ca="1" si="19"/>
        <v/>
      </c>
      <c r="AW60" s="2" t="str">
        <f t="shared" si="20"/>
        <v/>
      </c>
      <c r="AX60" s="2" t="str">
        <f t="shared" si="21"/>
        <v/>
      </c>
      <c r="AY60" t="str">
        <f t="shared" si="22"/>
        <v/>
      </c>
      <c r="AZ60" t="str">
        <f t="shared" si="23"/>
        <v/>
      </c>
      <c r="BA60" s="3" t="str">
        <f>IF(_xlfn.IFNA($A60,"")="","",AC60/(Connfiguration!$B$1/1000000))</f>
        <v/>
      </c>
      <c r="BB60" t="str" cm="1">
        <f t="array" ref="BB60">IF(OR(_xlfn.IFNA($A60,"")="", ROW()&lt;=3),"",$A60-_xlfn.XLOOKUP(AC60,International!$C$3:$C$2000,International!$A$3:A$2000,NA(),1,1))</f>
        <v/>
      </c>
      <c r="BC60" t="str" cm="1">
        <f t="array" ref="BC60">IF(OR(_xlfn.IFNA($A60,"")="", ROW()&lt;=3),"",$A60-_xlfn.XLOOKUP(BA60,International!$D$3:$D$2000,International!$A$3:A$2000,NA(),1,1))</f>
        <v/>
      </c>
      <c r="BD60" t="str" cm="1">
        <f t="array" ref="BD60">IF(OR(_xlfn.IFNA($A60,"")="", ROW()&lt;=3),"",$A60-_xlfn.XLOOKUP(AC60,International!$F$3:$F$2000,International!$A$3:A$2000,NA(),1,1))</f>
        <v/>
      </c>
      <c r="BE60" t="str" cm="1">
        <f t="array" ref="BE60">IF(OR(_xlfn.IFNA($A60,"")="", ROW()&lt;=3),"",$A60-_xlfn.XLOOKUP(BA60,International!$F$3:$F$2000,International!$A$3:A$2000,NA(),1,1))</f>
        <v/>
      </c>
      <c r="BF60" t="str" cm="1">
        <f t="array" ref="BF60">IF(OR(_xlfn.IFNA($A60,"")="", ROW()&lt;=3),"",$A60-_xlfn.XLOOKUP(AC60,International!$I$3:$I$2000,International!$A$3:A$2000,NA(),1,1))</f>
        <v/>
      </c>
      <c r="BG60" t="str" cm="1">
        <f t="array" ref="BG60">IF(OR(_xlfn.IFNA($A60,"")="", ROW()&lt;=3),"",$A60-_xlfn.XLOOKUP(BA60,International!$J$3:$J$2000,International!$A$3:A$2000,NA(),1,1))</f>
        <v/>
      </c>
      <c r="BH60" t="str" cm="1">
        <f t="array" ref="BH60">IF(OR(_xlfn.IFNA($A60,"")="", ROW()&lt;=3),"",$A60-_xlfn.XLOOKUP(AC60,International!$L$3:$L$2000,International!$A$3:A$2000,NA(),1,1))</f>
        <v/>
      </c>
      <c r="BI60" t="str" cm="1">
        <f t="array" ref="BI60">IF(OR(_xlfn.IFNA($A60,"")="", ROW()&lt;=3),"",$A60-_xlfn.XLOOKUP(BA60,International!$M$3:$M$2000,International!$A$3:A$2000,NA(),1,1))</f>
        <v/>
      </c>
      <c r="BJ60" t="e">
        <f t="shared" si="24"/>
        <v>#N/A</v>
      </c>
      <c r="BK60" t="e">
        <f t="shared" si="25"/>
        <v>#N/A</v>
      </c>
      <c r="BL60" t="e" cm="1">
        <f t="array" ref="BL60">IFERROR(IF(OR(ISNA(A60),AC60&lt;100),NA(),INDEX(International!C$3:C$2000,_xlfn.XMATCH(100,International!C$3:C$2000,1,1)+BJ60)-100), NA())</f>
        <v>#N/A</v>
      </c>
      <c r="BM60" t="e" cm="1">
        <f t="array" ref="BM60">IFERROR(IF(OR(ISNA(A60),AC60&lt;100),NA(),INDEX(International!F$3:F$2000,_xlfn.XMATCH(100,International!F$3:F$2000,1,1)+BJ60)-100), NA())</f>
        <v>#N/A</v>
      </c>
      <c r="BN60" t="e" cm="1">
        <f t="array" ref="BN60">IFERROR(IF(OR(ISNA(A60),AC60&lt;100),NA(),INDEX(International!I$3:I$2000,_xlfn.XMATCH(100,International!I$3:I$2000,1,1)+BJ60)-100), NA())</f>
        <v>#N/A</v>
      </c>
      <c r="BO60" t="e" cm="1">
        <f t="array" ref="BO60">IFERROR(IF(OR(ISNA(A60),AC60&lt;100),NA(),INDEX(International!L$3:L$2000,_xlfn.XMATCH(100,International!L$3:L$2000,1,1)+BJ60)-100), NA())</f>
        <v>#N/A</v>
      </c>
    </row>
    <row r="61" spans="1:67" x14ac:dyDescent="0.2">
      <c r="A61" s="1" t="e">
        <f>IF(OR(Daily!$A61="",Daily!$B61="*"),NA(),Daily!A61)</f>
        <v>#N/A</v>
      </c>
      <c r="B61" t="str">
        <f>IF(_xlfn.IFNA($A61,"")="","",Daily!C61+IF(ROW(A61)&gt;4,B60,0))</f>
        <v/>
      </c>
      <c r="C61" t="str">
        <f>IF(_xlfn.IFNA($A61,"")="","",Daily!D61+IF(ROW(B61)&gt;4,C60,0))</f>
        <v/>
      </c>
      <c r="D61" t="str">
        <f>IF(_xlfn.IFNA($A61,"")="","",Daily!E61+IF(ROW(C61)&gt;4,D60,0))</f>
        <v/>
      </c>
      <c r="E61" t="str">
        <f>IF(_xlfn.IFNA($A61,"")="","",Daily!F61+IF(ROW(D61)&gt;4,E60,0))</f>
        <v/>
      </c>
      <c r="F61" t="str">
        <f>IF(_xlfn.IFNA($A61,"")="","",Daily!G61+IF(ROW(E61)&gt;4,F60,0))</f>
        <v/>
      </c>
      <c r="G61" t="str">
        <f>IF(_xlfn.IFNA($A61,"")="","",Daily!H61+IF(ROW(F61)&gt;4,G60,0))</f>
        <v/>
      </c>
      <c r="H61" t="str">
        <f>IF(_xlfn.IFNA($A61,"")="","",Daily!I61+IF(ROW(G61)&gt;4,H60,0))</f>
        <v/>
      </c>
      <c r="I61" t="str">
        <f>IF(_xlfn.IFNA($A61,"")="","",Daily!J61+IF(ROW(H61)&gt;4,I60,0))</f>
        <v/>
      </c>
      <c r="J61" t="str">
        <f>IF(_xlfn.IFNA($A61,"")="","",Daily!K61+IF(ROW(I61)&gt;4,J60,0))</f>
        <v/>
      </c>
      <c r="K61" t="str">
        <f>IF(_xlfn.IFNA($A61,"")="","",Daily!L61+IF(ROW(J61)&gt;4,K60,0))</f>
        <v/>
      </c>
      <c r="L61" t="str">
        <f>IF(_xlfn.IFNA($A61,"")="","",Daily!M61+IF(ROW(K61)&gt;4,L60,0))</f>
        <v/>
      </c>
      <c r="M61" t="str">
        <f>IF(_xlfn.IFNA($A61,"")="","",Daily!N61+IF(ROW(L61)&gt;4,M60,0))</f>
        <v/>
      </c>
      <c r="N61" t="str">
        <f>IF(_xlfn.IFNA($A61,"")="","",Daily!O61+IF(ROW(M61)&gt;4,N60,0))</f>
        <v/>
      </c>
      <c r="O61" t="str">
        <f>IF(_xlfn.IFNA($A61,"")="","",Daily!P61+IF(ROW(N61)&gt;4,O60,0))</f>
        <v/>
      </c>
      <c r="P61" t="str">
        <f>IF(_xlfn.IFNA($A61,"")="","",Daily!Q61+IF(ROW(O61)&gt;4,P60,0))</f>
        <v/>
      </c>
      <c r="Q61" t="str">
        <f>IF(_xlfn.IFNA($A61,"")="","",Daily!R61+IF(ROW(P61)&gt;4,Q60,0))</f>
        <v/>
      </c>
      <c r="R61" t="str">
        <f>IF(_xlfn.IFNA($A61,"")="","",Daily!S61+IF(ROW(Q61)&gt;4,R60,0))</f>
        <v/>
      </c>
      <c r="S61" t="str">
        <f>IF(_xlfn.IFNA($A61,"")="","",Daily!T61+IF(ROW(R61)&gt;4,S60,0))</f>
        <v/>
      </c>
      <c r="T61" t="str">
        <f>IF(_xlfn.IFNA($A61,"")="","",Daily!U61+IF(ROW(S61)&gt;4,T60,0))</f>
        <v/>
      </c>
      <c r="U61" t="str">
        <f>IF(_xlfn.IFNA($A61,"")="","",Daily!V61+IF(ROW(T61)&gt;4,U60,0))</f>
        <v/>
      </c>
      <c r="V61" t="str">
        <f>IF(_xlfn.IFNA($A61,"")="","",Daily!W61+IF(ROW(U61)&gt;4,V60,0))</f>
        <v/>
      </c>
      <c r="W61" t="str">
        <f>IF(_xlfn.IFNA($A61,"")="","",Daily!X61+IF(ROW(V61)&gt;4,W60,0))</f>
        <v/>
      </c>
      <c r="X61" t="str">
        <f>IF(_xlfn.IFNA($A61,"")="","",Daily!Y61+IF(ROW(W61)&gt;4,X60,0))</f>
        <v/>
      </c>
      <c r="Y61" t="str">
        <f>IF(_xlfn.IFNA($A61,"")="","",Daily!Z61+IF(ROW(X61)&gt;4,Y60,0))</f>
        <v/>
      </c>
      <c r="Z61" t="str">
        <f>IF(_xlfn.IFNA($A61,"")="","",Daily!C61+Daily!F61+Daily!I61+Daily!L61+Daily!O61+Daily!R61+Daily!U61+Daily!X61)</f>
        <v/>
      </c>
      <c r="AA61" t="str">
        <f>IF(_xlfn.IFNA($A61,"")="","",Daily!D61+Daily!G61+Daily!J61+Daily!M61+Daily!P61+Daily!S61+Daily!V61+Daily!Y61+Daily!AA61)</f>
        <v/>
      </c>
      <c r="AB61" t="str">
        <f>IF(_xlfn.IFNA($A61,"")="","",Daily!E61+Daily!H61+Daily!K61+Daily!N61+Daily!Q61+Daily!T61+Daily!W61+Daily!Z61)</f>
        <v/>
      </c>
      <c r="AC61" t="str">
        <f t="shared" si="0"/>
        <v/>
      </c>
      <c r="AD61" t="str">
        <f t="shared" si="1"/>
        <v/>
      </c>
      <c r="AE61" t="str">
        <f t="shared" si="2"/>
        <v/>
      </c>
      <c r="AF61" s="5" t="str">
        <f t="shared" si="3"/>
        <v/>
      </c>
      <c r="AG61" t="str">
        <f t="shared" si="4"/>
        <v/>
      </c>
      <c r="AH61" t="str">
        <f t="shared" si="5"/>
        <v/>
      </c>
      <c r="AI61" t="str">
        <f t="shared" si="6"/>
        <v/>
      </c>
      <c r="AJ61" t="str">
        <f t="shared" si="7"/>
        <v/>
      </c>
      <c r="AK61" t="str">
        <f t="shared" si="8"/>
        <v/>
      </c>
      <c r="AL61" s="2" t="str">
        <f t="shared" si="9"/>
        <v/>
      </c>
      <c r="AM61" s="2" t="str">
        <f t="shared" si="10"/>
        <v/>
      </c>
      <c r="AN61" s="2" t="str">
        <f t="shared" si="11"/>
        <v/>
      </c>
      <c r="AO61" s="2" t="str">
        <f t="shared" si="12"/>
        <v/>
      </c>
      <c r="AP61" s="2" t="str">
        <f t="shared" si="13"/>
        <v/>
      </c>
      <c r="AQ61" s="2" t="str">
        <f t="shared" si="14"/>
        <v/>
      </c>
      <c r="AR61" s="2" t="str">
        <f t="shared" si="15"/>
        <v/>
      </c>
      <c r="AS61" s="2" t="str">
        <f t="shared" si="16"/>
        <v/>
      </c>
      <c r="AT61" s="2" t="str">
        <f t="shared" si="17"/>
        <v/>
      </c>
      <c r="AU61" s="2" t="str">
        <f t="shared" si="18"/>
        <v/>
      </c>
      <c r="AV61" s="3" t="str">
        <f t="shared" ca="1" si="19"/>
        <v/>
      </c>
      <c r="AW61" s="2" t="str">
        <f t="shared" si="20"/>
        <v/>
      </c>
      <c r="AX61" s="2" t="str">
        <f t="shared" si="21"/>
        <v/>
      </c>
      <c r="AY61" t="str">
        <f t="shared" si="22"/>
        <v/>
      </c>
      <c r="AZ61" t="str">
        <f t="shared" si="23"/>
        <v/>
      </c>
      <c r="BA61" s="3" t="str">
        <f>IF(_xlfn.IFNA($A61,"")="","",AC61/(Connfiguration!$B$1/1000000))</f>
        <v/>
      </c>
      <c r="BB61" t="str" cm="1">
        <f t="array" ref="BB61">IF(OR(_xlfn.IFNA($A61,"")="", ROW()&lt;=3),"",$A61-_xlfn.XLOOKUP(AC61,International!$C$3:$C$2000,International!$A$3:A$2000,NA(),1,1))</f>
        <v/>
      </c>
      <c r="BC61" t="str" cm="1">
        <f t="array" ref="BC61">IF(OR(_xlfn.IFNA($A61,"")="", ROW()&lt;=3),"",$A61-_xlfn.XLOOKUP(BA61,International!$D$3:$D$2000,International!$A$3:A$2000,NA(),1,1))</f>
        <v/>
      </c>
      <c r="BD61" t="str" cm="1">
        <f t="array" ref="BD61">IF(OR(_xlfn.IFNA($A61,"")="", ROW()&lt;=3),"",$A61-_xlfn.XLOOKUP(AC61,International!$F$3:$F$2000,International!$A$3:A$2000,NA(),1,1))</f>
        <v/>
      </c>
      <c r="BE61" t="str" cm="1">
        <f t="array" ref="BE61">IF(OR(_xlfn.IFNA($A61,"")="", ROW()&lt;=3),"",$A61-_xlfn.XLOOKUP(BA61,International!$F$3:$F$2000,International!$A$3:A$2000,NA(),1,1))</f>
        <v/>
      </c>
      <c r="BF61" t="str" cm="1">
        <f t="array" ref="BF61">IF(OR(_xlfn.IFNA($A61,"")="", ROW()&lt;=3),"",$A61-_xlfn.XLOOKUP(AC61,International!$I$3:$I$2000,International!$A$3:A$2000,NA(),1,1))</f>
        <v/>
      </c>
      <c r="BG61" t="str" cm="1">
        <f t="array" ref="BG61">IF(OR(_xlfn.IFNA($A61,"")="", ROW()&lt;=3),"",$A61-_xlfn.XLOOKUP(BA61,International!$J$3:$J$2000,International!$A$3:A$2000,NA(),1,1))</f>
        <v/>
      </c>
      <c r="BH61" t="str" cm="1">
        <f t="array" ref="BH61">IF(OR(_xlfn.IFNA($A61,"")="", ROW()&lt;=3),"",$A61-_xlfn.XLOOKUP(AC61,International!$L$3:$L$2000,International!$A$3:A$2000,NA(),1,1))</f>
        <v/>
      </c>
      <c r="BI61" t="str" cm="1">
        <f t="array" ref="BI61">IF(OR(_xlfn.IFNA($A61,"")="", ROW()&lt;=3),"",$A61-_xlfn.XLOOKUP(BA61,International!$M$3:$M$2000,International!$A$3:A$2000,NA(),1,1))</f>
        <v/>
      </c>
      <c r="BJ61" t="e">
        <f t="shared" si="24"/>
        <v>#N/A</v>
      </c>
      <c r="BK61" t="e">
        <f t="shared" si="25"/>
        <v>#N/A</v>
      </c>
      <c r="BL61" t="e" cm="1">
        <f t="array" ref="BL61">IFERROR(IF(OR(ISNA(A61),AC61&lt;100),NA(),INDEX(International!C$3:C$2000,_xlfn.XMATCH(100,International!C$3:C$2000,1,1)+BJ61)-100), NA())</f>
        <v>#N/A</v>
      </c>
      <c r="BM61" t="e" cm="1">
        <f t="array" ref="BM61">IFERROR(IF(OR(ISNA(A61),AC61&lt;100),NA(),INDEX(International!F$3:F$2000,_xlfn.XMATCH(100,International!F$3:F$2000,1,1)+BJ61)-100), NA())</f>
        <v>#N/A</v>
      </c>
      <c r="BN61" t="e" cm="1">
        <f t="array" ref="BN61">IFERROR(IF(OR(ISNA(A61),AC61&lt;100),NA(),INDEX(International!I$3:I$2000,_xlfn.XMATCH(100,International!I$3:I$2000,1,1)+BJ61)-100), NA())</f>
        <v>#N/A</v>
      </c>
      <c r="BO61" t="e" cm="1">
        <f t="array" ref="BO61">IFERROR(IF(OR(ISNA(A61),AC61&lt;100),NA(),INDEX(International!L$3:L$2000,_xlfn.XMATCH(100,International!L$3:L$2000,1,1)+BJ61)-100), NA())</f>
        <v>#N/A</v>
      </c>
    </row>
    <row r="62" spans="1:67" x14ac:dyDescent="0.2">
      <c r="A62" s="1" t="e">
        <f>IF(OR(Daily!$A62="",Daily!$B62="*"),NA(),Daily!A62)</f>
        <v>#N/A</v>
      </c>
      <c r="B62" t="str">
        <f>IF(_xlfn.IFNA($A62,"")="","",Daily!C62+IF(ROW(A62)&gt;4,B61,0))</f>
        <v/>
      </c>
      <c r="C62" t="str">
        <f>IF(_xlfn.IFNA($A62,"")="","",Daily!D62+IF(ROW(B62)&gt;4,C61,0))</f>
        <v/>
      </c>
      <c r="D62" t="str">
        <f>IF(_xlfn.IFNA($A62,"")="","",Daily!E62+IF(ROW(C62)&gt;4,D61,0))</f>
        <v/>
      </c>
      <c r="E62" t="str">
        <f>IF(_xlfn.IFNA($A62,"")="","",Daily!F62+IF(ROW(D62)&gt;4,E61,0))</f>
        <v/>
      </c>
      <c r="F62" t="str">
        <f>IF(_xlfn.IFNA($A62,"")="","",Daily!G62+IF(ROW(E62)&gt;4,F61,0))</f>
        <v/>
      </c>
      <c r="G62" t="str">
        <f>IF(_xlfn.IFNA($A62,"")="","",Daily!H62+IF(ROW(F62)&gt;4,G61,0))</f>
        <v/>
      </c>
      <c r="H62" t="str">
        <f>IF(_xlfn.IFNA($A62,"")="","",Daily!I62+IF(ROW(G62)&gt;4,H61,0))</f>
        <v/>
      </c>
      <c r="I62" t="str">
        <f>IF(_xlfn.IFNA($A62,"")="","",Daily!J62+IF(ROW(H62)&gt;4,I61,0))</f>
        <v/>
      </c>
      <c r="J62" t="str">
        <f>IF(_xlfn.IFNA($A62,"")="","",Daily!K62+IF(ROW(I62)&gt;4,J61,0))</f>
        <v/>
      </c>
      <c r="K62" t="str">
        <f>IF(_xlfn.IFNA($A62,"")="","",Daily!L62+IF(ROW(J62)&gt;4,K61,0))</f>
        <v/>
      </c>
      <c r="L62" t="str">
        <f>IF(_xlfn.IFNA($A62,"")="","",Daily!M62+IF(ROW(K62)&gt;4,L61,0))</f>
        <v/>
      </c>
      <c r="M62" t="str">
        <f>IF(_xlfn.IFNA($A62,"")="","",Daily!N62+IF(ROW(L62)&gt;4,M61,0))</f>
        <v/>
      </c>
      <c r="N62" t="str">
        <f>IF(_xlfn.IFNA($A62,"")="","",Daily!O62+IF(ROW(M62)&gt;4,N61,0))</f>
        <v/>
      </c>
      <c r="O62" t="str">
        <f>IF(_xlfn.IFNA($A62,"")="","",Daily!P62+IF(ROW(N62)&gt;4,O61,0))</f>
        <v/>
      </c>
      <c r="P62" t="str">
        <f>IF(_xlfn.IFNA($A62,"")="","",Daily!Q62+IF(ROW(O62)&gt;4,P61,0))</f>
        <v/>
      </c>
      <c r="Q62" t="str">
        <f>IF(_xlfn.IFNA($A62,"")="","",Daily!R62+IF(ROW(P62)&gt;4,Q61,0))</f>
        <v/>
      </c>
      <c r="R62" t="str">
        <f>IF(_xlfn.IFNA($A62,"")="","",Daily!S62+IF(ROW(Q62)&gt;4,R61,0))</f>
        <v/>
      </c>
      <c r="S62" t="str">
        <f>IF(_xlfn.IFNA($A62,"")="","",Daily!T62+IF(ROW(R62)&gt;4,S61,0))</f>
        <v/>
      </c>
      <c r="T62" t="str">
        <f>IF(_xlfn.IFNA($A62,"")="","",Daily!U62+IF(ROW(S62)&gt;4,T61,0))</f>
        <v/>
      </c>
      <c r="U62" t="str">
        <f>IF(_xlfn.IFNA($A62,"")="","",Daily!V62+IF(ROW(T62)&gt;4,U61,0))</f>
        <v/>
      </c>
      <c r="V62" t="str">
        <f>IF(_xlfn.IFNA($A62,"")="","",Daily!W62+IF(ROW(U62)&gt;4,V61,0))</f>
        <v/>
      </c>
      <c r="W62" t="str">
        <f>IF(_xlfn.IFNA($A62,"")="","",Daily!X62+IF(ROW(V62)&gt;4,W61,0))</f>
        <v/>
      </c>
      <c r="X62" t="str">
        <f>IF(_xlfn.IFNA($A62,"")="","",Daily!Y62+IF(ROW(W62)&gt;4,X61,0))</f>
        <v/>
      </c>
      <c r="Y62" t="str">
        <f>IF(_xlfn.IFNA($A62,"")="","",Daily!Z62+IF(ROW(X62)&gt;4,Y61,0))</f>
        <v/>
      </c>
      <c r="Z62" t="str">
        <f>IF(_xlfn.IFNA($A62,"")="","",Daily!C62+Daily!F62+Daily!I62+Daily!L62+Daily!O62+Daily!R62+Daily!U62+Daily!X62)</f>
        <v/>
      </c>
      <c r="AA62" t="str">
        <f>IF(_xlfn.IFNA($A62,"")="","",Daily!D62+Daily!G62+Daily!J62+Daily!M62+Daily!P62+Daily!S62+Daily!V62+Daily!Y62+Daily!AA62)</f>
        <v/>
      </c>
      <c r="AB62" t="str">
        <f>IF(_xlfn.IFNA($A62,"")="","",Daily!E62+Daily!H62+Daily!K62+Daily!N62+Daily!Q62+Daily!T62+Daily!W62+Daily!Z62)</f>
        <v/>
      </c>
      <c r="AC62" t="str">
        <f t="shared" si="0"/>
        <v/>
      </c>
      <c r="AD62" t="str">
        <f t="shared" si="1"/>
        <v/>
      </c>
      <c r="AE62" t="str">
        <f t="shared" si="2"/>
        <v/>
      </c>
      <c r="AF62" s="5" t="str">
        <f t="shared" si="3"/>
        <v/>
      </c>
      <c r="AG62" t="str">
        <f t="shared" si="4"/>
        <v/>
      </c>
      <c r="AH62" t="str">
        <f t="shared" si="5"/>
        <v/>
      </c>
      <c r="AI62" t="str">
        <f t="shared" si="6"/>
        <v/>
      </c>
      <c r="AJ62" t="str">
        <f t="shared" si="7"/>
        <v/>
      </c>
      <c r="AK62" t="str">
        <f t="shared" si="8"/>
        <v/>
      </c>
      <c r="AL62" s="2" t="str">
        <f t="shared" si="9"/>
        <v/>
      </c>
      <c r="AM62" s="2" t="str">
        <f t="shared" si="10"/>
        <v/>
      </c>
      <c r="AN62" s="2" t="str">
        <f t="shared" si="11"/>
        <v/>
      </c>
      <c r="AO62" s="2" t="str">
        <f t="shared" si="12"/>
        <v/>
      </c>
      <c r="AP62" s="2" t="str">
        <f t="shared" si="13"/>
        <v/>
      </c>
      <c r="AQ62" s="2" t="str">
        <f t="shared" si="14"/>
        <v/>
      </c>
      <c r="AR62" s="2" t="str">
        <f t="shared" si="15"/>
        <v/>
      </c>
      <c r="AS62" s="2" t="str">
        <f t="shared" si="16"/>
        <v/>
      </c>
      <c r="AT62" s="2" t="str">
        <f t="shared" si="17"/>
        <v/>
      </c>
      <c r="AU62" s="2" t="str">
        <f t="shared" si="18"/>
        <v/>
      </c>
      <c r="AV62" s="3" t="str">
        <f t="shared" ca="1" si="19"/>
        <v/>
      </c>
      <c r="AW62" s="2" t="str">
        <f t="shared" si="20"/>
        <v/>
      </c>
      <c r="AX62" s="2" t="str">
        <f t="shared" si="21"/>
        <v/>
      </c>
      <c r="AY62" t="str">
        <f t="shared" si="22"/>
        <v/>
      </c>
      <c r="AZ62" t="str">
        <f t="shared" si="23"/>
        <v/>
      </c>
      <c r="BA62" s="3" t="str">
        <f>IF(_xlfn.IFNA($A62,"")="","",AC62/(Connfiguration!$B$1/1000000))</f>
        <v/>
      </c>
      <c r="BB62" t="str" cm="1">
        <f t="array" ref="BB62">IF(OR(_xlfn.IFNA($A62,"")="", ROW()&lt;=3),"",$A62-_xlfn.XLOOKUP(AC62,International!$C$3:$C$2000,International!$A$3:A$2000,NA(),1,1))</f>
        <v/>
      </c>
      <c r="BC62" t="str" cm="1">
        <f t="array" ref="BC62">IF(OR(_xlfn.IFNA($A62,"")="", ROW()&lt;=3),"",$A62-_xlfn.XLOOKUP(BA62,International!$D$3:$D$2000,International!$A$3:A$2000,NA(),1,1))</f>
        <v/>
      </c>
      <c r="BD62" t="str" cm="1">
        <f t="array" ref="BD62">IF(OR(_xlfn.IFNA($A62,"")="", ROW()&lt;=3),"",$A62-_xlfn.XLOOKUP(AC62,International!$F$3:$F$2000,International!$A$3:A$2000,NA(),1,1))</f>
        <v/>
      </c>
      <c r="BE62" t="str" cm="1">
        <f t="array" ref="BE62">IF(OR(_xlfn.IFNA($A62,"")="", ROW()&lt;=3),"",$A62-_xlfn.XLOOKUP(BA62,International!$F$3:$F$2000,International!$A$3:A$2000,NA(),1,1))</f>
        <v/>
      </c>
      <c r="BF62" t="str" cm="1">
        <f t="array" ref="BF62">IF(OR(_xlfn.IFNA($A62,"")="", ROW()&lt;=3),"",$A62-_xlfn.XLOOKUP(AC62,International!$I$3:$I$2000,International!$A$3:A$2000,NA(),1,1))</f>
        <v/>
      </c>
      <c r="BG62" t="str" cm="1">
        <f t="array" ref="BG62">IF(OR(_xlfn.IFNA($A62,"")="", ROW()&lt;=3),"",$A62-_xlfn.XLOOKUP(BA62,International!$J$3:$J$2000,International!$A$3:A$2000,NA(),1,1))</f>
        <v/>
      </c>
      <c r="BH62" t="str" cm="1">
        <f t="array" ref="BH62">IF(OR(_xlfn.IFNA($A62,"")="", ROW()&lt;=3),"",$A62-_xlfn.XLOOKUP(AC62,International!$L$3:$L$2000,International!$A$3:A$2000,NA(),1,1))</f>
        <v/>
      </c>
      <c r="BI62" t="str" cm="1">
        <f t="array" ref="BI62">IF(OR(_xlfn.IFNA($A62,"")="", ROW()&lt;=3),"",$A62-_xlfn.XLOOKUP(BA62,International!$M$3:$M$2000,International!$A$3:A$2000,NA(),1,1))</f>
        <v/>
      </c>
      <c r="BJ62" t="e">
        <f t="shared" si="24"/>
        <v>#N/A</v>
      </c>
      <c r="BK62" t="e">
        <f t="shared" si="25"/>
        <v>#N/A</v>
      </c>
      <c r="BL62" t="e" cm="1">
        <f t="array" ref="BL62">IFERROR(IF(OR(ISNA(A62),AC62&lt;100),NA(),INDEX(International!C$3:C$2000,_xlfn.XMATCH(100,International!C$3:C$2000,1,1)+BJ62)-100), NA())</f>
        <v>#N/A</v>
      </c>
      <c r="BM62" t="e" cm="1">
        <f t="array" ref="BM62">IFERROR(IF(OR(ISNA(A62),AC62&lt;100),NA(),INDEX(International!F$3:F$2000,_xlfn.XMATCH(100,International!F$3:F$2000,1,1)+BJ62)-100), NA())</f>
        <v>#N/A</v>
      </c>
      <c r="BN62" t="e" cm="1">
        <f t="array" ref="BN62">IFERROR(IF(OR(ISNA(A62),AC62&lt;100),NA(),INDEX(International!I$3:I$2000,_xlfn.XMATCH(100,International!I$3:I$2000,1,1)+BJ62)-100), NA())</f>
        <v>#N/A</v>
      </c>
      <c r="BO62" t="e" cm="1">
        <f t="array" ref="BO62">IFERROR(IF(OR(ISNA(A62),AC62&lt;100),NA(),INDEX(International!L$3:L$2000,_xlfn.XMATCH(100,International!L$3:L$2000,1,1)+BJ62)-100), NA())</f>
        <v>#N/A</v>
      </c>
    </row>
    <row r="63" spans="1:67" x14ac:dyDescent="0.2">
      <c r="A63" s="1" t="e">
        <f>IF(OR(Daily!$A63="",Daily!$B63="*"),NA(),Daily!A63)</f>
        <v>#N/A</v>
      </c>
      <c r="B63" t="str">
        <f>IF(_xlfn.IFNA($A63,"")="","",Daily!C63+IF(ROW(A63)&gt;4,B62,0))</f>
        <v/>
      </c>
      <c r="C63" t="str">
        <f>IF(_xlfn.IFNA($A63,"")="","",Daily!D63+IF(ROW(B63)&gt;4,C62,0))</f>
        <v/>
      </c>
      <c r="D63" t="str">
        <f>IF(_xlfn.IFNA($A63,"")="","",Daily!E63+IF(ROW(C63)&gt;4,D62,0))</f>
        <v/>
      </c>
      <c r="E63" t="str">
        <f>IF(_xlfn.IFNA($A63,"")="","",Daily!F63+IF(ROW(D63)&gt;4,E62,0))</f>
        <v/>
      </c>
      <c r="F63" t="str">
        <f>IF(_xlfn.IFNA($A63,"")="","",Daily!G63+IF(ROW(E63)&gt;4,F62,0))</f>
        <v/>
      </c>
      <c r="G63" t="str">
        <f>IF(_xlfn.IFNA($A63,"")="","",Daily!H63+IF(ROW(F63)&gt;4,G62,0))</f>
        <v/>
      </c>
      <c r="H63" t="str">
        <f>IF(_xlfn.IFNA($A63,"")="","",Daily!I63+IF(ROW(G63)&gt;4,H62,0))</f>
        <v/>
      </c>
      <c r="I63" t="str">
        <f>IF(_xlfn.IFNA($A63,"")="","",Daily!J63+IF(ROW(H63)&gt;4,I62,0))</f>
        <v/>
      </c>
      <c r="J63" t="str">
        <f>IF(_xlfn.IFNA($A63,"")="","",Daily!K63+IF(ROW(I63)&gt;4,J62,0))</f>
        <v/>
      </c>
      <c r="K63" t="str">
        <f>IF(_xlfn.IFNA($A63,"")="","",Daily!L63+IF(ROW(J63)&gt;4,K62,0))</f>
        <v/>
      </c>
      <c r="L63" t="str">
        <f>IF(_xlfn.IFNA($A63,"")="","",Daily!M63+IF(ROW(K63)&gt;4,L62,0))</f>
        <v/>
      </c>
      <c r="M63" t="str">
        <f>IF(_xlfn.IFNA($A63,"")="","",Daily!N63+IF(ROW(L63)&gt;4,M62,0))</f>
        <v/>
      </c>
      <c r="N63" t="str">
        <f>IF(_xlfn.IFNA($A63,"")="","",Daily!O63+IF(ROW(M63)&gt;4,N62,0))</f>
        <v/>
      </c>
      <c r="O63" t="str">
        <f>IF(_xlfn.IFNA($A63,"")="","",Daily!P63+IF(ROW(N63)&gt;4,O62,0))</f>
        <v/>
      </c>
      <c r="P63" t="str">
        <f>IF(_xlfn.IFNA($A63,"")="","",Daily!Q63+IF(ROW(O63)&gt;4,P62,0))</f>
        <v/>
      </c>
      <c r="Q63" t="str">
        <f>IF(_xlfn.IFNA($A63,"")="","",Daily!R63+IF(ROW(P63)&gt;4,Q62,0))</f>
        <v/>
      </c>
      <c r="R63" t="str">
        <f>IF(_xlfn.IFNA($A63,"")="","",Daily!S63+IF(ROW(Q63)&gt;4,R62,0))</f>
        <v/>
      </c>
      <c r="S63" t="str">
        <f>IF(_xlfn.IFNA($A63,"")="","",Daily!T63+IF(ROW(R63)&gt;4,S62,0))</f>
        <v/>
      </c>
      <c r="T63" t="str">
        <f>IF(_xlfn.IFNA($A63,"")="","",Daily!U63+IF(ROW(S63)&gt;4,T62,0))</f>
        <v/>
      </c>
      <c r="U63" t="str">
        <f>IF(_xlfn.IFNA($A63,"")="","",Daily!V63+IF(ROW(T63)&gt;4,U62,0))</f>
        <v/>
      </c>
      <c r="V63" t="str">
        <f>IF(_xlfn.IFNA($A63,"")="","",Daily!W63+IF(ROW(U63)&gt;4,V62,0))</f>
        <v/>
      </c>
      <c r="W63" t="str">
        <f>IF(_xlfn.IFNA($A63,"")="","",Daily!X63+IF(ROW(V63)&gt;4,W62,0))</f>
        <v/>
      </c>
      <c r="X63" t="str">
        <f>IF(_xlfn.IFNA($A63,"")="","",Daily!Y63+IF(ROW(W63)&gt;4,X62,0))</f>
        <v/>
      </c>
      <c r="Y63" t="str">
        <f>IF(_xlfn.IFNA($A63,"")="","",Daily!Z63+IF(ROW(X63)&gt;4,Y62,0))</f>
        <v/>
      </c>
      <c r="Z63" t="str">
        <f>IF(_xlfn.IFNA($A63,"")="","",Daily!C63+Daily!F63+Daily!I63+Daily!L63+Daily!O63+Daily!R63+Daily!U63+Daily!X63)</f>
        <v/>
      </c>
      <c r="AA63" t="str">
        <f>IF(_xlfn.IFNA($A63,"")="","",Daily!D63+Daily!G63+Daily!J63+Daily!M63+Daily!P63+Daily!S63+Daily!V63+Daily!Y63+Daily!AA63)</f>
        <v/>
      </c>
      <c r="AB63" t="str">
        <f>IF(_xlfn.IFNA($A63,"")="","",Daily!E63+Daily!H63+Daily!K63+Daily!N63+Daily!Q63+Daily!T63+Daily!W63+Daily!Z63)</f>
        <v/>
      </c>
      <c r="AC63" t="str">
        <f t="shared" si="0"/>
        <v/>
      </c>
      <c r="AD63" t="str">
        <f t="shared" si="1"/>
        <v/>
      </c>
      <c r="AE63" t="str">
        <f t="shared" si="2"/>
        <v/>
      </c>
      <c r="AF63" s="5" t="str">
        <f t="shared" si="3"/>
        <v/>
      </c>
      <c r="AG63" t="str">
        <f t="shared" si="4"/>
        <v/>
      </c>
      <c r="AH63" t="str">
        <f t="shared" si="5"/>
        <v/>
      </c>
      <c r="AI63" t="str">
        <f t="shared" si="6"/>
        <v/>
      </c>
      <c r="AJ63" t="str">
        <f t="shared" si="7"/>
        <v/>
      </c>
      <c r="AK63" t="str">
        <f t="shared" si="8"/>
        <v/>
      </c>
      <c r="AL63" s="2" t="str">
        <f t="shared" si="9"/>
        <v/>
      </c>
      <c r="AM63" s="2" t="str">
        <f t="shared" si="10"/>
        <v/>
      </c>
      <c r="AN63" s="2" t="str">
        <f t="shared" si="11"/>
        <v/>
      </c>
      <c r="AO63" s="2" t="str">
        <f t="shared" si="12"/>
        <v/>
      </c>
      <c r="AP63" s="2" t="str">
        <f t="shared" si="13"/>
        <v/>
      </c>
      <c r="AQ63" s="2" t="str">
        <f t="shared" si="14"/>
        <v/>
      </c>
      <c r="AR63" s="2" t="str">
        <f t="shared" si="15"/>
        <v/>
      </c>
      <c r="AS63" s="2" t="str">
        <f t="shared" si="16"/>
        <v/>
      </c>
      <c r="AT63" s="2" t="str">
        <f t="shared" si="17"/>
        <v/>
      </c>
      <c r="AU63" s="2" t="str">
        <f t="shared" si="18"/>
        <v/>
      </c>
      <c r="AV63" s="3" t="str">
        <f t="shared" ca="1" si="19"/>
        <v/>
      </c>
      <c r="AW63" s="2" t="str">
        <f t="shared" si="20"/>
        <v/>
      </c>
      <c r="AX63" s="2" t="str">
        <f t="shared" si="21"/>
        <v/>
      </c>
      <c r="AY63" t="str">
        <f t="shared" si="22"/>
        <v/>
      </c>
      <c r="AZ63" t="str">
        <f t="shared" si="23"/>
        <v/>
      </c>
      <c r="BA63" s="3" t="str">
        <f>IF(_xlfn.IFNA($A63,"")="","",AC63/(Connfiguration!$B$1/1000000))</f>
        <v/>
      </c>
      <c r="BB63" t="str" cm="1">
        <f t="array" ref="BB63">IF(OR(_xlfn.IFNA($A63,"")="", ROW()&lt;=3),"",$A63-_xlfn.XLOOKUP(AC63,International!$C$3:$C$2000,International!$A$3:A$2000,NA(),1,1))</f>
        <v/>
      </c>
      <c r="BC63" t="str" cm="1">
        <f t="array" ref="BC63">IF(OR(_xlfn.IFNA($A63,"")="", ROW()&lt;=3),"",$A63-_xlfn.XLOOKUP(BA63,International!$D$3:$D$2000,International!$A$3:A$2000,NA(),1,1))</f>
        <v/>
      </c>
      <c r="BD63" t="str" cm="1">
        <f t="array" ref="BD63">IF(OR(_xlfn.IFNA($A63,"")="", ROW()&lt;=3),"",$A63-_xlfn.XLOOKUP(AC63,International!$F$3:$F$2000,International!$A$3:A$2000,NA(),1,1))</f>
        <v/>
      </c>
      <c r="BE63" t="str" cm="1">
        <f t="array" ref="BE63">IF(OR(_xlfn.IFNA($A63,"")="", ROW()&lt;=3),"",$A63-_xlfn.XLOOKUP(BA63,International!$F$3:$F$2000,International!$A$3:A$2000,NA(),1,1))</f>
        <v/>
      </c>
      <c r="BF63" t="str" cm="1">
        <f t="array" ref="BF63">IF(OR(_xlfn.IFNA($A63,"")="", ROW()&lt;=3),"",$A63-_xlfn.XLOOKUP(AC63,International!$I$3:$I$2000,International!$A$3:A$2000,NA(),1,1))</f>
        <v/>
      </c>
      <c r="BG63" t="str" cm="1">
        <f t="array" ref="BG63">IF(OR(_xlfn.IFNA($A63,"")="", ROW()&lt;=3),"",$A63-_xlfn.XLOOKUP(BA63,International!$J$3:$J$2000,International!$A$3:A$2000,NA(),1,1))</f>
        <v/>
      </c>
      <c r="BH63" t="str" cm="1">
        <f t="array" ref="BH63">IF(OR(_xlfn.IFNA($A63,"")="", ROW()&lt;=3),"",$A63-_xlfn.XLOOKUP(AC63,International!$L$3:$L$2000,International!$A$3:A$2000,NA(),1,1))</f>
        <v/>
      </c>
      <c r="BI63" t="str" cm="1">
        <f t="array" ref="BI63">IF(OR(_xlfn.IFNA($A63,"")="", ROW()&lt;=3),"",$A63-_xlfn.XLOOKUP(BA63,International!$M$3:$M$2000,International!$A$3:A$2000,NA(),1,1))</f>
        <v/>
      </c>
      <c r="BJ63" t="e">
        <f t="shared" si="24"/>
        <v>#N/A</v>
      </c>
      <c r="BK63" t="e">
        <f t="shared" si="25"/>
        <v>#N/A</v>
      </c>
      <c r="BL63" t="e" cm="1">
        <f t="array" ref="BL63">IFERROR(IF(OR(ISNA(A63),AC63&lt;100),NA(),INDEX(International!C$3:C$2000,_xlfn.XMATCH(100,International!C$3:C$2000,1,1)+BJ63)-100), NA())</f>
        <v>#N/A</v>
      </c>
      <c r="BM63" t="e" cm="1">
        <f t="array" ref="BM63">IFERROR(IF(OR(ISNA(A63),AC63&lt;100),NA(),INDEX(International!F$3:F$2000,_xlfn.XMATCH(100,International!F$3:F$2000,1,1)+BJ63)-100), NA())</f>
        <v>#N/A</v>
      </c>
      <c r="BN63" t="e" cm="1">
        <f t="array" ref="BN63">IFERROR(IF(OR(ISNA(A63),AC63&lt;100),NA(),INDEX(International!I$3:I$2000,_xlfn.XMATCH(100,International!I$3:I$2000,1,1)+BJ63)-100), NA())</f>
        <v>#N/A</v>
      </c>
      <c r="BO63" t="e" cm="1">
        <f t="array" ref="BO63">IFERROR(IF(OR(ISNA(A63),AC63&lt;100),NA(),INDEX(International!L$3:L$2000,_xlfn.XMATCH(100,International!L$3:L$2000,1,1)+BJ63)-100), NA())</f>
        <v>#N/A</v>
      </c>
    </row>
    <row r="64" spans="1:67" x14ac:dyDescent="0.2">
      <c r="A64" s="1" t="e">
        <f>IF(OR(Daily!$A64="",Daily!$B64="*"),NA(),Daily!A64)</f>
        <v>#N/A</v>
      </c>
      <c r="B64" t="str">
        <f>IF(_xlfn.IFNA($A64,"")="","",Daily!C64+IF(ROW(A64)&gt;4,B63,0))</f>
        <v/>
      </c>
      <c r="C64" t="str">
        <f>IF(_xlfn.IFNA($A64,"")="","",Daily!D64+IF(ROW(B64)&gt;4,C63,0))</f>
        <v/>
      </c>
      <c r="D64" t="str">
        <f>IF(_xlfn.IFNA($A64,"")="","",Daily!E64+IF(ROW(C64)&gt;4,D63,0))</f>
        <v/>
      </c>
      <c r="E64" t="str">
        <f>IF(_xlfn.IFNA($A64,"")="","",Daily!F64+IF(ROW(D64)&gt;4,E63,0))</f>
        <v/>
      </c>
      <c r="F64" t="str">
        <f>IF(_xlfn.IFNA($A64,"")="","",Daily!G64+IF(ROW(E64)&gt;4,F63,0))</f>
        <v/>
      </c>
      <c r="G64" t="str">
        <f>IF(_xlfn.IFNA($A64,"")="","",Daily!H64+IF(ROW(F64)&gt;4,G63,0))</f>
        <v/>
      </c>
      <c r="H64" t="str">
        <f>IF(_xlfn.IFNA($A64,"")="","",Daily!I64+IF(ROW(G64)&gt;4,H63,0))</f>
        <v/>
      </c>
      <c r="I64" t="str">
        <f>IF(_xlfn.IFNA($A64,"")="","",Daily!J64+IF(ROW(H64)&gt;4,I63,0))</f>
        <v/>
      </c>
      <c r="J64" t="str">
        <f>IF(_xlfn.IFNA($A64,"")="","",Daily!K64+IF(ROW(I64)&gt;4,J63,0))</f>
        <v/>
      </c>
      <c r="K64" t="str">
        <f>IF(_xlfn.IFNA($A64,"")="","",Daily!L64+IF(ROW(J64)&gt;4,K63,0))</f>
        <v/>
      </c>
      <c r="L64" t="str">
        <f>IF(_xlfn.IFNA($A64,"")="","",Daily!M64+IF(ROW(K64)&gt;4,L63,0))</f>
        <v/>
      </c>
      <c r="M64" t="str">
        <f>IF(_xlfn.IFNA($A64,"")="","",Daily!N64+IF(ROW(L64)&gt;4,M63,0))</f>
        <v/>
      </c>
      <c r="N64" t="str">
        <f>IF(_xlfn.IFNA($A64,"")="","",Daily!O64+IF(ROW(M64)&gt;4,N63,0))</f>
        <v/>
      </c>
      <c r="O64" t="str">
        <f>IF(_xlfn.IFNA($A64,"")="","",Daily!P64+IF(ROW(N64)&gt;4,O63,0))</f>
        <v/>
      </c>
      <c r="P64" t="str">
        <f>IF(_xlfn.IFNA($A64,"")="","",Daily!Q64+IF(ROW(O64)&gt;4,P63,0))</f>
        <v/>
      </c>
      <c r="Q64" t="str">
        <f>IF(_xlfn.IFNA($A64,"")="","",Daily!R64+IF(ROW(P64)&gt;4,Q63,0))</f>
        <v/>
      </c>
      <c r="R64" t="str">
        <f>IF(_xlfn.IFNA($A64,"")="","",Daily!S64+IF(ROW(Q64)&gt;4,R63,0))</f>
        <v/>
      </c>
      <c r="S64" t="str">
        <f>IF(_xlfn.IFNA($A64,"")="","",Daily!T64+IF(ROW(R64)&gt;4,S63,0))</f>
        <v/>
      </c>
      <c r="T64" t="str">
        <f>IF(_xlfn.IFNA($A64,"")="","",Daily!U64+IF(ROW(S64)&gt;4,T63,0))</f>
        <v/>
      </c>
      <c r="U64" t="str">
        <f>IF(_xlfn.IFNA($A64,"")="","",Daily!V64+IF(ROW(T64)&gt;4,U63,0))</f>
        <v/>
      </c>
      <c r="V64" t="str">
        <f>IF(_xlfn.IFNA($A64,"")="","",Daily!W64+IF(ROW(U64)&gt;4,V63,0))</f>
        <v/>
      </c>
      <c r="W64" t="str">
        <f>IF(_xlfn.IFNA($A64,"")="","",Daily!X64+IF(ROW(V64)&gt;4,W63,0))</f>
        <v/>
      </c>
      <c r="X64" t="str">
        <f>IF(_xlfn.IFNA($A64,"")="","",Daily!Y64+IF(ROW(W64)&gt;4,X63,0))</f>
        <v/>
      </c>
      <c r="Y64" t="str">
        <f>IF(_xlfn.IFNA($A64,"")="","",Daily!Z64+IF(ROW(X64)&gt;4,Y63,0))</f>
        <v/>
      </c>
      <c r="Z64" t="str">
        <f>IF(_xlfn.IFNA($A64,"")="","",Daily!C64+Daily!F64+Daily!I64+Daily!L64+Daily!O64+Daily!R64+Daily!U64+Daily!X64)</f>
        <v/>
      </c>
      <c r="AA64" t="str">
        <f>IF(_xlfn.IFNA($A64,"")="","",Daily!D64+Daily!G64+Daily!J64+Daily!M64+Daily!P64+Daily!S64+Daily!V64+Daily!Y64+Daily!AA64)</f>
        <v/>
      </c>
      <c r="AB64" t="str">
        <f>IF(_xlfn.IFNA($A64,"")="","",Daily!E64+Daily!H64+Daily!K64+Daily!N64+Daily!Q64+Daily!T64+Daily!W64+Daily!Z64)</f>
        <v/>
      </c>
      <c r="AC64" t="str">
        <f t="shared" si="0"/>
        <v/>
      </c>
      <c r="AD64" t="str">
        <f t="shared" si="1"/>
        <v/>
      </c>
      <c r="AE64" t="str">
        <f t="shared" si="2"/>
        <v/>
      </c>
      <c r="AF64" s="5" t="str">
        <f t="shared" si="3"/>
        <v/>
      </c>
      <c r="AG64" t="str">
        <f t="shared" si="4"/>
        <v/>
      </c>
      <c r="AH64" t="str">
        <f t="shared" si="5"/>
        <v/>
      </c>
      <c r="AI64" t="str">
        <f t="shared" si="6"/>
        <v/>
      </c>
      <c r="AJ64" t="str">
        <f t="shared" si="7"/>
        <v/>
      </c>
      <c r="AK64" t="str">
        <f t="shared" si="8"/>
        <v/>
      </c>
      <c r="AL64" s="2" t="str">
        <f t="shared" si="9"/>
        <v/>
      </c>
      <c r="AM64" s="2" t="str">
        <f t="shared" si="10"/>
        <v/>
      </c>
      <c r="AN64" s="2" t="str">
        <f t="shared" si="11"/>
        <v/>
      </c>
      <c r="AO64" s="2" t="str">
        <f t="shared" si="12"/>
        <v/>
      </c>
      <c r="AP64" s="2" t="str">
        <f t="shared" si="13"/>
        <v/>
      </c>
      <c r="AQ64" s="2" t="str">
        <f t="shared" si="14"/>
        <v/>
      </c>
      <c r="AR64" s="2" t="str">
        <f t="shared" si="15"/>
        <v/>
      </c>
      <c r="AS64" s="2" t="str">
        <f t="shared" si="16"/>
        <v/>
      </c>
      <c r="AT64" s="2" t="str">
        <f t="shared" si="17"/>
        <v/>
      </c>
      <c r="AU64" s="2" t="str">
        <f t="shared" si="18"/>
        <v/>
      </c>
      <c r="AV64" s="3" t="str">
        <f t="shared" ca="1" si="19"/>
        <v/>
      </c>
      <c r="AW64" s="2" t="str">
        <f t="shared" si="20"/>
        <v/>
      </c>
      <c r="AX64" s="2" t="str">
        <f t="shared" si="21"/>
        <v/>
      </c>
      <c r="AY64" t="str">
        <f t="shared" si="22"/>
        <v/>
      </c>
      <c r="AZ64" t="str">
        <f t="shared" si="23"/>
        <v/>
      </c>
      <c r="BA64" s="3" t="str">
        <f>IF(_xlfn.IFNA($A64,"")="","",AC64/(Connfiguration!$B$1/1000000))</f>
        <v/>
      </c>
      <c r="BB64" t="str" cm="1">
        <f t="array" ref="BB64">IF(OR(_xlfn.IFNA($A64,"")="", ROW()&lt;=3),"",$A64-_xlfn.XLOOKUP(AC64,International!$C$3:$C$2000,International!$A$3:A$2000,NA(),1,1))</f>
        <v/>
      </c>
      <c r="BC64" t="str" cm="1">
        <f t="array" ref="BC64">IF(OR(_xlfn.IFNA($A64,"")="", ROW()&lt;=3),"",$A64-_xlfn.XLOOKUP(BA64,International!$D$3:$D$2000,International!$A$3:A$2000,NA(),1,1))</f>
        <v/>
      </c>
      <c r="BD64" t="str" cm="1">
        <f t="array" ref="BD64">IF(OR(_xlfn.IFNA($A64,"")="", ROW()&lt;=3),"",$A64-_xlfn.XLOOKUP(AC64,International!$F$3:$F$2000,International!$A$3:A$2000,NA(),1,1))</f>
        <v/>
      </c>
      <c r="BE64" t="str" cm="1">
        <f t="array" ref="BE64">IF(OR(_xlfn.IFNA($A64,"")="", ROW()&lt;=3),"",$A64-_xlfn.XLOOKUP(BA64,International!$F$3:$F$2000,International!$A$3:A$2000,NA(),1,1))</f>
        <v/>
      </c>
      <c r="BF64" t="str" cm="1">
        <f t="array" ref="BF64">IF(OR(_xlfn.IFNA($A64,"")="", ROW()&lt;=3),"",$A64-_xlfn.XLOOKUP(AC64,International!$I$3:$I$2000,International!$A$3:A$2000,NA(),1,1))</f>
        <v/>
      </c>
      <c r="BG64" t="str" cm="1">
        <f t="array" ref="BG64">IF(OR(_xlfn.IFNA($A64,"")="", ROW()&lt;=3),"",$A64-_xlfn.XLOOKUP(BA64,International!$J$3:$J$2000,International!$A$3:A$2000,NA(),1,1))</f>
        <v/>
      </c>
      <c r="BH64" t="str" cm="1">
        <f t="array" ref="BH64">IF(OR(_xlfn.IFNA($A64,"")="", ROW()&lt;=3),"",$A64-_xlfn.XLOOKUP(AC64,International!$L$3:$L$2000,International!$A$3:A$2000,NA(),1,1))</f>
        <v/>
      </c>
      <c r="BI64" t="str" cm="1">
        <f t="array" ref="BI64">IF(OR(_xlfn.IFNA($A64,"")="", ROW()&lt;=3),"",$A64-_xlfn.XLOOKUP(BA64,International!$M$3:$M$2000,International!$A$3:A$2000,NA(),1,1))</f>
        <v/>
      </c>
      <c r="BJ64" t="e">
        <f t="shared" si="24"/>
        <v>#N/A</v>
      </c>
      <c r="BK64" t="e">
        <f t="shared" si="25"/>
        <v>#N/A</v>
      </c>
      <c r="BL64" t="e" cm="1">
        <f t="array" ref="BL64">IFERROR(IF(OR(ISNA(A64),AC64&lt;100),NA(),INDEX(International!C$3:C$2000,_xlfn.XMATCH(100,International!C$3:C$2000,1,1)+BJ64)-100), NA())</f>
        <v>#N/A</v>
      </c>
      <c r="BM64" t="e" cm="1">
        <f t="array" ref="BM64">IFERROR(IF(OR(ISNA(A64),AC64&lt;100),NA(),INDEX(International!F$3:F$2000,_xlfn.XMATCH(100,International!F$3:F$2000,1,1)+BJ64)-100), NA())</f>
        <v>#N/A</v>
      </c>
      <c r="BN64" t="e" cm="1">
        <f t="array" ref="BN64">IFERROR(IF(OR(ISNA(A64),AC64&lt;100),NA(),INDEX(International!I$3:I$2000,_xlfn.XMATCH(100,International!I$3:I$2000,1,1)+BJ64)-100), NA())</f>
        <v>#N/A</v>
      </c>
      <c r="BO64" t="e" cm="1">
        <f t="array" ref="BO64">IFERROR(IF(OR(ISNA(A64),AC64&lt;100),NA(),INDEX(International!L$3:L$2000,_xlfn.XMATCH(100,International!L$3:L$2000,1,1)+BJ64)-100), NA())</f>
        <v>#N/A</v>
      </c>
    </row>
    <row r="65" spans="1:67" x14ac:dyDescent="0.2">
      <c r="A65" s="1" t="e">
        <f>IF(OR(Daily!$A65="",Daily!$B65="*"),NA(),Daily!A65)</f>
        <v>#N/A</v>
      </c>
      <c r="B65" t="str">
        <f>IF(_xlfn.IFNA($A65,"")="","",Daily!C65+IF(ROW(A65)&gt;4,B64,0))</f>
        <v/>
      </c>
      <c r="C65" t="str">
        <f>IF(_xlfn.IFNA($A65,"")="","",Daily!D65+IF(ROW(B65)&gt;4,C64,0))</f>
        <v/>
      </c>
      <c r="D65" t="str">
        <f>IF(_xlfn.IFNA($A65,"")="","",Daily!E65+IF(ROW(C65)&gt;4,D64,0))</f>
        <v/>
      </c>
      <c r="E65" t="str">
        <f>IF(_xlfn.IFNA($A65,"")="","",Daily!F65+IF(ROW(D65)&gt;4,E64,0))</f>
        <v/>
      </c>
      <c r="F65" t="str">
        <f>IF(_xlfn.IFNA($A65,"")="","",Daily!G65+IF(ROW(E65)&gt;4,F64,0))</f>
        <v/>
      </c>
      <c r="G65" t="str">
        <f>IF(_xlfn.IFNA($A65,"")="","",Daily!H65+IF(ROW(F65)&gt;4,G64,0))</f>
        <v/>
      </c>
      <c r="H65" t="str">
        <f>IF(_xlfn.IFNA($A65,"")="","",Daily!I65+IF(ROW(G65)&gt;4,H64,0))</f>
        <v/>
      </c>
      <c r="I65" t="str">
        <f>IF(_xlfn.IFNA($A65,"")="","",Daily!J65+IF(ROW(H65)&gt;4,I64,0))</f>
        <v/>
      </c>
      <c r="J65" t="str">
        <f>IF(_xlfn.IFNA($A65,"")="","",Daily!K65+IF(ROW(I65)&gt;4,J64,0))</f>
        <v/>
      </c>
      <c r="K65" t="str">
        <f>IF(_xlfn.IFNA($A65,"")="","",Daily!L65+IF(ROW(J65)&gt;4,K64,0))</f>
        <v/>
      </c>
      <c r="L65" t="str">
        <f>IF(_xlfn.IFNA($A65,"")="","",Daily!M65+IF(ROW(K65)&gt;4,L64,0))</f>
        <v/>
      </c>
      <c r="M65" t="str">
        <f>IF(_xlfn.IFNA($A65,"")="","",Daily!N65+IF(ROW(L65)&gt;4,M64,0))</f>
        <v/>
      </c>
      <c r="N65" t="str">
        <f>IF(_xlfn.IFNA($A65,"")="","",Daily!O65+IF(ROW(M65)&gt;4,N64,0))</f>
        <v/>
      </c>
      <c r="O65" t="str">
        <f>IF(_xlfn.IFNA($A65,"")="","",Daily!P65+IF(ROW(N65)&gt;4,O64,0))</f>
        <v/>
      </c>
      <c r="P65" t="str">
        <f>IF(_xlfn.IFNA($A65,"")="","",Daily!Q65+IF(ROW(O65)&gt;4,P64,0))</f>
        <v/>
      </c>
      <c r="Q65" t="str">
        <f>IF(_xlfn.IFNA($A65,"")="","",Daily!R65+IF(ROW(P65)&gt;4,Q64,0))</f>
        <v/>
      </c>
      <c r="R65" t="str">
        <f>IF(_xlfn.IFNA($A65,"")="","",Daily!S65+IF(ROW(Q65)&gt;4,R64,0))</f>
        <v/>
      </c>
      <c r="S65" t="str">
        <f>IF(_xlfn.IFNA($A65,"")="","",Daily!T65+IF(ROW(R65)&gt;4,S64,0))</f>
        <v/>
      </c>
      <c r="T65" t="str">
        <f>IF(_xlfn.IFNA($A65,"")="","",Daily!U65+IF(ROW(S65)&gt;4,T64,0))</f>
        <v/>
      </c>
      <c r="U65" t="str">
        <f>IF(_xlfn.IFNA($A65,"")="","",Daily!V65+IF(ROW(T65)&gt;4,U64,0))</f>
        <v/>
      </c>
      <c r="V65" t="str">
        <f>IF(_xlfn.IFNA($A65,"")="","",Daily!W65+IF(ROW(U65)&gt;4,V64,0))</f>
        <v/>
      </c>
      <c r="W65" t="str">
        <f>IF(_xlfn.IFNA($A65,"")="","",Daily!X65+IF(ROW(V65)&gt;4,W64,0))</f>
        <v/>
      </c>
      <c r="X65" t="str">
        <f>IF(_xlfn.IFNA($A65,"")="","",Daily!Y65+IF(ROW(W65)&gt;4,X64,0))</f>
        <v/>
      </c>
      <c r="Y65" t="str">
        <f>IF(_xlfn.IFNA($A65,"")="","",Daily!Z65+IF(ROW(X65)&gt;4,Y64,0))</f>
        <v/>
      </c>
      <c r="Z65" t="str">
        <f>IF(_xlfn.IFNA($A65,"")="","",Daily!C65+Daily!F65+Daily!I65+Daily!L65+Daily!O65+Daily!R65+Daily!U65+Daily!X65)</f>
        <v/>
      </c>
      <c r="AA65" t="str">
        <f>IF(_xlfn.IFNA($A65,"")="","",Daily!D65+Daily!G65+Daily!J65+Daily!M65+Daily!P65+Daily!S65+Daily!V65+Daily!Y65+Daily!AA65)</f>
        <v/>
      </c>
      <c r="AB65" t="str">
        <f>IF(_xlfn.IFNA($A65,"")="","",Daily!E65+Daily!H65+Daily!K65+Daily!N65+Daily!Q65+Daily!T65+Daily!W65+Daily!Z65)</f>
        <v/>
      </c>
      <c r="AC65" t="str">
        <f t="shared" si="0"/>
        <v/>
      </c>
      <c r="AD65" t="str">
        <f t="shared" si="1"/>
        <v/>
      </c>
      <c r="AE65" t="str">
        <f t="shared" si="2"/>
        <v/>
      </c>
      <c r="AF65" s="5" t="str">
        <f t="shared" si="3"/>
        <v/>
      </c>
      <c r="AG65" t="str">
        <f t="shared" si="4"/>
        <v/>
      </c>
      <c r="AH65" t="str">
        <f t="shared" si="5"/>
        <v/>
      </c>
      <c r="AI65" t="str">
        <f t="shared" si="6"/>
        <v/>
      </c>
      <c r="AJ65" t="str">
        <f t="shared" si="7"/>
        <v/>
      </c>
      <c r="AK65" t="str">
        <f t="shared" si="8"/>
        <v/>
      </c>
      <c r="AL65" s="2" t="str">
        <f t="shared" si="9"/>
        <v/>
      </c>
      <c r="AM65" s="2" t="str">
        <f t="shared" si="10"/>
        <v/>
      </c>
      <c r="AN65" s="2" t="str">
        <f t="shared" si="11"/>
        <v/>
      </c>
      <c r="AO65" s="2" t="str">
        <f t="shared" si="12"/>
        <v/>
      </c>
      <c r="AP65" s="2" t="str">
        <f t="shared" si="13"/>
        <v/>
      </c>
      <c r="AQ65" s="2" t="str">
        <f t="shared" si="14"/>
        <v/>
      </c>
      <c r="AR65" s="2" t="str">
        <f t="shared" si="15"/>
        <v/>
      </c>
      <c r="AS65" s="2" t="str">
        <f t="shared" si="16"/>
        <v/>
      </c>
      <c r="AT65" s="2" t="str">
        <f t="shared" si="17"/>
        <v/>
      </c>
      <c r="AU65" s="2" t="str">
        <f t="shared" si="18"/>
        <v/>
      </c>
      <c r="AV65" s="3" t="str">
        <f t="shared" ca="1" si="19"/>
        <v/>
      </c>
      <c r="AW65" s="2" t="str">
        <f t="shared" si="20"/>
        <v/>
      </c>
      <c r="AX65" s="2" t="str">
        <f t="shared" si="21"/>
        <v/>
      </c>
      <c r="AY65" t="str">
        <f t="shared" si="22"/>
        <v/>
      </c>
      <c r="AZ65" t="str">
        <f t="shared" si="23"/>
        <v/>
      </c>
      <c r="BA65" s="3" t="str">
        <f>IF(_xlfn.IFNA($A65,"")="","",AC65/(Connfiguration!$B$1/1000000))</f>
        <v/>
      </c>
      <c r="BB65" t="str" cm="1">
        <f t="array" ref="BB65">IF(OR(_xlfn.IFNA($A65,"")="", ROW()&lt;=3),"",$A65-_xlfn.XLOOKUP(AC65,International!$C$3:$C$2000,International!$A$3:A$2000,NA(),1,1))</f>
        <v/>
      </c>
      <c r="BC65" t="str" cm="1">
        <f t="array" ref="BC65">IF(OR(_xlfn.IFNA($A65,"")="", ROW()&lt;=3),"",$A65-_xlfn.XLOOKUP(BA65,International!$D$3:$D$2000,International!$A$3:A$2000,NA(),1,1))</f>
        <v/>
      </c>
      <c r="BD65" t="str" cm="1">
        <f t="array" ref="BD65">IF(OR(_xlfn.IFNA($A65,"")="", ROW()&lt;=3),"",$A65-_xlfn.XLOOKUP(AC65,International!$F$3:$F$2000,International!$A$3:A$2000,NA(),1,1))</f>
        <v/>
      </c>
      <c r="BE65" t="str" cm="1">
        <f t="array" ref="BE65">IF(OR(_xlfn.IFNA($A65,"")="", ROW()&lt;=3),"",$A65-_xlfn.XLOOKUP(BA65,International!$F$3:$F$2000,International!$A$3:A$2000,NA(),1,1))</f>
        <v/>
      </c>
      <c r="BF65" t="str" cm="1">
        <f t="array" ref="BF65">IF(OR(_xlfn.IFNA($A65,"")="", ROW()&lt;=3),"",$A65-_xlfn.XLOOKUP(AC65,International!$I$3:$I$2000,International!$A$3:A$2000,NA(),1,1))</f>
        <v/>
      </c>
      <c r="BG65" t="str" cm="1">
        <f t="array" ref="BG65">IF(OR(_xlfn.IFNA($A65,"")="", ROW()&lt;=3),"",$A65-_xlfn.XLOOKUP(BA65,International!$J$3:$J$2000,International!$A$3:A$2000,NA(),1,1))</f>
        <v/>
      </c>
      <c r="BH65" t="str" cm="1">
        <f t="array" ref="BH65">IF(OR(_xlfn.IFNA($A65,"")="", ROW()&lt;=3),"",$A65-_xlfn.XLOOKUP(AC65,International!$L$3:$L$2000,International!$A$3:A$2000,NA(),1,1))</f>
        <v/>
      </c>
      <c r="BI65" t="str" cm="1">
        <f t="array" ref="BI65">IF(OR(_xlfn.IFNA($A65,"")="", ROW()&lt;=3),"",$A65-_xlfn.XLOOKUP(BA65,International!$M$3:$M$2000,International!$A$3:A$2000,NA(),1,1))</f>
        <v/>
      </c>
      <c r="BJ65" t="e">
        <f t="shared" si="24"/>
        <v>#N/A</v>
      </c>
      <c r="BK65" t="e">
        <f t="shared" si="25"/>
        <v>#N/A</v>
      </c>
      <c r="BL65" t="e" cm="1">
        <f t="array" ref="BL65">IFERROR(IF(OR(ISNA(A65),AC65&lt;100),NA(),INDEX(International!C$3:C$2000,_xlfn.XMATCH(100,International!C$3:C$2000,1,1)+BJ65)-100), NA())</f>
        <v>#N/A</v>
      </c>
      <c r="BM65" t="e" cm="1">
        <f t="array" ref="BM65">IFERROR(IF(OR(ISNA(A65),AC65&lt;100),NA(),INDEX(International!F$3:F$2000,_xlfn.XMATCH(100,International!F$3:F$2000,1,1)+BJ65)-100), NA())</f>
        <v>#N/A</v>
      </c>
      <c r="BN65" t="e" cm="1">
        <f t="array" ref="BN65">IFERROR(IF(OR(ISNA(A65),AC65&lt;100),NA(),INDEX(International!I$3:I$2000,_xlfn.XMATCH(100,International!I$3:I$2000,1,1)+BJ65)-100), NA())</f>
        <v>#N/A</v>
      </c>
      <c r="BO65" t="e" cm="1">
        <f t="array" ref="BO65">IFERROR(IF(OR(ISNA(A65),AC65&lt;100),NA(),INDEX(International!L$3:L$2000,_xlfn.XMATCH(100,International!L$3:L$2000,1,1)+BJ65)-100), NA())</f>
        <v>#N/A</v>
      </c>
    </row>
    <row r="66" spans="1:67" x14ac:dyDescent="0.2">
      <c r="A66" s="1" t="e">
        <f>IF(OR(Daily!$A66="",Daily!$B66="*"),NA(),Daily!A66)</f>
        <v>#N/A</v>
      </c>
      <c r="B66" t="str">
        <f>IF(_xlfn.IFNA($A66,"")="","",Daily!C66+IF(ROW(A66)&gt;4,B65,0))</f>
        <v/>
      </c>
      <c r="C66" t="str">
        <f>IF(_xlfn.IFNA($A66,"")="","",Daily!D66+IF(ROW(B66)&gt;4,C65,0))</f>
        <v/>
      </c>
      <c r="D66" t="str">
        <f>IF(_xlfn.IFNA($A66,"")="","",Daily!E66+IF(ROW(C66)&gt;4,D65,0))</f>
        <v/>
      </c>
      <c r="E66" t="str">
        <f>IF(_xlfn.IFNA($A66,"")="","",Daily!F66+IF(ROW(D66)&gt;4,E65,0))</f>
        <v/>
      </c>
      <c r="F66" t="str">
        <f>IF(_xlfn.IFNA($A66,"")="","",Daily!G66+IF(ROW(E66)&gt;4,F65,0))</f>
        <v/>
      </c>
      <c r="G66" t="str">
        <f>IF(_xlfn.IFNA($A66,"")="","",Daily!H66+IF(ROW(F66)&gt;4,G65,0))</f>
        <v/>
      </c>
      <c r="H66" t="str">
        <f>IF(_xlfn.IFNA($A66,"")="","",Daily!I66+IF(ROW(G66)&gt;4,H65,0))</f>
        <v/>
      </c>
      <c r="I66" t="str">
        <f>IF(_xlfn.IFNA($A66,"")="","",Daily!J66+IF(ROW(H66)&gt;4,I65,0))</f>
        <v/>
      </c>
      <c r="J66" t="str">
        <f>IF(_xlfn.IFNA($A66,"")="","",Daily!K66+IF(ROW(I66)&gt;4,J65,0))</f>
        <v/>
      </c>
      <c r="K66" t="str">
        <f>IF(_xlfn.IFNA($A66,"")="","",Daily!L66+IF(ROW(J66)&gt;4,K65,0))</f>
        <v/>
      </c>
      <c r="L66" t="str">
        <f>IF(_xlfn.IFNA($A66,"")="","",Daily!M66+IF(ROW(K66)&gt;4,L65,0))</f>
        <v/>
      </c>
      <c r="M66" t="str">
        <f>IF(_xlfn.IFNA($A66,"")="","",Daily!N66+IF(ROW(L66)&gt;4,M65,0))</f>
        <v/>
      </c>
      <c r="N66" t="str">
        <f>IF(_xlfn.IFNA($A66,"")="","",Daily!O66+IF(ROW(M66)&gt;4,N65,0))</f>
        <v/>
      </c>
      <c r="O66" t="str">
        <f>IF(_xlfn.IFNA($A66,"")="","",Daily!P66+IF(ROW(N66)&gt;4,O65,0))</f>
        <v/>
      </c>
      <c r="P66" t="str">
        <f>IF(_xlfn.IFNA($A66,"")="","",Daily!Q66+IF(ROW(O66)&gt;4,P65,0))</f>
        <v/>
      </c>
      <c r="Q66" t="str">
        <f>IF(_xlfn.IFNA($A66,"")="","",Daily!R66+IF(ROW(P66)&gt;4,Q65,0))</f>
        <v/>
      </c>
      <c r="R66" t="str">
        <f>IF(_xlfn.IFNA($A66,"")="","",Daily!S66+IF(ROW(Q66)&gt;4,R65,0))</f>
        <v/>
      </c>
      <c r="S66" t="str">
        <f>IF(_xlfn.IFNA($A66,"")="","",Daily!T66+IF(ROW(R66)&gt;4,S65,0))</f>
        <v/>
      </c>
      <c r="T66" t="str">
        <f>IF(_xlfn.IFNA($A66,"")="","",Daily!U66+IF(ROW(S66)&gt;4,T65,0))</f>
        <v/>
      </c>
      <c r="U66" t="str">
        <f>IF(_xlfn.IFNA($A66,"")="","",Daily!V66+IF(ROW(T66)&gt;4,U65,0))</f>
        <v/>
      </c>
      <c r="V66" t="str">
        <f>IF(_xlfn.IFNA($A66,"")="","",Daily!W66+IF(ROW(U66)&gt;4,V65,0))</f>
        <v/>
      </c>
      <c r="W66" t="str">
        <f>IF(_xlfn.IFNA($A66,"")="","",Daily!X66+IF(ROW(V66)&gt;4,W65,0))</f>
        <v/>
      </c>
      <c r="X66" t="str">
        <f>IF(_xlfn.IFNA($A66,"")="","",Daily!Y66+IF(ROW(W66)&gt;4,X65,0))</f>
        <v/>
      </c>
      <c r="Y66" t="str">
        <f>IF(_xlfn.IFNA($A66,"")="","",Daily!Z66+IF(ROW(X66)&gt;4,Y65,0))</f>
        <v/>
      </c>
      <c r="Z66" t="str">
        <f>IF(_xlfn.IFNA($A66,"")="","",Daily!C66+Daily!F66+Daily!I66+Daily!L66+Daily!O66+Daily!R66+Daily!U66+Daily!X66)</f>
        <v/>
      </c>
      <c r="AA66" t="str">
        <f>IF(_xlfn.IFNA($A66,"")="","",Daily!D66+Daily!G66+Daily!J66+Daily!M66+Daily!P66+Daily!S66+Daily!V66+Daily!Y66+Daily!AA66)</f>
        <v/>
      </c>
      <c r="AB66" t="str">
        <f>IF(_xlfn.IFNA($A66,"")="","",Daily!E66+Daily!H66+Daily!K66+Daily!N66+Daily!Q66+Daily!T66+Daily!W66+Daily!Z66)</f>
        <v/>
      </c>
      <c r="AC66" t="str">
        <f t="shared" si="0"/>
        <v/>
      </c>
      <c r="AD66" t="str">
        <f t="shared" si="1"/>
        <v/>
      </c>
      <c r="AE66" t="str">
        <f t="shared" si="2"/>
        <v/>
      </c>
      <c r="AF66" s="5" t="str">
        <f t="shared" si="3"/>
        <v/>
      </c>
      <c r="AG66" t="str">
        <f t="shared" si="4"/>
        <v/>
      </c>
      <c r="AH66" t="str">
        <f t="shared" si="5"/>
        <v/>
      </c>
      <c r="AI66" t="str">
        <f t="shared" si="6"/>
        <v/>
      </c>
      <c r="AJ66" t="str">
        <f t="shared" si="7"/>
        <v/>
      </c>
      <c r="AK66" t="str">
        <f t="shared" si="8"/>
        <v/>
      </c>
      <c r="AL66" s="2" t="str">
        <f t="shared" si="9"/>
        <v/>
      </c>
      <c r="AM66" s="2" t="str">
        <f t="shared" si="10"/>
        <v/>
      </c>
      <c r="AN66" s="2" t="str">
        <f t="shared" si="11"/>
        <v/>
      </c>
      <c r="AO66" s="2" t="str">
        <f t="shared" si="12"/>
        <v/>
      </c>
      <c r="AP66" s="2" t="str">
        <f t="shared" si="13"/>
        <v/>
      </c>
      <c r="AQ66" s="2" t="str">
        <f t="shared" si="14"/>
        <v/>
      </c>
      <c r="AR66" s="2" t="str">
        <f t="shared" si="15"/>
        <v/>
      </c>
      <c r="AS66" s="2" t="str">
        <f t="shared" si="16"/>
        <v/>
      </c>
      <c r="AT66" s="2" t="str">
        <f t="shared" si="17"/>
        <v/>
      </c>
      <c r="AU66" s="2" t="str">
        <f t="shared" si="18"/>
        <v/>
      </c>
      <c r="AV66" s="3" t="str">
        <f t="shared" ca="1" si="19"/>
        <v/>
      </c>
      <c r="AW66" s="2" t="str">
        <f t="shared" si="20"/>
        <v/>
      </c>
      <c r="AX66" s="2" t="str">
        <f t="shared" si="21"/>
        <v/>
      </c>
      <c r="AY66" t="str">
        <f t="shared" si="22"/>
        <v/>
      </c>
      <c r="AZ66" t="str">
        <f t="shared" si="23"/>
        <v/>
      </c>
      <c r="BA66" s="3" t="str">
        <f>IF(_xlfn.IFNA($A66,"")="","",AC66/(Connfiguration!$B$1/1000000))</f>
        <v/>
      </c>
      <c r="BB66" t="str" cm="1">
        <f t="array" ref="BB66">IF(OR(_xlfn.IFNA($A66,"")="", ROW()&lt;=3),"",$A66-_xlfn.XLOOKUP(AC66,International!$C$3:$C$2000,International!$A$3:A$2000,NA(),1,1))</f>
        <v/>
      </c>
      <c r="BC66" t="str" cm="1">
        <f t="array" ref="BC66">IF(OR(_xlfn.IFNA($A66,"")="", ROW()&lt;=3),"",$A66-_xlfn.XLOOKUP(BA66,International!$D$3:$D$2000,International!$A$3:A$2000,NA(),1,1))</f>
        <v/>
      </c>
      <c r="BD66" t="str" cm="1">
        <f t="array" ref="BD66">IF(OR(_xlfn.IFNA($A66,"")="", ROW()&lt;=3),"",$A66-_xlfn.XLOOKUP(AC66,International!$F$3:$F$2000,International!$A$3:A$2000,NA(),1,1))</f>
        <v/>
      </c>
      <c r="BE66" t="str" cm="1">
        <f t="array" ref="BE66">IF(OR(_xlfn.IFNA($A66,"")="", ROW()&lt;=3),"",$A66-_xlfn.XLOOKUP(BA66,International!$F$3:$F$2000,International!$A$3:A$2000,NA(),1,1))</f>
        <v/>
      </c>
      <c r="BF66" t="str" cm="1">
        <f t="array" ref="BF66">IF(OR(_xlfn.IFNA($A66,"")="", ROW()&lt;=3),"",$A66-_xlfn.XLOOKUP(AC66,International!$I$3:$I$2000,International!$A$3:A$2000,NA(),1,1))</f>
        <v/>
      </c>
      <c r="BG66" t="str" cm="1">
        <f t="array" ref="BG66">IF(OR(_xlfn.IFNA($A66,"")="", ROW()&lt;=3),"",$A66-_xlfn.XLOOKUP(BA66,International!$J$3:$J$2000,International!$A$3:A$2000,NA(),1,1))</f>
        <v/>
      </c>
      <c r="BH66" t="str" cm="1">
        <f t="array" ref="BH66">IF(OR(_xlfn.IFNA($A66,"")="", ROW()&lt;=3),"",$A66-_xlfn.XLOOKUP(AC66,International!$L$3:$L$2000,International!$A$3:A$2000,NA(),1,1))</f>
        <v/>
      </c>
      <c r="BI66" t="str" cm="1">
        <f t="array" ref="BI66">IF(OR(_xlfn.IFNA($A66,"")="", ROW()&lt;=3),"",$A66-_xlfn.XLOOKUP(BA66,International!$M$3:$M$2000,International!$A$3:A$2000,NA(),1,1))</f>
        <v/>
      </c>
      <c r="BJ66" t="e">
        <f t="shared" si="24"/>
        <v>#N/A</v>
      </c>
      <c r="BK66" t="e">
        <f t="shared" si="25"/>
        <v>#N/A</v>
      </c>
      <c r="BL66" t="e" cm="1">
        <f t="array" ref="BL66">IFERROR(IF(OR(ISNA(A66),AC66&lt;100),NA(),INDEX(International!C$3:C$2000,_xlfn.XMATCH(100,International!C$3:C$2000,1,1)+BJ66)-100), NA())</f>
        <v>#N/A</v>
      </c>
      <c r="BM66" t="e" cm="1">
        <f t="array" ref="BM66">IFERROR(IF(OR(ISNA(A66),AC66&lt;100),NA(),INDEX(International!F$3:F$2000,_xlfn.XMATCH(100,International!F$3:F$2000,1,1)+BJ66)-100), NA())</f>
        <v>#N/A</v>
      </c>
      <c r="BN66" t="e" cm="1">
        <f t="array" ref="BN66">IFERROR(IF(OR(ISNA(A66),AC66&lt;100),NA(),INDEX(International!I$3:I$2000,_xlfn.XMATCH(100,International!I$3:I$2000,1,1)+BJ66)-100), NA())</f>
        <v>#N/A</v>
      </c>
      <c r="BO66" t="e" cm="1">
        <f t="array" ref="BO66">IFERROR(IF(OR(ISNA(A66),AC66&lt;100),NA(),INDEX(International!L$3:L$2000,_xlfn.XMATCH(100,International!L$3:L$2000,1,1)+BJ66)-100), NA())</f>
        <v>#N/A</v>
      </c>
    </row>
    <row r="67" spans="1:67" x14ac:dyDescent="0.2">
      <c r="A67" s="1" t="e">
        <f>IF(OR(Daily!$A67="",Daily!$B67="*"),NA(),Daily!A67)</f>
        <v>#N/A</v>
      </c>
      <c r="B67" t="str">
        <f>IF(_xlfn.IFNA($A67,"")="","",Daily!C67+IF(ROW(A67)&gt;4,B66,0))</f>
        <v/>
      </c>
      <c r="C67" t="str">
        <f>IF(_xlfn.IFNA($A67,"")="","",Daily!D67+IF(ROW(B67)&gt;4,C66,0))</f>
        <v/>
      </c>
      <c r="D67" t="str">
        <f>IF(_xlfn.IFNA($A67,"")="","",Daily!E67+IF(ROW(C67)&gt;4,D66,0))</f>
        <v/>
      </c>
      <c r="E67" t="str">
        <f>IF(_xlfn.IFNA($A67,"")="","",Daily!F67+IF(ROW(D67)&gt;4,E66,0))</f>
        <v/>
      </c>
      <c r="F67" t="str">
        <f>IF(_xlfn.IFNA($A67,"")="","",Daily!G67+IF(ROW(E67)&gt;4,F66,0))</f>
        <v/>
      </c>
      <c r="G67" t="str">
        <f>IF(_xlfn.IFNA($A67,"")="","",Daily!H67+IF(ROW(F67)&gt;4,G66,0))</f>
        <v/>
      </c>
      <c r="H67" t="str">
        <f>IF(_xlfn.IFNA($A67,"")="","",Daily!I67+IF(ROW(G67)&gt;4,H66,0))</f>
        <v/>
      </c>
      <c r="I67" t="str">
        <f>IF(_xlfn.IFNA($A67,"")="","",Daily!J67+IF(ROW(H67)&gt;4,I66,0))</f>
        <v/>
      </c>
      <c r="J67" t="str">
        <f>IF(_xlfn.IFNA($A67,"")="","",Daily!K67+IF(ROW(I67)&gt;4,J66,0))</f>
        <v/>
      </c>
      <c r="K67" t="str">
        <f>IF(_xlfn.IFNA($A67,"")="","",Daily!L67+IF(ROW(J67)&gt;4,K66,0))</f>
        <v/>
      </c>
      <c r="L67" t="str">
        <f>IF(_xlfn.IFNA($A67,"")="","",Daily!M67+IF(ROW(K67)&gt;4,L66,0))</f>
        <v/>
      </c>
      <c r="M67" t="str">
        <f>IF(_xlfn.IFNA($A67,"")="","",Daily!N67+IF(ROW(L67)&gt;4,M66,0))</f>
        <v/>
      </c>
      <c r="N67" t="str">
        <f>IF(_xlfn.IFNA($A67,"")="","",Daily!O67+IF(ROW(M67)&gt;4,N66,0))</f>
        <v/>
      </c>
      <c r="O67" t="str">
        <f>IF(_xlfn.IFNA($A67,"")="","",Daily!P67+IF(ROW(N67)&gt;4,O66,0))</f>
        <v/>
      </c>
      <c r="P67" t="str">
        <f>IF(_xlfn.IFNA($A67,"")="","",Daily!Q67+IF(ROW(O67)&gt;4,P66,0))</f>
        <v/>
      </c>
      <c r="Q67" t="str">
        <f>IF(_xlfn.IFNA($A67,"")="","",Daily!R67+IF(ROW(P67)&gt;4,Q66,0))</f>
        <v/>
      </c>
      <c r="R67" t="str">
        <f>IF(_xlfn.IFNA($A67,"")="","",Daily!S67+IF(ROW(Q67)&gt;4,R66,0))</f>
        <v/>
      </c>
      <c r="S67" t="str">
        <f>IF(_xlfn.IFNA($A67,"")="","",Daily!T67+IF(ROW(R67)&gt;4,S66,0))</f>
        <v/>
      </c>
      <c r="T67" t="str">
        <f>IF(_xlfn.IFNA($A67,"")="","",Daily!U67+IF(ROW(S67)&gt;4,T66,0))</f>
        <v/>
      </c>
      <c r="U67" t="str">
        <f>IF(_xlfn.IFNA($A67,"")="","",Daily!V67+IF(ROW(T67)&gt;4,U66,0))</f>
        <v/>
      </c>
      <c r="V67" t="str">
        <f>IF(_xlfn.IFNA($A67,"")="","",Daily!W67+IF(ROW(U67)&gt;4,V66,0))</f>
        <v/>
      </c>
      <c r="W67" t="str">
        <f>IF(_xlfn.IFNA($A67,"")="","",Daily!X67+IF(ROW(V67)&gt;4,W66,0))</f>
        <v/>
      </c>
      <c r="X67" t="str">
        <f>IF(_xlfn.IFNA($A67,"")="","",Daily!Y67+IF(ROW(W67)&gt;4,X66,0))</f>
        <v/>
      </c>
      <c r="Y67" t="str">
        <f>IF(_xlfn.IFNA($A67,"")="","",Daily!Z67+IF(ROW(X67)&gt;4,Y66,0))</f>
        <v/>
      </c>
      <c r="Z67" t="str">
        <f>IF(_xlfn.IFNA($A67,"")="","",Daily!C67+Daily!F67+Daily!I67+Daily!L67+Daily!O67+Daily!R67+Daily!U67+Daily!X67)</f>
        <v/>
      </c>
      <c r="AA67" t="str">
        <f>IF(_xlfn.IFNA($A67,"")="","",Daily!D67+Daily!G67+Daily!J67+Daily!M67+Daily!P67+Daily!S67+Daily!V67+Daily!Y67+Daily!AA67)</f>
        <v/>
      </c>
      <c r="AB67" t="str">
        <f>IF(_xlfn.IFNA($A67,"")="","",Daily!E67+Daily!H67+Daily!K67+Daily!N67+Daily!Q67+Daily!T67+Daily!W67+Daily!Z67)</f>
        <v/>
      </c>
      <c r="AC67" t="str">
        <f t="shared" si="0"/>
        <v/>
      </c>
      <c r="AD67" t="str">
        <f t="shared" si="1"/>
        <v/>
      </c>
      <c r="AE67" t="str">
        <f t="shared" si="2"/>
        <v/>
      </c>
      <c r="AF67" s="5" t="str">
        <f t="shared" si="3"/>
        <v/>
      </c>
      <c r="AG67" t="str">
        <f t="shared" si="4"/>
        <v/>
      </c>
      <c r="AH67" t="str">
        <f t="shared" si="5"/>
        <v/>
      </c>
      <c r="AI67" t="str">
        <f t="shared" si="6"/>
        <v/>
      </c>
      <c r="AJ67" t="str">
        <f t="shared" si="7"/>
        <v/>
      </c>
      <c r="AK67" t="str">
        <f t="shared" si="8"/>
        <v/>
      </c>
      <c r="AL67" s="2" t="str">
        <f t="shared" si="9"/>
        <v/>
      </c>
      <c r="AM67" s="2" t="str">
        <f t="shared" si="10"/>
        <v/>
      </c>
      <c r="AN67" s="2" t="str">
        <f t="shared" si="11"/>
        <v/>
      </c>
      <c r="AO67" s="2" t="str">
        <f t="shared" si="12"/>
        <v/>
      </c>
      <c r="AP67" s="2" t="str">
        <f t="shared" si="13"/>
        <v/>
      </c>
      <c r="AQ67" s="2" t="str">
        <f t="shared" si="14"/>
        <v/>
      </c>
      <c r="AR67" s="2" t="str">
        <f t="shared" si="15"/>
        <v/>
      </c>
      <c r="AS67" s="2" t="str">
        <f t="shared" si="16"/>
        <v/>
      </c>
      <c r="AT67" s="2" t="str">
        <f t="shared" si="17"/>
        <v/>
      </c>
      <c r="AU67" s="2" t="str">
        <f t="shared" si="18"/>
        <v/>
      </c>
      <c r="AV67" s="3" t="str">
        <f t="shared" ca="1" si="19"/>
        <v/>
      </c>
      <c r="AW67" s="2" t="str">
        <f t="shared" si="20"/>
        <v/>
      </c>
      <c r="AX67" s="2" t="str">
        <f t="shared" si="21"/>
        <v/>
      </c>
      <c r="AY67" t="str">
        <f t="shared" si="22"/>
        <v/>
      </c>
      <c r="AZ67" t="str">
        <f t="shared" si="23"/>
        <v/>
      </c>
      <c r="BA67" s="3" t="str">
        <f>IF(_xlfn.IFNA($A67,"")="","",AC67/(Connfiguration!$B$1/1000000))</f>
        <v/>
      </c>
      <c r="BB67" t="str" cm="1">
        <f t="array" ref="BB67">IF(OR(_xlfn.IFNA($A67,"")="", ROW()&lt;=3),"",$A67-_xlfn.XLOOKUP(AC67,International!$C$3:$C$2000,International!$A$3:A$2000,NA(),1,1))</f>
        <v/>
      </c>
      <c r="BC67" t="str" cm="1">
        <f t="array" ref="BC67">IF(OR(_xlfn.IFNA($A67,"")="", ROW()&lt;=3),"",$A67-_xlfn.XLOOKUP(BA67,International!$D$3:$D$2000,International!$A$3:A$2000,NA(),1,1))</f>
        <v/>
      </c>
      <c r="BD67" t="str" cm="1">
        <f t="array" ref="BD67">IF(OR(_xlfn.IFNA($A67,"")="", ROW()&lt;=3),"",$A67-_xlfn.XLOOKUP(AC67,International!$F$3:$F$2000,International!$A$3:A$2000,NA(),1,1))</f>
        <v/>
      </c>
      <c r="BE67" t="str" cm="1">
        <f t="array" ref="BE67">IF(OR(_xlfn.IFNA($A67,"")="", ROW()&lt;=3),"",$A67-_xlfn.XLOOKUP(BA67,International!$F$3:$F$2000,International!$A$3:A$2000,NA(),1,1))</f>
        <v/>
      </c>
      <c r="BF67" t="str" cm="1">
        <f t="array" ref="BF67">IF(OR(_xlfn.IFNA($A67,"")="", ROW()&lt;=3),"",$A67-_xlfn.XLOOKUP(AC67,International!$I$3:$I$2000,International!$A$3:A$2000,NA(),1,1))</f>
        <v/>
      </c>
      <c r="BG67" t="str" cm="1">
        <f t="array" ref="BG67">IF(OR(_xlfn.IFNA($A67,"")="", ROW()&lt;=3),"",$A67-_xlfn.XLOOKUP(BA67,International!$J$3:$J$2000,International!$A$3:A$2000,NA(),1,1))</f>
        <v/>
      </c>
      <c r="BH67" t="str" cm="1">
        <f t="array" ref="BH67">IF(OR(_xlfn.IFNA($A67,"")="", ROW()&lt;=3),"",$A67-_xlfn.XLOOKUP(AC67,International!$L$3:$L$2000,International!$A$3:A$2000,NA(),1,1))</f>
        <v/>
      </c>
      <c r="BI67" t="str" cm="1">
        <f t="array" ref="BI67">IF(OR(_xlfn.IFNA($A67,"")="", ROW()&lt;=3),"",$A67-_xlfn.XLOOKUP(BA67,International!$M$3:$M$2000,International!$A$3:A$2000,NA(),1,1))</f>
        <v/>
      </c>
      <c r="BJ67" t="e">
        <f t="shared" si="24"/>
        <v>#N/A</v>
      </c>
      <c r="BK67" t="e">
        <f t="shared" si="25"/>
        <v>#N/A</v>
      </c>
      <c r="BL67" t="e" cm="1">
        <f t="array" ref="BL67">IFERROR(IF(OR(ISNA(A67),AC67&lt;100),NA(),INDEX(International!C$3:C$2000,_xlfn.XMATCH(100,International!C$3:C$2000,1,1)+BJ67)-100), NA())</f>
        <v>#N/A</v>
      </c>
      <c r="BM67" t="e" cm="1">
        <f t="array" ref="BM67">IFERROR(IF(OR(ISNA(A67),AC67&lt;100),NA(),INDEX(International!F$3:F$2000,_xlfn.XMATCH(100,International!F$3:F$2000,1,1)+BJ67)-100), NA())</f>
        <v>#N/A</v>
      </c>
      <c r="BN67" t="e" cm="1">
        <f t="array" ref="BN67">IFERROR(IF(OR(ISNA(A67),AC67&lt;100),NA(),INDEX(International!I$3:I$2000,_xlfn.XMATCH(100,International!I$3:I$2000,1,1)+BJ67)-100), NA())</f>
        <v>#N/A</v>
      </c>
      <c r="BO67" t="e" cm="1">
        <f t="array" ref="BO67">IFERROR(IF(OR(ISNA(A67),AC67&lt;100),NA(),INDEX(International!L$3:L$2000,_xlfn.XMATCH(100,International!L$3:L$2000,1,1)+BJ67)-100), NA())</f>
        <v>#N/A</v>
      </c>
    </row>
    <row r="68" spans="1:67" x14ac:dyDescent="0.2">
      <c r="A68" s="1" t="e">
        <f>IF(OR(Daily!$A68="",Daily!$B68="*"),NA(),Daily!A68)</f>
        <v>#N/A</v>
      </c>
      <c r="B68" t="str">
        <f>IF(_xlfn.IFNA($A68,"")="","",Daily!C68+IF(ROW(A68)&gt;4,B67,0))</f>
        <v/>
      </c>
      <c r="C68" t="str">
        <f>IF(_xlfn.IFNA($A68,"")="","",Daily!D68+IF(ROW(B68)&gt;4,C67,0))</f>
        <v/>
      </c>
      <c r="D68" t="str">
        <f>IF(_xlfn.IFNA($A68,"")="","",Daily!E68+IF(ROW(C68)&gt;4,D67,0))</f>
        <v/>
      </c>
      <c r="E68" t="str">
        <f>IF(_xlfn.IFNA($A68,"")="","",Daily!F68+IF(ROW(D68)&gt;4,E67,0))</f>
        <v/>
      </c>
      <c r="F68" t="str">
        <f>IF(_xlfn.IFNA($A68,"")="","",Daily!G68+IF(ROW(E68)&gt;4,F67,0))</f>
        <v/>
      </c>
      <c r="G68" t="str">
        <f>IF(_xlfn.IFNA($A68,"")="","",Daily!H68+IF(ROW(F68)&gt;4,G67,0))</f>
        <v/>
      </c>
      <c r="H68" t="str">
        <f>IF(_xlfn.IFNA($A68,"")="","",Daily!I68+IF(ROW(G68)&gt;4,H67,0))</f>
        <v/>
      </c>
      <c r="I68" t="str">
        <f>IF(_xlfn.IFNA($A68,"")="","",Daily!J68+IF(ROW(H68)&gt;4,I67,0))</f>
        <v/>
      </c>
      <c r="J68" t="str">
        <f>IF(_xlfn.IFNA($A68,"")="","",Daily!K68+IF(ROW(I68)&gt;4,J67,0))</f>
        <v/>
      </c>
      <c r="K68" t="str">
        <f>IF(_xlfn.IFNA($A68,"")="","",Daily!L68+IF(ROW(J68)&gt;4,K67,0))</f>
        <v/>
      </c>
      <c r="L68" t="str">
        <f>IF(_xlfn.IFNA($A68,"")="","",Daily!M68+IF(ROW(K68)&gt;4,L67,0))</f>
        <v/>
      </c>
      <c r="M68" t="str">
        <f>IF(_xlfn.IFNA($A68,"")="","",Daily!N68+IF(ROW(L68)&gt;4,M67,0))</f>
        <v/>
      </c>
      <c r="N68" t="str">
        <f>IF(_xlfn.IFNA($A68,"")="","",Daily!O68+IF(ROW(M68)&gt;4,N67,0))</f>
        <v/>
      </c>
      <c r="O68" t="str">
        <f>IF(_xlfn.IFNA($A68,"")="","",Daily!P68+IF(ROW(N68)&gt;4,O67,0))</f>
        <v/>
      </c>
      <c r="P68" t="str">
        <f>IF(_xlfn.IFNA($A68,"")="","",Daily!Q68+IF(ROW(O68)&gt;4,P67,0))</f>
        <v/>
      </c>
      <c r="Q68" t="str">
        <f>IF(_xlfn.IFNA($A68,"")="","",Daily!R68+IF(ROW(P68)&gt;4,Q67,0))</f>
        <v/>
      </c>
      <c r="R68" t="str">
        <f>IF(_xlfn.IFNA($A68,"")="","",Daily!S68+IF(ROW(Q68)&gt;4,R67,0))</f>
        <v/>
      </c>
      <c r="S68" t="str">
        <f>IF(_xlfn.IFNA($A68,"")="","",Daily!T68+IF(ROW(R68)&gt;4,S67,0))</f>
        <v/>
      </c>
      <c r="T68" t="str">
        <f>IF(_xlfn.IFNA($A68,"")="","",Daily!U68+IF(ROW(S68)&gt;4,T67,0))</f>
        <v/>
      </c>
      <c r="U68" t="str">
        <f>IF(_xlfn.IFNA($A68,"")="","",Daily!V68+IF(ROW(T68)&gt;4,U67,0))</f>
        <v/>
      </c>
      <c r="V68" t="str">
        <f>IF(_xlfn.IFNA($A68,"")="","",Daily!W68+IF(ROW(U68)&gt;4,V67,0))</f>
        <v/>
      </c>
      <c r="W68" t="str">
        <f>IF(_xlfn.IFNA($A68,"")="","",Daily!X68+IF(ROW(V68)&gt;4,W67,0))</f>
        <v/>
      </c>
      <c r="X68" t="str">
        <f>IF(_xlfn.IFNA($A68,"")="","",Daily!Y68+IF(ROW(W68)&gt;4,X67,0))</f>
        <v/>
      </c>
      <c r="Y68" t="str">
        <f>IF(_xlfn.IFNA($A68,"")="","",Daily!Z68+IF(ROW(X68)&gt;4,Y67,0))</f>
        <v/>
      </c>
      <c r="Z68" t="str">
        <f>IF(_xlfn.IFNA($A68,"")="","",Daily!C68+Daily!F68+Daily!I68+Daily!L68+Daily!O68+Daily!R68+Daily!U68+Daily!X68)</f>
        <v/>
      </c>
      <c r="AA68" t="str">
        <f>IF(_xlfn.IFNA($A68,"")="","",Daily!D68+Daily!G68+Daily!J68+Daily!M68+Daily!P68+Daily!S68+Daily!V68+Daily!Y68+Daily!AA68)</f>
        <v/>
      </c>
      <c r="AB68" t="str">
        <f>IF(_xlfn.IFNA($A68,"")="","",Daily!E68+Daily!H68+Daily!K68+Daily!N68+Daily!Q68+Daily!T68+Daily!W68+Daily!Z68)</f>
        <v/>
      </c>
      <c r="AC68" t="str">
        <f t="shared" ref="AC68:AC100" si="26">IF(_xlfn.IFNA($A68,"")="","",Z68+IF(ROW()&gt;4,AC67,0))</f>
        <v/>
      </c>
      <c r="AD68" t="str">
        <f t="shared" ref="AD68:AD100" si="27">IF(_xlfn.IFNA($A68,"")="","",AA68+IF(ROW()&gt;4,AD67,0))</f>
        <v/>
      </c>
      <c r="AE68" t="str">
        <f t="shared" ref="AE68:AE100" si="28">IF(_xlfn.IFNA($A68,"")="","",AB68+IF(ROW()&gt;4,AE67,0))</f>
        <v/>
      </c>
      <c r="AF68" s="5" t="str">
        <f t="shared" ref="AF68:AF100" si="29">IF(OR(_xlfn.IFNA($A68,"")="",ROW()&lt;=3),"",IF(Z67=0,0,Z68/Z67))</f>
        <v/>
      </c>
      <c r="AG68" t="str">
        <f t="shared" ref="AG68:AG100" si="30">IF(_xlfn.IFNA($A68,"")="","",AC68-AD68-AE68)</f>
        <v/>
      </c>
      <c r="AH68" t="str">
        <f t="shared" ref="AH68:AH100" si="31">IF(_xlfn.IFNA($A68,"")="","",AC68-E68)</f>
        <v/>
      </c>
      <c r="AI68" t="str">
        <f t="shared" ref="AI68:AI100" si="32">IF(_xlfn.IFNA($A68,"")="","",AD68-F68)</f>
        <v/>
      </c>
      <c r="AJ68" t="str">
        <f t="shared" ref="AJ68:AJ100" si="33">IF(_xlfn.IFNA($A68,"")="","",AE68-G68)</f>
        <v/>
      </c>
      <c r="AK68" t="str">
        <f t="shared" ref="AK68:AK100" si="34">IF(_xlfn.IFNA($A68,"")="","",AH68-AI68-AJ68)</f>
        <v/>
      </c>
      <c r="AL68" s="2" t="str">
        <f t="shared" ref="AL68:AL100" si="35">IF(_xlfn.IFNA($A68,"")="","",IF($AD68+$AE68=0,"",AE68/($AD68+$AE68)))</f>
        <v/>
      </c>
      <c r="AM68" s="2" t="str">
        <f t="shared" ref="AM68:AM100" si="36">IF(_xlfn.IFNA($A68,"")="","",IF($AD68+$AE68=0,"",AD68/($AD68+$AE68)))</f>
        <v/>
      </c>
      <c r="AN68" s="2" t="str">
        <f t="shared" ref="AN68:AN100" si="37">IF(_xlfn.IFNA($A68,"")="","",IF($AC68=0,0,B68/$AC68))</f>
        <v/>
      </c>
      <c r="AO68" s="2" t="str">
        <f t="shared" ref="AO68:AO100" si="38">IF(_xlfn.IFNA($A68,"")="","",IF($AC68=0,0,E68/$AC68))</f>
        <v/>
      </c>
      <c r="AP68" s="2" t="str">
        <f t="shared" ref="AP68:AP100" si="39">IF(_xlfn.IFNA($A68,"")="","",IF($AC68=0,0,H68/$AC68))</f>
        <v/>
      </c>
      <c r="AQ68" s="2" t="str">
        <f t="shared" ref="AQ68:AQ100" si="40">IF(_xlfn.IFNA($A68,"")="","",IF($AC68=0,0,K68/$AC68))</f>
        <v/>
      </c>
      <c r="AR68" s="2" t="str">
        <f t="shared" ref="AR68:AR100" si="41">IF(_xlfn.IFNA($A68,"")="","",IF($AC68=0,0,N68/$AC68))</f>
        <v/>
      </c>
      <c r="AS68" s="2" t="str">
        <f t="shared" ref="AS68:AS100" si="42">IF(_xlfn.IFNA($A68,"")="","",IF($AC68=0,0,Q68/$AC68))</f>
        <v/>
      </c>
      <c r="AT68" s="2" t="str">
        <f t="shared" ref="AT68:AT100" si="43">IF(_xlfn.IFNA($A68,"")="","",IF($AC68=0,0,T68/$AC68))</f>
        <v/>
      </c>
      <c r="AU68" s="2" t="str">
        <f t="shared" ref="AU68:AU100" si="44">IF(_xlfn.IFNA($A68,"")="","",IF($AC68=0,0,W68/AC68))</f>
        <v/>
      </c>
      <c r="AV68" s="3" t="str">
        <f t="shared" ref="AV68:AV100" ca="1" si="45">IF(_xlfn.IFNA($A68,"")="","",AVERAGE(INDIRECT("Z"&amp;MAX(ROW()-6,3)&amp;":Z"&amp;ROW())))</f>
        <v/>
      </c>
      <c r="AW68" s="2" t="str">
        <f t="shared" ref="AW68:AW100" si="46">IF(OR(ROW()&lt;=3,_xlfn.IFNA($A68,"")=""),"",IF(AC67=0,1,Z68/AC67))</f>
        <v/>
      </c>
      <c r="AX68" s="2" t="str">
        <f t="shared" ref="AX68:AX100" si="47">IF(OR(ROW()&lt;=3,_xlfn.IFNA($A68,"")=""),"",IF(Z67=0,0,(Z68-Z67)/Z67))</f>
        <v/>
      </c>
      <c r="AY68" t="str">
        <f t="shared" ref="AY68:AY100" si="48">IF(OR(_xlfn.IFNA($A68,"")="",AC68=0),"",_xlfn.XLOOKUP(AC68*2,AC$3:AC$2000,A$3:A$2000,NA(),1,1)-A68)</f>
        <v/>
      </c>
      <c r="AZ68" t="str">
        <f t="shared" ref="AZ68:AZ100" si="49">IF(OR(_xlfn.IFNA($A68,"")="",AC68=0),"",A68-_xlfn.XLOOKUP(AC68/2,AC$3:AC$2000,A$3:A$2000,NA(),-1,-1))</f>
        <v/>
      </c>
      <c r="BA68" s="3" t="str">
        <f>IF(_xlfn.IFNA($A68,"")="","",AC68/(Connfiguration!$B$1/1000000))</f>
        <v/>
      </c>
      <c r="BB68" t="str" cm="1">
        <f t="array" ref="BB68">IF(OR(_xlfn.IFNA($A68,"")="", ROW()&lt;=3),"",$A68-_xlfn.XLOOKUP(AC68,International!$C$3:$C$2000,International!$A$3:A$2000,NA(),1,1))</f>
        <v/>
      </c>
      <c r="BC68" t="str" cm="1">
        <f t="array" ref="BC68">IF(OR(_xlfn.IFNA($A68,"")="", ROW()&lt;=3),"",$A68-_xlfn.XLOOKUP(BA68,International!$D$3:$D$2000,International!$A$3:A$2000,NA(),1,1))</f>
        <v/>
      </c>
      <c r="BD68" t="str" cm="1">
        <f t="array" ref="BD68">IF(OR(_xlfn.IFNA($A68,"")="", ROW()&lt;=3),"",$A68-_xlfn.XLOOKUP(AC68,International!$F$3:$F$2000,International!$A$3:A$2000,NA(),1,1))</f>
        <v/>
      </c>
      <c r="BE68" t="str" cm="1">
        <f t="array" ref="BE68">IF(OR(_xlfn.IFNA($A68,"")="", ROW()&lt;=3),"",$A68-_xlfn.XLOOKUP(BA68,International!$F$3:$F$2000,International!$A$3:A$2000,NA(),1,1))</f>
        <v/>
      </c>
      <c r="BF68" t="str" cm="1">
        <f t="array" ref="BF68">IF(OR(_xlfn.IFNA($A68,"")="", ROW()&lt;=3),"",$A68-_xlfn.XLOOKUP(AC68,International!$I$3:$I$2000,International!$A$3:A$2000,NA(),1,1))</f>
        <v/>
      </c>
      <c r="BG68" t="str" cm="1">
        <f t="array" ref="BG68">IF(OR(_xlfn.IFNA($A68,"")="", ROW()&lt;=3),"",$A68-_xlfn.XLOOKUP(BA68,International!$J$3:$J$2000,International!$A$3:A$2000,NA(),1,1))</f>
        <v/>
      </c>
      <c r="BH68" t="str" cm="1">
        <f t="array" ref="BH68">IF(OR(_xlfn.IFNA($A68,"")="", ROW()&lt;=3),"",$A68-_xlfn.XLOOKUP(AC68,International!$L$3:$L$2000,International!$A$3:A$2000,NA(),1,1))</f>
        <v/>
      </c>
      <c r="BI68" t="str" cm="1">
        <f t="array" ref="BI68">IF(OR(_xlfn.IFNA($A68,"")="", ROW()&lt;=3),"",$A68-_xlfn.XLOOKUP(BA68,International!$M$3:$M$2000,International!$A$3:A$2000,NA(),1,1))</f>
        <v/>
      </c>
      <c r="BJ68" t="e">
        <f t="shared" ref="BJ68:BJ100" si="50">IF(OR(ISNA(A68),AC68&lt;100),NA(),A68-(_xlfn.XLOOKUP(100, AC$3:AC$2000,A$3:A$2000,NA(),1,1)))</f>
        <v>#N/A</v>
      </c>
      <c r="BK68" t="e">
        <f t="shared" ref="BK68:BK100" si="51">IFERROR(IF(OR(ISNA(A68),AC68&lt;100),NA(),AC68-100),NA())</f>
        <v>#N/A</v>
      </c>
      <c r="BL68" t="e" cm="1">
        <f t="array" ref="BL68">IFERROR(IF(OR(ISNA(A68),AC68&lt;100),NA(),INDEX(International!C$3:C$2000,_xlfn.XMATCH(100,International!C$3:C$2000,1,1)+BJ68)-100), NA())</f>
        <v>#N/A</v>
      </c>
      <c r="BM68" t="e" cm="1">
        <f t="array" ref="BM68">IFERROR(IF(OR(ISNA(A68),AC68&lt;100),NA(),INDEX(International!F$3:F$2000,_xlfn.XMATCH(100,International!F$3:F$2000,1,1)+BJ68)-100), NA())</f>
        <v>#N/A</v>
      </c>
      <c r="BN68" t="e" cm="1">
        <f t="array" ref="BN68">IFERROR(IF(OR(ISNA(A68),AC68&lt;100),NA(),INDEX(International!I$3:I$2000,_xlfn.XMATCH(100,International!I$3:I$2000,1,1)+BJ68)-100), NA())</f>
        <v>#N/A</v>
      </c>
      <c r="BO68" t="e" cm="1">
        <f t="array" ref="BO68">IFERROR(IF(OR(ISNA(A68),AC68&lt;100),NA(),INDEX(International!L$3:L$2000,_xlfn.XMATCH(100,International!L$3:L$2000,1,1)+BJ68)-100), NA())</f>
        <v>#N/A</v>
      </c>
    </row>
    <row r="69" spans="1:67" x14ac:dyDescent="0.2">
      <c r="A69" s="1" t="e">
        <f>IF(OR(Daily!$A69="",Daily!$B69="*"),NA(),Daily!A69)</f>
        <v>#N/A</v>
      </c>
      <c r="B69" t="str">
        <f>IF(_xlfn.IFNA($A69,"")="","",Daily!C69+IF(ROW(A69)&gt;4,B68,0))</f>
        <v/>
      </c>
      <c r="C69" t="str">
        <f>IF(_xlfn.IFNA($A69,"")="","",Daily!D69+IF(ROW(B69)&gt;4,C68,0))</f>
        <v/>
      </c>
      <c r="D69" t="str">
        <f>IF(_xlfn.IFNA($A69,"")="","",Daily!E69+IF(ROW(C69)&gt;4,D68,0))</f>
        <v/>
      </c>
      <c r="E69" t="str">
        <f>IF(_xlfn.IFNA($A69,"")="","",Daily!F69+IF(ROW(D69)&gt;4,E68,0))</f>
        <v/>
      </c>
      <c r="F69" t="str">
        <f>IF(_xlfn.IFNA($A69,"")="","",Daily!G69+IF(ROW(E69)&gt;4,F68,0))</f>
        <v/>
      </c>
      <c r="G69" t="str">
        <f>IF(_xlfn.IFNA($A69,"")="","",Daily!H69+IF(ROW(F69)&gt;4,G68,0))</f>
        <v/>
      </c>
      <c r="H69" t="str">
        <f>IF(_xlfn.IFNA($A69,"")="","",Daily!I69+IF(ROW(G69)&gt;4,H68,0))</f>
        <v/>
      </c>
      <c r="I69" t="str">
        <f>IF(_xlfn.IFNA($A69,"")="","",Daily!J69+IF(ROW(H69)&gt;4,I68,0))</f>
        <v/>
      </c>
      <c r="J69" t="str">
        <f>IF(_xlfn.IFNA($A69,"")="","",Daily!K69+IF(ROW(I69)&gt;4,J68,0))</f>
        <v/>
      </c>
      <c r="K69" t="str">
        <f>IF(_xlfn.IFNA($A69,"")="","",Daily!L69+IF(ROW(J69)&gt;4,K68,0))</f>
        <v/>
      </c>
      <c r="L69" t="str">
        <f>IF(_xlfn.IFNA($A69,"")="","",Daily!M69+IF(ROW(K69)&gt;4,L68,0))</f>
        <v/>
      </c>
      <c r="M69" t="str">
        <f>IF(_xlfn.IFNA($A69,"")="","",Daily!N69+IF(ROW(L69)&gt;4,M68,0))</f>
        <v/>
      </c>
      <c r="N69" t="str">
        <f>IF(_xlfn.IFNA($A69,"")="","",Daily!O69+IF(ROW(M69)&gt;4,N68,0))</f>
        <v/>
      </c>
      <c r="O69" t="str">
        <f>IF(_xlfn.IFNA($A69,"")="","",Daily!P69+IF(ROW(N69)&gt;4,O68,0))</f>
        <v/>
      </c>
      <c r="P69" t="str">
        <f>IF(_xlfn.IFNA($A69,"")="","",Daily!Q69+IF(ROW(O69)&gt;4,P68,0))</f>
        <v/>
      </c>
      <c r="Q69" t="str">
        <f>IF(_xlfn.IFNA($A69,"")="","",Daily!R69+IF(ROW(P69)&gt;4,Q68,0))</f>
        <v/>
      </c>
      <c r="R69" t="str">
        <f>IF(_xlfn.IFNA($A69,"")="","",Daily!S69+IF(ROW(Q69)&gt;4,R68,0))</f>
        <v/>
      </c>
      <c r="S69" t="str">
        <f>IF(_xlfn.IFNA($A69,"")="","",Daily!T69+IF(ROW(R69)&gt;4,S68,0))</f>
        <v/>
      </c>
      <c r="T69" t="str">
        <f>IF(_xlfn.IFNA($A69,"")="","",Daily!U69+IF(ROW(S69)&gt;4,T68,0))</f>
        <v/>
      </c>
      <c r="U69" t="str">
        <f>IF(_xlfn.IFNA($A69,"")="","",Daily!V69+IF(ROW(T69)&gt;4,U68,0))</f>
        <v/>
      </c>
      <c r="V69" t="str">
        <f>IF(_xlfn.IFNA($A69,"")="","",Daily!W69+IF(ROW(U69)&gt;4,V68,0))</f>
        <v/>
      </c>
      <c r="W69" t="str">
        <f>IF(_xlfn.IFNA($A69,"")="","",Daily!X69+IF(ROW(V69)&gt;4,W68,0))</f>
        <v/>
      </c>
      <c r="X69" t="str">
        <f>IF(_xlfn.IFNA($A69,"")="","",Daily!Y69+IF(ROW(W69)&gt;4,X68,0))</f>
        <v/>
      </c>
      <c r="Y69" t="str">
        <f>IF(_xlfn.IFNA($A69,"")="","",Daily!Z69+IF(ROW(X69)&gt;4,Y68,0))</f>
        <v/>
      </c>
      <c r="Z69" t="str">
        <f>IF(_xlfn.IFNA($A69,"")="","",Daily!C69+Daily!F69+Daily!I69+Daily!L69+Daily!O69+Daily!R69+Daily!U69+Daily!X69)</f>
        <v/>
      </c>
      <c r="AA69" t="str">
        <f>IF(_xlfn.IFNA($A69,"")="","",Daily!D69+Daily!G69+Daily!J69+Daily!M69+Daily!P69+Daily!S69+Daily!V69+Daily!Y69+Daily!AA69)</f>
        <v/>
      </c>
      <c r="AB69" t="str">
        <f>IF(_xlfn.IFNA($A69,"")="","",Daily!E69+Daily!H69+Daily!K69+Daily!N69+Daily!Q69+Daily!T69+Daily!W69+Daily!Z69)</f>
        <v/>
      </c>
      <c r="AC69" t="str">
        <f t="shared" si="26"/>
        <v/>
      </c>
      <c r="AD69" t="str">
        <f t="shared" si="27"/>
        <v/>
      </c>
      <c r="AE69" t="str">
        <f t="shared" si="28"/>
        <v/>
      </c>
      <c r="AF69" s="5" t="str">
        <f t="shared" si="29"/>
        <v/>
      </c>
      <c r="AG69" t="str">
        <f t="shared" si="30"/>
        <v/>
      </c>
      <c r="AH69" t="str">
        <f t="shared" si="31"/>
        <v/>
      </c>
      <c r="AI69" t="str">
        <f t="shared" si="32"/>
        <v/>
      </c>
      <c r="AJ69" t="str">
        <f t="shared" si="33"/>
        <v/>
      </c>
      <c r="AK69" t="str">
        <f t="shared" si="34"/>
        <v/>
      </c>
      <c r="AL69" s="2" t="str">
        <f t="shared" si="35"/>
        <v/>
      </c>
      <c r="AM69" s="2" t="str">
        <f t="shared" si="36"/>
        <v/>
      </c>
      <c r="AN69" s="2" t="str">
        <f t="shared" si="37"/>
        <v/>
      </c>
      <c r="AO69" s="2" t="str">
        <f t="shared" si="38"/>
        <v/>
      </c>
      <c r="AP69" s="2" t="str">
        <f t="shared" si="39"/>
        <v/>
      </c>
      <c r="AQ69" s="2" t="str">
        <f t="shared" si="40"/>
        <v/>
      </c>
      <c r="AR69" s="2" t="str">
        <f t="shared" si="41"/>
        <v/>
      </c>
      <c r="AS69" s="2" t="str">
        <f t="shared" si="42"/>
        <v/>
      </c>
      <c r="AT69" s="2" t="str">
        <f t="shared" si="43"/>
        <v/>
      </c>
      <c r="AU69" s="2" t="str">
        <f t="shared" si="44"/>
        <v/>
      </c>
      <c r="AV69" s="3" t="str">
        <f t="shared" ca="1" si="45"/>
        <v/>
      </c>
      <c r="AW69" s="2" t="str">
        <f t="shared" si="46"/>
        <v/>
      </c>
      <c r="AX69" s="2" t="str">
        <f t="shared" si="47"/>
        <v/>
      </c>
      <c r="AY69" t="str">
        <f t="shared" si="48"/>
        <v/>
      </c>
      <c r="AZ69" t="str">
        <f t="shared" si="49"/>
        <v/>
      </c>
      <c r="BA69" s="3" t="str">
        <f>IF(_xlfn.IFNA($A69,"")="","",AC69/(Connfiguration!$B$1/1000000))</f>
        <v/>
      </c>
      <c r="BB69" t="str" cm="1">
        <f t="array" ref="BB69">IF(OR(_xlfn.IFNA($A69,"")="", ROW()&lt;=3),"",$A69-_xlfn.XLOOKUP(AC69,International!$C$3:$C$2000,International!$A$3:A$2000,NA(),1,1))</f>
        <v/>
      </c>
      <c r="BC69" t="str" cm="1">
        <f t="array" ref="BC69">IF(OR(_xlfn.IFNA($A69,"")="", ROW()&lt;=3),"",$A69-_xlfn.XLOOKUP(BA69,International!$D$3:$D$2000,International!$A$3:A$2000,NA(),1,1))</f>
        <v/>
      </c>
      <c r="BD69" t="str" cm="1">
        <f t="array" ref="BD69">IF(OR(_xlfn.IFNA($A69,"")="", ROW()&lt;=3),"",$A69-_xlfn.XLOOKUP(AC69,International!$F$3:$F$2000,International!$A$3:A$2000,NA(),1,1))</f>
        <v/>
      </c>
      <c r="BE69" t="str" cm="1">
        <f t="array" ref="BE69">IF(OR(_xlfn.IFNA($A69,"")="", ROW()&lt;=3),"",$A69-_xlfn.XLOOKUP(BA69,International!$F$3:$F$2000,International!$A$3:A$2000,NA(),1,1))</f>
        <v/>
      </c>
      <c r="BF69" t="str" cm="1">
        <f t="array" ref="BF69">IF(OR(_xlfn.IFNA($A69,"")="", ROW()&lt;=3),"",$A69-_xlfn.XLOOKUP(AC69,International!$I$3:$I$2000,International!$A$3:A$2000,NA(),1,1))</f>
        <v/>
      </c>
      <c r="BG69" t="str" cm="1">
        <f t="array" ref="BG69">IF(OR(_xlfn.IFNA($A69,"")="", ROW()&lt;=3),"",$A69-_xlfn.XLOOKUP(BA69,International!$J$3:$J$2000,International!$A$3:A$2000,NA(),1,1))</f>
        <v/>
      </c>
      <c r="BH69" t="str" cm="1">
        <f t="array" ref="BH69">IF(OR(_xlfn.IFNA($A69,"")="", ROW()&lt;=3),"",$A69-_xlfn.XLOOKUP(AC69,International!$L$3:$L$2000,International!$A$3:A$2000,NA(),1,1))</f>
        <v/>
      </c>
      <c r="BI69" t="str" cm="1">
        <f t="array" ref="BI69">IF(OR(_xlfn.IFNA($A69,"")="", ROW()&lt;=3),"",$A69-_xlfn.XLOOKUP(BA69,International!$M$3:$M$2000,International!$A$3:A$2000,NA(),1,1))</f>
        <v/>
      </c>
      <c r="BJ69" t="e">
        <f t="shared" si="50"/>
        <v>#N/A</v>
      </c>
      <c r="BK69" t="e">
        <f t="shared" si="51"/>
        <v>#N/A</v>
      </c>
      <c r="BL69" t="e" cm="1">
        <f t="array" ref="BL69">IFERROR(IF(OR(ISNA(A69),AC69&lt;100),NA(),INDEX(International!C$3:C$2000,_xlfn.XMATCH(100,International!C$3:C$2000,1,1)+BJ69)-100), NA())</f>
        <v>#N/A</v>
      </c>
      <c r="BM69" t="e" cm="1">
        <f t="array" ref="BM69">IFERROR(IF(OR(ISNA(A69),AC69&lt;100),NA(),INDEX(International!F$3:F$2000,_xlfn.XMATCH(100,International!F$3:F$2000,1,1)+BJ69)-100), NA())</f>
        <v>#N/A</v>
      </c>
      <c r="BN69" t="e" cm="1">
        <f t="array" ref="BN69">IFERROR(IF(OR(ISNA(A69),AC69&lt;100),NA(),INDEX(International!I$3:I$2000,_xlfn.XMATCH(100,International!I$3:I$2000,1,1)+BJ69)-100), NA())</f>
        <v>#N/A</v>
      </c>
      <c r="BO69" t="e" cm="1">
        <f t="array" ref="BO69">IFERROR(IF(OR(ISNA(A69),AC69&lt;100),NA(),INDEX(International!L$3:L$2000,_xlfn.XMATCH(100,International!L$3:L$2000,1,1)+BJ69)-100), NA())</f>
        <v>#N/A</v>
      </c>
    </row>
    <row r="70" spans="1:67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26"/>
        <v/>
      </c>
      <c r="AD70" t="str">
        <f t="shared" si="27"/>
        <v/>
      </c>
      <c r="AE70" t="str">
        <f t="shared" si="28"/>
        <v/>
      </c>
      <c r="AF70" s="5" t="str">
        <f t="shared" si="29"/>
        <v/>
      </c>
      <c r="AG70" t="str">
        <f t="shared" si="30"/>
        <v/>
      </c>
      <c r="AH70" t="str">
        <f t="shared" si="31"/>
        <v/>
      </c>
      <c r="AI70" t="str">
        <f t="shared" si="32"/>
        <v/>
      </c>
      <c r="AJ70" t="str">
        <f t="shared" si="33"/>
        <v/>
      </c>
      <c r="AK70" t="str">
        <f t="shared" si="34"/>
        <v/>
      </c>
      <c r="AL70" s="2" t="str">
        <f t="shared" si="35"/>
        <v/>
      </c>
      <c r="AM70" s="2" t="str">
        <f t="shared" si="36"/>
        <v/>
      </c>
      <c r="AN70" s="2" t="str">
        <f t="shared" si="37"/>
        <v/>
      </c>
      <c r="AO70" s="2" t="str">
        <f t="shared" si="38"/>
        <v/>
      </c>
      <c r="AP70" s="2" t="str">
        <f t="shared" si="39"/>
        <v/>
      </c>
      <c r="AQ70" s="2" t="str">
        <f t="shared" si="40"/>
        <v/>
      </c>
      <c r="AR70" s="2" t="str">
        <f t="shared" si="41"/>
        <v/>
      </c>
      <c r="AS70" s="2" t="str">
        <f t="shared" si="42"/>
        <v/>
      </c>
      <c r="AT70" s="2" t="str">
        <f t="shared" si="43"/>
        <v/>
      </c>
      <c r="AU70" s="2" t="str">
        <f t="shared" si="44"/>
        <v/>
      </c>
      <c r="AV70" s="3" t="str">
        <f t="shared" ca="1" si="45"/>
        <v/>
      </c>
      <c r="AW70" s="2" t="str">
        <f t="shared" si="46"/>
        <v/>
      </c>
      <c r="AX70" s="2" t="str">
        <f t="shared" si="47"/>
        <v/>
      </c>
      <c r="AY70" t="str">
        <f t="shared" si="48"/>
        <v/>
      </c>
      <c r="AZ70" t="str">
        <f t="shared" si="49"/>
        <v/>
      </c>
      <c r="BA70" s="3" t="str">
        <f>IF(_xlfn.IFNA($A70,"")="","",AC70/(Connfiguration!$B$1/1000000))</f>
        <v/>
      </c>
      <c r="BB70" t="str" cm="1">
        <f t="array" ref="BB70">IF(OR(_xlfn.IFNA($A70,"")="", ROW()&lt;=3),"",$A70-_xlfn.XLOOKUP(AC70,International!$C$3:$C$2000,International!$A$3:A$2000,NA(),1,1))</f>
        <v/>
      </c>
      <c r="BC70" t="str" cm="1">
        <f t="array" ref="BC70">IF(OR(_xlfn.IFNA($A70,"")="", ROW()&lt;=3),"",$A70-_xlfn.XLOOKUP(BA70,International!$D$3:$D$2000,International!$A$3:A$2000,NA(),1,1))</f>
        <v/>
      </c>
      <c r="BD70" t="str" cm="1">
        <f t="array" ref="BD70">IF(OR(_xlfn.IFNA($A70,"")="", ROW()&lt;=3),"",$A70-_xlfn.XLOOKUP(AC70,International!$F$3:$F$2000,International!$A$3:A$2000,NA(),1,1))</f>
        <v/>
      </c>
      <c r="BE70" t="str" cm="1">
        <f t="array" ref="BE70">IF(OR(_xlfn.IFNA($A70,"")="", ROW()&lt;=3),"",$A70-_xlfn.XLOOKUP(BA70,International!$F$3:$F$2000,International!$A$3:A$2000,NA(),1,1))</f>
        <v/>
      </c>
      <c r="BF70" t="str" cm="1">
        <f t="array" ref="BF70">IF(OR(_xlfn.IFNA($A70,"")="", ROW()&lt;=3),"",$A70-_xlfn.XLOOKUP(AC70,International!$I$3:$I$2000,International!$A$3:A$2000,NA(),1,1))</f>
        <v/>
      </c>
      <c r="BG70" t="str" cm="1">
        <f t="array" ref="BG70">IF(OR(_xlfn.IFNA($A70,"")="", ROW()&lt;=3),"",$A70-_xlfn.XLOOKUP(BA70,International!$J$3:$J$2000,International!$A$3:A$2000,NA(),1,1))</f>
        <v/>
      </c>
      <c r="BH70" t="str" cm="1">
        <f t="array" ref="BH70">IF(OR(_xlfn.IFNA($A70,"")="", ROW()&lt;=3),"",$A70-_xlfn.XLOOKUP(AC70,International!$L$3:$L$2000,International!$A$3:A$2000,NA(),1,1))</f>
        <v/>
      </c>
      <c r="BI70" t="str" cm="1">
        <f t="array" ref="BI70">IF(OR(_xlfn.IFNA($A70,"")="", ROW()&lt;=3),"",$A70-_xlfn.XLOOKUP(BA70,International!$M$3:$M$2000,International!$A$3:A$2000,NA(),1,1))</f>
        <v/>
      </c>
      <c r="BJ70" t="e">
        <f t="shared" si="50"/>
        <v>#N/A</v>
      </c>
      <c r="BK70" t="e">
        <f t="shared" si="51"/>
        <v>#N/A</v>
      </c>
      <c r="BL70" t="e" cm="1">
        <f t="array" ref="BL70">IFERROR(IF(OR(ISNA(A70),AC70&lt;100),NA(),INDEX(International!C$3:C$2000,_xlfn.XMATCH(100,International!C$3:C$2000,1,1)+BJ70)-100), NA())</f>
        <v>#N/A</v>
      </c>
      <c r="BM70" t="e" cm="1">
        <f t="array" ref="BM70">IFERROR(IF(OR(ISNA(A70),AC70&lt;100),NA(),INDEX(International!F$3:F$2000,_xlfn.XMATCH(100,International!F$3:F$2000,1,1)+BJ70)-100), NA())</f>
        <v>#N/A</v>
      </c>
      <c r="BN70" t="e" cm="1">
        <f t="array" ref="BN70">IFERROR(IF(OR(ISNA(A70),AC70&lt;100),NA(),INDEX(International!I$3:I$2000,_xlfn.XMATCH(100,International!I$3:I$2000,1,1)+BJ70)-100), NA())</f>
        <v>#N/A</v>
      </c>
      <c r="BO70" t="e" cm="1">
        <f t="array" ref="BO70">IFERROR(IF(OR(ISNA(A70),AC70&lt;100),NA(),INDEX(International!L$3:L$2000,_xlfn.XMATCH(100,International!L$3:L$2000,1,1)+BJ70)-100), NA())</f>
        <v>#N/A</v>
      </c>
    </row>
    <row r="71" spans="1:67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26"/>
        <v/>
      </c>
      <c r="AD71" t="str">
        <f t="shared" si="27"/>
        <v/>
      </c>
      <c r="AE71" t="str">
        <f t="shared" si="28"/>
        <v/>
      </c>
      <c r="AF71" s="5" t="str">
        <f t="shared" si="29"/>
        <v/>
      </c>
      <c r="AG71" t="str">
        <f t="shared" si="30"/>
        <v/>
      </c>
      <c r="AH71" t="str">
        <f t="shared" si="31"/>
        <v/>
      </c>
      <c r="AI71" t="str">
        <f t="shared" si="32"/>
        <v/>
      </c>
      <c r="AJ71" t="str">
        <f t="shared" si="33"/>
        <v/>
      </c>
      <c r="AK71" t="str">
        <f t="shared" si="34"/>
        <v/>
      </c>
      <c r="AL71" s="2" t="str">
        <f t="shared" si="35"/>
        <v/>
      </c>
      <c r="AM71" s="2" t="str">
        <f t="shared" si="36"/>
        <v/>
      </c>
      <c r="AN71" s="2" t="str">
        <f t="shared" si="37"/>
        <v/>
      </c>
      <c r="AO71" s="2" t="str">
        <f t="shared" si="38"/>
        <v/>
      </c>
      <c r="AP71" s="2" t="str">
        <f t="shared" si="39"/>
        <v/>
      </c>
      <c r="AQ71" s="2" t="str">
        <f t="shared" si="40"/>
        <v/>
      </c>
      <c r="AR71" s="2" t="str">
        <f t="shared" si="41"/>
        <v/>
      </c>
      <c r="AS71" s="2" t="str">
        <f t="shared" si="42"/>
        <v/>
      </c>
      <c r="AT71" s="2" t="str">
        <f t="shared" si="43"/>
        <v/>
      </c>
      <c r="AU71" s="2" t="str">
        <f t="shared" si="44"/>
        <v/>
      </c>
      <c r="AV71" s="3" t="str">
        <f t="shared" ca="1" si="45"/>
        <v/>
      </c>
      <c r="AW71" s="2" t="str">
        <f t="shared" si="46"/>
        <v/>
      </c>
      <c r="AX71" s="2" t="str">
        <f t="shared" si="47"/>
        <v/>
      </c>
      <c r="AY71" t="str">
        <f t="shared" si="48"/>
        <v/>
      </c>
      <c r="AZ71" t="str">
        <f t="shared" si="49"/>
        <v/>
      </c>
      <c r="BA71" s="3" t="str">
        <f>IF(_xlfn.IFNA($A71,"")="","",AC71/(Connfiguration!$B$1/1000000))</f>
        <v/>
      </c>
      <c r="BB71" t="str" cm="1">
        <f t="array" ref="BB71">IF(OR(_xlfn.IFNA($A71,"")="", ROW()&lt;=3),"",$A71-_xlfn.XLOOKUP(AC71,International!$C$3:$C$2000,International!$A$3:A$2000,NA(),1,1))</f>
        <v/>
      </c>
      <c r="BC71" t="str" cm="1">
        <f t="array" ref="BC71">IF(OR(_xlfn.IFNA($A71,"")="", ROW()&lt;=3),"",$A71-_xlfn.XLOOKUP(BA71,International!$D$3:$D$2000,International!$A$3:A$2000,NA(),1,1))</f>
        <v/>
      </c>
      <c r="BD71" t="str" cm="1">
        <f t="array" ref="BD71">IF(OR(_xlfn.IFNA($A71,"")="", ROW()&lt;=3),"",$A71-_xlfn.XLOOKUP(AC71,International!$F$3:$F$2000,International!$A$3:A$2000,NA(),1,1))</f>
        <v/>
      </c>
      <c r="BE71" t="str" cm="1">
        <f t="array" ref="BE71">IF(OR(_xlfn.IFNA($A71,"")="", ROW()&lt;=3),"",$A71-_xlfn.XLOOKUP(BA71,International!$F$3:$F$2000,International!$A$3:A$2000,NA(),1,1))</f>
        <v/>
      </c>
      <c r="BF71" t="str" cm="1">
        <f t="array" ref="BF71">IF(OR(_xlfn.IFNA($A71,"")="", ROW()&lt;=3),"",$A71-_xlfn.XLOOKUP(AC71,International!$I$3:$I$2000,International!$A$3:A$2000,NA(),1,1))</f>
        <v/>
      </c>
      <c r="BG71" t="str" cm="1">
        <f t="array" ref="BG71">IF(OR(_xlfn.IFNA($A71,"")="", ROW()&lt;=3),"",$A71-_xlfn.XLOOKUP(BA71,International!$J$3:$J$2000,International!$A$3:A$2000,NA(),1,1))</f>
        <v/>
      </c>
      <c r="BH71" t="str" cm="1">
        <f t="array" ref="BH71">IF(OR(_xlfn.IFNA($A71,"")="", ROW()&lt;=3),"",$A71-_xlfn.XLOOKUP(AC71,International!$L$3:$L$2000,International!$A$3:A$2000,NA(),1,1))</f>
        <v/>
      </c>
      <c r="BI71" t="str" cm="1">
        <f t="array" ref="BI71">IF(OR(_xlfn.IFNA($A71,"")="", ROW()&lt;=3),"",$A71-_xlfn.XLOOKUP(BA71,International!$M$3:$M$2000,International!$A$3:A$2000,NA(),1,1))</f>
        <v/>
      </c>
      <c r="BJ71" t="e">
        <f t="shared" si="50"/>
        <v>#N/A</v>
      </c>
      <c r="BK71" t="e">
        <f t="shared" si="51"/>
        <v>#N/A</v>
      </c>
      <c r="BL71" t="e" cm="1">
        <f t="array" ref="BL71">IFERROR(IF(OR(ISNA(A71),AC71&lt;100),NA(),INDEX(International!C$3:C$2000,_xlfn.XMATCH(100,International!C$3:C$2000,1,1)+BJ71)-100), NA())</f>
        <v>#N/A</v>
      </c>
      <c r="BM71" t="e" cm="1">
        <f t="array" ref="BM71">IFERROR(IF(OR(ISNA(A71),AC71&lt;100),NA(),INDEX(International!F$3:F$2000,_xlfn.XMATCH(100,International!F$3:F$2000,1,1)+BJ71)-100), NA())</f>
        <v>#N/A</v>
      </c>
      <c r="BN71" t="e" cm="1">
        <f t="array" ref="BN71">IFERROR(IF(OR(ISNA(A71),AC71&lt;100),NA(),INDEX(International!I$3:I$2000,_xlfn.XMATCH(100,International!I$3:I$2000,1,1)+BJ71)-100), NA())</f>
        <v>#N/A</v>
      </c>
      <c r="BO71" t="e" cm="1">
        <f t="array" ref="BO71">IFERROR(IF(OR(ISNA(A71),AC71&lt;100),NA(),INDEX(International!L$3:L$2000,_xlfn.XMATCH(100,International!L$3:L$2000,1,1)+BJ71)-100), NA())</f>
        <v>#N/A</v>
      </c>
    </row>
    <row r="72" spans="1:67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26"/>
        <v/>
      </c>
      <c r="AD72" t="str">
        <f t="shared" si="27"/>
        <v/>
      </c>
      <c r="AE72" t="str">
        <f t="shared" si="28"/>
        <v/>
      </c>
      <c r="AF72" s="5" t="str">
        <f t="shared" si="29"/>
        <v/>
      </c>
      <c r="AG72" t="str">
        <f t="shared" si="30"/>
        <v/>
      </c>
      <c r="AH72" t="str">
        <f t="shared" si="31"/>
        <v/>
      </c>
      <c r="AI72" t="str">
        <f t="shared" si="32"/>
        <v/>
      </c>
      <c r="AJ72" t="str">
        <f t="shared" si="33"/>
        <v/>
      </c>
      <c r="AK72" t="str">
        <f t="shared" si="34"/>
        <v/>
      </c>
      <c r="AL72" s="2" t="str">
        <f t="shared" si="35"/>
        <v/>
      </c>
      <c r="AM72" s="2" t="str">
        <f t="shared" si="36"/>
        <v/>
      </c>
      <c r="AN72" s="2" t="str">
        <f t="shared" si="37"/>
        <v/>
      </c>
      <c r="AO72" s="2" t="str">
        <f t="shared" si="38"/>
        <v/>
      </c>
      <c r="AP72" s="2" t="str">
        <f t="shared" si="39"/>
        <v/>
      </c>
      <c r="AQ72" s="2" t="str">
        <f t="shared" si="40"/>
        <v/>
      </c>
      <c r="AR72" s="2" t="str">
        <f t="shared" si="41"/>
        <v/>
      </c>
      <c r="AS72" s="2" t="str">
        <f t="shared" si="42"/>
        <v/>
      </c>
      <c r="AT72" s="2" t="str">
        <f t="shared" si="43"/>
        <v/>
      </c>
      <c r="AU72" s="2" t="str">
        <f t="shared" si="44"/>
        <v/>
      </c>
      <c r="AV72" s="3" t="str">
        <f t="shared" ca="1" si="45"/>
        <v/>
      </c>
      <c r="AW72" s="2" t="str">
        <f t="shared" si="46"/>
        <v/>
      </c>
      <c r="AX72" s="2" t="str">
        <f t="shared" si="47"/>
        <v/>
      </c>
      <c r="AY72" t="str">
        <f t="shared" si="48"/>
        <v/>
      </c>
      <c r="AZ72" t="str">
        <f t="shared" si="49"/>
        <v/>
      </c>
      <c r="BA72" s="3" t="str">
        <f>IF(_xlfn.IFNA($A72,"")="","",AC72/(Connfiguration!$B$1/1000000))</f>
        <v/>
      </c>
      <c r="BB72" t="str" cm="1">
        <f t="array" ref="BB72">IF(OR(_xlfn.IFNA($A72,"")="", ROW()&lt;=3),"",$A72-_xlfn.XLOOKUP(AC72,International!$C$3:$C$2000,International!$A$3:A$2000,NA(),1,1))</f>
        <v/>
      </c>
      <c r="BC72" t="str" cm="1">
        <f t="array" ref="BC72">IF(OR(_xlfn.IFNA($A72,"")="", ROW()&lt;=3),"",$A72-_xlfn.XLOOKUP(BA72,International!$D$3:$D$2000,International!$A$3:A$2000,NA(),1,1))</f>
        <v/>
      </c>
      <c r="BD72" t="str" cm="1">
        <f t="array" ref="BD72">IF(OR(_xlfn.IFNA($A72,"")="", ROW()&lt;=3),"",$A72-_xlfn.XLOOKUP(AC72,International!$F$3:$F$2000,International!$A$3:A$2000,NA(),1,1))</f>
        <v/>
      </c>
      <c r="BE72" t="str" cm="1">
        <f t="array" ref="BE72">IF(OR(_xlfn.IFNA($A72,"")="", ROW()&lt;=3),"",$A72-_xlfn.XLOOKUP(BA72,International!$F$3:$F$2000,International!$A$3:A$2000,NA(),1,1))</f>
        <v/>
      </c>
      <c r="BF72" t="str" cm="1">
        <f t="array" ref="BF72">IF(OR(_xlfn.IFNA($A72,"")="", ROW()&lt;=3),"",$A72-_xlfn.XLOOKUP(AC72,International!$I$3:$I$2000,International!$A$3:A$2000,NA(),1,1))</f>
        <v/>
      </c>
      <c r="BG72" t="str" cm="1">
        <f t="array" ref="BG72">IF(OR(_xlfn.IFNA($A72,"")="", ROW()&lt;=3),"",$A72-_xlfn.XLOOKUP(BA72,International!$J$3:$J$2000,International!$A$3:A$2000,NA(),1,1))</f>
        <v/>
      </c>
      <c r="BH72" t="str" cm="1">
        <f t="array" ref="BH72">IF(OR(_xlfn.IFNA($A72,"")="", ROW()&lt;=3),"",$A72-_xlfn.XLOOKUP(AC72,International!$L$3:$L$2000,International!$A$3:A$2000,NA(),1,1))</f>
        <v/>
      </c>
      <c r="BI72" t="str" cm="1">
        <f t="array" ref="BI72">IF(OR(_xlfn.IFNA($A72,"")="", ROW()&lt;=3),"",$A72-_xlfn.XLOOKUP(BA72,International!$M$3:$M$2000,International!$A$3:A$2000,NA(),1,1))</f>
        <v/>
      </c>
      <c r="BJ72" t="e">
        <f t="shared" si="50"/>
        <v>#N/A</v>
      </c>
      <c r="BK72" t="e">
        <f t="shared" si="51"/>
        <v>#N/A</v>
      </c>
      <c r="BL72" t="e" cm="1">
        <f t="array" ref="BL72">IFERROR(IF(OR(ISNA(A72),AC72&lt;100),NA(),INDEX(International!C$3:C$2000,_xlfn.XMATCH(100,International!C$3:C$2000,1,1)+BJ72)-100), NA())</f>
        <v>#N/A</v>
      </c>
      <c r="BM72" t="e" cm="1">
        <f t="array" ref="BM72">IFERROR(IF(OR(ISNA(A72),AC72&lt;100),NA(),INDEX(International!F$3:F$2000,_xlfn.XMATCH(100,International!F$3:F$2000,1,1)+BJ72)-100), NA())</f>
        <v>#N/A</v>
      </c>
      <c r="BN72" t="e" cm="1">
        <f t="array" ref="BN72">IFERROR(IF(OR(ISNA(A72),AC72&lt;100),NA(),INDEX(International!I$3:I$2000,_xlfn.XMATCH(100,International!I$3:I$2000,1,1)+BJ72)-100), NA())</f>
        <v>#N/A</v>
      </c>
      <c r="BO72" t="e" cm="1">
        <f t="array" ref="BO72">IFERROR(IF(OR(ISNA(A72),AC72&lt;100),NA(),INDEX(International!L$3:L$2000,_xlfn.XMATCH(100,International!L$3:L$2000,1,1)+BJ72)-100), NA())</f>
        <v>#N/A</v>
      </c>
    </row>
    <row r="73" spans="1:67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26"/>
        <v/>
      </c>
      <c r="AD73" t="str">
        <f t="shared" si="27"/>
        <v/>
      </c>
      <c r="AE73" t="str">
        <f t="shared" si="28"/>
        <v/>
      </c>
      <c r="AF73" s="5" t="str">
        <f t="shared" si="29"/>
        <v/>
      </c>
      <c r="AG73" t="str">
        <f t="shared" si="30"/>
        <v/>
      </c>
      <c r="AH73" t="str">
        <f t="shared" si="31"/>
        <v/>
      </c>
      <c r="AI73" t="str">
        <f t="shared" si="32"/>
        <v/>
      </c>
      <c r="AJ73" t="str">
        <f t="shared" si="33"/>
        <v/>
      </c>
      <c r="AK73" t="str">
        <f t="shared" si="34"/>
        <v/>
      </c>
      <c r="AL73" s="2" t="str">
        <f t="shared" si="35"/>
        <v/>
      </c>
      <c r="AM73" s="2" t="str">
        <f t="shared" si="36"/>
        <v/>
      </c>
      <c r="AN73" s="2" t="str">
        <f t="shared" si="37"/>
        <v/>
      </c>
      <c r="AO73" s="2" t="str">
        <f t="shared" si="38"/>
        <v/>
      </c>
      <c r="AP73" s="2" t="str">
        <f t="shared" si="39"/>
        <v/>
      </c>
      <c r="AQ73" s="2" t="str">
        <f t="shared" si="40"/>
        <v/>
      </c>
      <c r="AR73" s="2" t="str">
        <f t="shared" si="41"/>
        <v/>
      </c>
      <c r="AS73" s="2" t="str">
        <f t="shared" si="42"/>
        <v/>
      </c>
      <c r="AT73" s="2" t="str">
        <f t="shared" si="43"/>
        <v/>
      </c>
      <c r="AU73" s="2" t="str">
        <f t="shared" si="44"/>
        <v/>
      </c>
      <c r="AV73" s="3" t="str">
        <f t="shared" ca="1" si="45"/>
        <v/>
      </c>
      <c r="AW73" s="2" t="str">
        <f t="shared" si="46"/>
        <v/>
      </c>
      <c r="AX73" s="2" t="str">
        <f t="shared" si="47"/>
        <v/>
      </c>
      <c r="AY73" t="str">
        <f t="shared" si="48"/>
        <v/>
      </c>
      <c r="AZ73" t="str">
        <f t="shared" si="49"/>
        <v/>
      </c>
      <c r="BA73" s="3" t="str">
        <f>IF(_xlfn.IFNA($A73,"")="","",AC73/(Connfiguration!$B$1/1000000))</f>
        <v/>
      </c>
      <c r="BB73" t="str" cm="1">
        <f t="array" ref="BB73">IF(OR(_xlfn.IFNA($A73,"")="", ROW()&lt;=3),"",$A73-_xlfn.XLOOKUP(AC73,International!$C$3:$C$2000,International!$A$3:A$2000,NA(),1,1))</f>
        <v/>
      </c>
      <c r="BC73" t="str" cm="1">
        <f t="array" ref="BC73">IF(OR(_xlfn.IFNA($A73,"")="", ROW()&lt;=3),"",$A73-_xlfn.XLOOKUP(BA73,International!$D$3:$D$2000,International!$A$3:A$2000,NA(),1,1))</f>
        <v/>
      </c>
      <c r="BD73" t="str" cm="1">
        <f t="array" ref="BD73">IF(OR(_xlfn.IFNA($A73,"")="", ROW()&lt;=3),"",$A73-_xlfn.XLOOKUP(AC73,International!$F$3:$F$2000,International!$A$3:A$2000,NA(),1,1))</f>
        <v/>
      </c>
      <c r="BE73" t="str" cm="1">
        <f t="array" ref="BE73">IF(OR(_xlfn.IFNA($A73,"")="", ROW()&lt;=3),"",$A73-_xlfn.XLOOKUP(BA73,International!$F$3:$F$2000,International!$A$3:A$2000,NA(),1,1))</f>
        <v/>
      </c>
      <c r="BF73" t="str" cm="1">
        <f t="array" ref="BF73">IF(OR(_xlfn.IFNA($A73,"")="", ROW()&lt;=3),"",$A73-_xlfn.XLOOKUP(AC73,International!$I$3:$I$2000,International!$A$3:A$2000,NA(),1,1))</f>
        <v/>
      </c>
      <c r="BG73" t="str" cm="1">
        <f t="array" ref="BG73">IF(OR(_xlfn.IFNA($A73,"")="", ROW()&lt;=3),"",$A73-_xlfn.XLOOKUP(BA73,International!$J$3:$J$2000,International!$A$3:A$2000,NA(),1,1))</f>
        <v/>
      </c>
      <c r="BH73" t="str" cm="1">
        <f t="array" ref="BH73">IF(OR(_xlfn.IFNA($A73,"")="", ROW()&lt;=3),"",$A73-_xlfn.XLOOKUP(AC73,International!$L$3:$L$2000,International!$A$3:A$2000,NA(),1,1))</f>
        <v/>
      </c>
      <c r="BI73" t="str" cm="1">
        <f t="array" ref="BI73">IF(OR(_xlfn.IFNA($A73,"")="", ROW()&lt;=3),"",$A73-_xlfn.XLOOKUP(BA73,International!$M$3:$M$2000,International!$A$3:A$2000,NA(),1,1))</f>
        <v/>
      </c>
      <c r="BJ73" t="e">
        <f t="shared" si="50"/>
        <v>#N/A</v>
      </c>
      <c r="BK73" t="e">
        <f t="shared" si="51"/>
        <v>#N/A</v>
      </c>
      <c r="BL73" t="e" cm="1">
        <f t="array" ref="BL73">IFERROR(IF(OR(ISNA(A73),AC73&lt;100),NA(),INDEX(International!C$3:C$2000,_xlfn.XMATCH(100,International!C$3:C$2000,1,1)+BJ73)-100), NA())</f>
        <v>#N/A</v>
      </c>
      <c r="BM73" t="e" cm="1">
        <f t="array" ref="BM73">IFERROR(IF(OR(ISNA(A73),AC73&lt;100),NA(),INDEX(International!F$3:F$2000,_xlfn.XMATCH(100,International!F$3:F$2000,1,1)+BJ73)-100), NA())</f>
        <v>#N/A</v>
      </c>
      <c r="BN73" t="e" cm="1">
        <f t="array" ref="BN73">IFERROR(IF(OR(ISNA(A73),AC73&lt;100),NA(),INDEX(International!I$3:I$2000,_xlfn.XMATCH(100,International!I$3:I$2000,1,1)+BJ73)-100), NA())</f>
        <v>#N/A</v>
      </c>
      <c r="BO73" t="e" cm="1">
        <f t="array" ref="BO73">IFERROR(IF(OR(ISNA(A73),AC73&lt;100),NA(),INDEX(International!L$3:L$2000,_xlfn.XMATCH(100,International!L$3:L$2000,1,1)+BJ73)-100), NA())</f>
        <v>#N/A</v>
      </c>
    </row>
    <row r="74" spans="1:67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26"/>
        <v/>
      </c>
      <c r="AD74" t="str">
        <f t="shared" si="27"/>
        <v/>
      </c>
      <c r="AE74" t="str">
        <f t="shared" si="28"/>
        <v/>
      </c>
      <c r="AF74" s="5" t="str">
        <f t="shared" si="29"/>
        <v/>
      </c>
      <c r="AG74" t="str">
        <f t="shared" si="30"/>
        <v/>
      </c>
      <c r="AH74" t="str">
        <f t="shared" si="31"/>
        <v/>
      </c>
      <c r="AI74" t="str">
        <f t="shared" si="32"/>
        <v/>
      </c>
      <c r="AJ74" t="str">
        <f t="shared" si="33"/>
        <v/>
      </c>
      <c r="AK74" t="str">
        <f t="shared" si="34"/>
        <v/>
      </c>
      <c r="AL74" s="2" t="str">
        <f t="shared" si="35"/>
        <v/>
      </c>
      <c r="AM74" s="2" t="str">
        <f t="shared" si="36"/>
        <v/>
      </c>
      <c r="AN74" s="2" t="str">
        <f t="shared" si="37"/>
        <v/>
      </c>
      <c r="AO74" s="2" t="str">
        <f t="shared" si="38"/>
        <v/>
      </c>
      <c r="AP74" s="2" t="str">
        <f t="shared" si="39"/>
        <v/>
      </c>
      <c r="AQ74" s="2" t="str">
        <f t="shared" si="40"/>
        <v/>
      </c>
      <c r="AR74" s="2" t="str">
        <f t="shared" si="41"/>
        <v/>
      </c>
      <c r="AS74" s="2" t="str">
        <f t="shared" si="42"/>
        <v/>
      </c>
      <c r="AT74" s="2" t="str">
        <f t="shared" si="43"/>
        <v/>
      </c>
      <c r="AU74" s="2" t="str">
        <f t="shared" si="44"/>
        <v/>
      </c>
      <c r="AV74" s="3" t="str">
        <f t="shared" ca="1" si="45"/>
        <v/>
      </c>
      <c r="AW74" s="2" t="str">
        <f t="shared" si="46"/>
        <v/>
      </c>
      <c r="AX74" s="2" t="str">
        <f t="shared" si="47"/>
        <v/>
      </c>
      <c r="AY74" t="str">
        <f t="shared" si="48"/>
        <v/>
      </c>
      <c r="AZ74" t="str">
        <f t="shared" si="49"/>
        <v/>
      </c>
      <c r="BA74" s="3" t="str">
        <f>IF(_xlfn.IFNA($A74,"")="","",AC74/(Connfiguration!$B$1/1000000))</f>
        <v/>
      </c>
      <c r="BB74" t="str" cm="1">
        <f t="array" ref="BB74">IF(OR(_xlfn.IFNA($A74,"")="", ROW()&lt;=3),"",$A74-_xlfn.XLOOKUP(AC74,International!$C$3:$C$2000,International!$A$3:A$2000,NA(),1,1))</f>
        <v/>
      </c>
      <c r="BC74" t="str" cm="1">
        <f t="array" ref="BC74">IF(OR(_xlfn.IFNA($A74,"")="", ROW()&lt;=3),"",$A74-_xlfn.XLOOKUP(BA74,International!$D$3:$D$2000,International!$A$3:A$2000,NA(),1,1))</f>
        <v/>
      </c>
      <c r="BD74" t="str" cm="1">
        <f t="array" ref="BD74">IF(OR(_xlfn.IFNA($A74,"")="", ROW()&lt;=3),"",$A74-_xlfn.XLOOKUP(AC74,International!$F$3:$F$2000,International!$A$3:A$2000,NA(),1,1))</f>
        <v/>
      </c>
      <c r="BE74" t="str" cm="1">
        <f t="array" ref="BE74">IF(OR(_xlfn.IFNA($A74,"")="", ROW()&lt;=3),"",$A74-_xlfn.XLOOKUP(BA74,International!$F$3:$F$2000,International!$A$3:A$2000,NA(),1,1))</f>
        <v/>
      </c>
      <c r="BF74" t="str" cm="1">
        <f t="array" ref="BF74">IF(OR(_xlfn.IFNA($A74,"")="", ROW()&lt;=3),"",$A74-_xlfn.XLOOKUP(AC74,International!$I$3:$I$2000,International!$A$3:A$2000,NA(),1,1))</f>
        <v/>
      </c>
      <c r="BG74" t="str" cm="1">
        <f t="array" ref="BG74">IF(OR(_xlfn.IFNA($A74,"")="", ROW()&lt;=3),"",$A74-_xlfn.XLOOKUP(BA74,International!$J$3:$J$2000,International!$A$3:A$2000,NA(),1,1))</f>
        <v/>
      </c>
      <c r="BH74" t="str" cm="1">
        <f t="array" ref="BH74">IF(OR(_xlfn.IFNA($A74,"")="", ROW()&lt;=3),"",$A74-_xlfn.XLOOKUP(AC74,International!$L$3:$L$2000,International!$A$3:A$2000,NA(),1,1))</f>
        <v/>
      </c>
      <c r="BI74" t="str" cm="1">
        <f t="array" ref="BI74">IF(OR(_xlfn.IFNA($A74,"")="", ROW()&lt;=3),"",$A74-_xlfn.XLOOKUP(BA74,International!$M$3:$M$2000,International!$A$3:A$2000,NA(),1,1))</f>
        <v/>
      </c>
      <c r="BJ74" t="e">
        <f t="shared" si="50"/>
        <v>#N/A</v>
      </c>
      <c r="BK74" t="e">
        <f t="shared" si="51"/>
        <v>#N/A</v>
      </c>
      <c r="BL74" t="e" cm="1">
        <f t="array" ref="BL74">IFERROR(IF(OR(ISNA(A74),AC74&lt;100),NA(),INDEX(International!C$3:C$2000,_xlfn.XMATCH(100,International!C$3:C$2000,1,1)+BJ74)-100), NA())</f>
        <v>#N/A</v>
      </c>
      <c r="BM74" t="e" cm="1">
        <f t="array" ref="BM74">IFERROR(IF(OR(ISNA(A74),AC74&lt;100),NA(),INDEX(International!F$3:F$2000,_xlfn.XMATCH(100,International!F$3:F$2000,1,1)+BJ74)-100), NA())</f>
        <v>#N/A</v>
      </c>
      <c r="BN74" t="e" cm="1">
        <f t="array" ref="BN74">IFERROR(IF(OR(ISNA(A74),AC74&lt;100),NA(),INDEX(International!I$3:I$2000,_xlfn.XMATCH(100,International!I$3:I$2000,1,1)+BJ74)-100), NA())</f>
        <v>#N/A</v>
      </c>
      <c r="BO74" t="e" cm="1">
        <f t="array" ref="BO74">IFERROR(IF(OR(ISNA(A74),AC74&lt;100),NA(),INDEX(International!L$3:L$2000,_xlfn.XMATCH(100,International!L$3:L$2000,1,1)+BJ74)-100), NA())</f>
        <v>#N/A</v>
      </c>
    </row>
    <row r="75" spans="1:67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26"/>
        <v/>
      </c>
      <c r="AD75" t="str">
        <f t="shared" si="27"/>
        <v/>
      </c>
      <c r="AE75" t="str">
        <f t="shared" si="28"/>
        <v/>
      </c>
      <c r="AF75" s="5" t="str">
        <f t="shared" si="29"/>
        <v/>
      </c>
      <c r="AG75" t="str">
        <f t="shared" si="30"/>
        <v/>
      </c>
      <c r="AH75" t="str">
        <f t="shared" si="31"/>
        <v/>
      </c>
      <c r="AI75" t="str">
        <f t="shared" si="32"/>
        <v/>
      </c>
      <c r="AJ75" t="str">
        <f t="shared" si="33"/>
        <v/>
      </c>
      <c r="AK75" t="str">
        <f t="shared" si="34"/>
        <v/>
      </c>
      <c r="AL75" s="2" t="str">
        <f t="shared" si="35"/>
        <v/>
      </c>
      <c r="AM75" s="2" t="str">
        <f t="shared" si="36"/>
        <v/>
      </c>
      <c r="AN75" s="2" t="str">
        <f t="shared" si="37"/>
        <v/>
      </c>
      <c r="AO75" s="2" t="str">
        <f t="shared" si="38"/>
        <v/>
      </c>
      <c r="AP75" s="2" t="str">
        <f t="shared" si="39"/>
        <v/>
      </c>
      <c r="AQ75" s="2" t="str">
        <f t="shared" si="40"/>
        <v/>
      </c>
      <c r="AR75" s="2" t="str">
        <f t="shared" si="41"/>
        <v/>
      </c>
      <c r="AS75" s="2" t="str">
        <f t="shared" si="42"/>
        <v/>
      </c>
      <c r="AT75" s="2" t="str">
        <f t="shared" si="43"/>
        <v/>
      </c>
      <c r="AU75" s="2" t="str">
        <f t="shared" si="44"/>
        <v/>
      </c>
      <c r="AV75" s="3" t="str">
        <f t="shared" ca="1" si="45"/>
        <v/>
      </c>
      <c r="AW75" s="2" t="str">
        <f t="shared" si="46"/>
        <v/>
      </c>
      <c r="AX75" s="2" t="str">
        <f t="shared" si="47"/>
        <v/>
      </c>
      <c r="AY75" t="str">
        <f t="shared" si="48"/>
        <v/>
      </c>
      <c r="AZ75" t="str">
        <f t="shared" si="49"/>
        <v/>
      </c>
      <c r="BA75" s="3" t="str">
        <f>IF(_xlfn.IFNA($A75,"")="","",AC75/(Connfiguration!$B$1/1000000))</f>
        <v/>
      </c>
      <c r="BB75" t="str" cm="1">
        <f t="array" ref="BB75">IF(OR(_xlfn.IFNA($A75,"")="", ROW()&lt;=3),"",$A75-_xlfn.XLOOKUP(AC75,International!$C$3:$C$2000,International!$A$3:A$2000,NA(),1,1))</f>
        <v/>
      </c>
      <c r="BC75" t="str" cm="1">
        <f t="array" ref="BC75">IF(OR(_xlfn.IFNA($A75,"")="", ROW()&lt;=3),"",$A75-_xlfn.XLOOKUP(BA75,International!$D$3:$D$2000,International!$A$3:A$2000,NA(),1,1))</f>
        <v/>
      </c>
      <c r="BD75" t="str" cm="1">
        <f t="array" ref="BD75">IF(OR(_xlfn.IFNA($A75,"")="", ROW()&lt;=3),"",$A75-_xlfn.XLOOKUP(AC75,International!$F$3:$F$2000,International!$A$3:A$2000,NA(),1,1))</f>
        <v/>
      </c>
      <c r="BE75" t="str" cm="1">
        <f t="array" ref="BE75">IF(OR(_xlfn.IFNA($A75,"")="", ROW()&lt;=3),"",$A75-_xlfn.XLOOKUP(BA75,International!$F$3:$F$2000,International!$A$3:A$2000,NA(),1,1))</f>
        <v/>
      </c>
      <c r="BF75" t="str" cm="1">
        <f t="array" ref="BF75">IF(OR(_xlfn.IFNA($A75,"")="", ROW()&lt;=3),"",$A75-_xlfn.XLOOKUP(AC75,International!$I$3:$I$2000,International!$A$3:A$2000,NA(),1,1))</f>
        <v/>
      </c>
      <c r="BG75" t="str" cm="1">
        <f t="array" ref="BG75">IF(OR(_xlfn.IFNA($A75,"")="", ROW()&lt;=3),"",$A75-_xlfn.XLOOKUP(BA75,International!$J$3:$J$2000,International!$A$3:A$2000,NA(),1,1))</f>
        <v/>
      </c>
      <c r="BH75" t="str" cm="1">
        <f t="array" ref="BH75">IF(OR(_xlfn.IFNA($A75,"")="", ROW()&lt;=3),"",$A75-_xlfn.XLOOKUP(AC75,International!$L$3:$L$2000,International!$A$3:A$2000,NA(),1,1))</f>
        <v/>
      </c>
      <c r="BI75" t="str" cm="1">
        <f t="array" ref="BI75">IF(OR(_xlfn.IFNA($A75,"")="", ROW()&lt;=3),"",$A75-_xlfn.XLOOKUP(BA75,International!$M$3:$M$2000,International!$A$3:A$2000,NA(),1,1))</f>
        <v/>
      </c>
      <c r="BJ75" t="e">
        <f t="shared" si="50"/>
        <v>#N/A</v>
      </c>
      <c r="BK75" t="e">
        <f t="shared" si="51"/>
        <v>#N/A</v>
      </c>
      <c r="BL75" t="e" cm="1">
        <f t="array" ref="BL75">IFERROR(IF(OR(ISNA(A75),AC75&lt;100),NA(),INDEX(International!C$3:C$2000,_xlfn.XMATCH(100,International!C$3:C$2000,1,1)+BJ75)-100), NA())</f>
        <v>#N/A</v>
      </c>
      <c r="BM75" t="e" cm="1">
        <f t="array" ref="BM75">IFERROR(IF(OR(ISNA(A75),AC75&lt;100),NA(),INDEX(International!F$3:F$2000,_xlfn.XMATCH(100,International!F$3:F$2000,1,1)+BJ75)-100), NA())</f>
        <v>#N/A</v>
      </c>
      <c r="BN75" t="e" cm="1">
        <f t="array" ref="BN75">IFERROR(IF(OR(ISNA(A75),AC75&lt;100),NA(),INDEX(International!I$3:I$2000,_xlfn.XMATCH(100,International!I$3:I$2000,1,1)+BJ75)-100), NA())</f>
        <v>#N/A</v>
      </c>
      <c r="BO75" t="e" cm="1">
        <f t="array" ref="BO75">IFERROR(IF(OR(ISNA(A75),AC75&lt;100),NA(),INDEX(International!L$3:L$2000,_xlfn.XMATCH(100,International!L$3:L$2000,1,1)+BJ75)-100), NA())</f>
        <v>#N/A</v>
      </c>
    </row>
    <row r="76" spans="1:67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26"/>
        <v/>
      </c>
      <c r="AD76" t="str">
        <f t="shared" si="27"/>
        <v/>
      </c>
      <c r="AE76" t="str">
        <f t="shared" si="28"/>
        <v/>
      </c>
      <c r="AF76" s="5" t="str">
        <f t="shared" si="29"/>
        <v/>
      </c>
      <c r="AG76" t="str">
        <f t="shared" si="30"/>
        <v/>
      </c>
      <c r="AH76" t="str">
        <f t="shared" si="31"/>
        <v/>
      </c>
      <c r="AI76" t="str">
        <f t="shared" si="32"/>
        <v/>
      </c>
      <c r="AJ76" t="str">
        <f t="shared" si="33"/>
        <v/>
      </c>
      <c r="AK76" t="str">
        <f t="shared" si="34"/>
        <v/>
      </c>
      <c r="AL76" s="2" t="str">
        <f t="shared" si="35"/>
        <v/>
      </c>
      <c r="AM76" s="2" t="str">
        <f t="shared" si="36"/>
        <v/>
      </c>
      <c r="AN76" s="2" t="str">
        <f t="shared" si="37"/>
        <v/>
      </c>
      <c r="AO76" s="2" t="str">
        <f t="shared" si="38"/>
        <v/>
      </c>
      <c r="AP76" s="2" t="str">
        <f t="shared" si="39"/>
        <v/>
      </c>
      <c r="AQ76" s="2" t="str">
        <f t="shared" si="40"/>
        <v/>
      </c>
      <c r="AR76" s="2" t="str">
        <f t="shared" si="41"/>
        <v/>
      </c>
      <c r="AS76" s="2" t="str">
        <f t="shared" si="42"/>
        <v/>
      </c>
      <c r="AT76" s="2" t="str">
        <f t="shared" si="43"/>
        <v/>
      </c>
      <c r="AU76" s="2" t="str">
        <f t="shared" si="44"/>
        <v/>
      </c>
      <c r="AV76" s="3" t="str">
        <f t="shared" ca="1" si="45"/>
        <v/>
      </c>
      <c r="AW76" s="2" t="str">
        <f t="shared" si="46"/>
        <v/>
      </c>
      <c r="AX76" s="2" t="str">
        <f t="shared" si="47"/>
        <v/>
      </c>
      <c r="AY76" t="str">
        <f t="shared" si="48"/>
        <v/>
      </c>
      <c r="AZ76" t="str">
        <f t="shared" si="49"/>
        <v/>
      </c>
      <c r="BA76" s="3" t="str">
        <f>IF(_xlfn.IFNA($A76,"")="","",AC76/(Connfiguration!$B$1/1000000))</f>
        <v/>
      </c>
      <c r="BB76" t="str" cm="1">
        <f t="array" ref="BB76">IF(OR(_xlfn.IFNA($A76,"")="", ROW()&lt;=3),"",$A76-_xlfn.XLOOKUP(AC76,International!$C$3:$C$2000,International!$A$3:A$2000,NA(),1,1))</f>
        <v/>
      </c>
      <c r="BC76" t="str" cm="1">
        <f t="array" ref="BC76">IF(OR(_xlfn.IFNA($A76,"")="", ROW()&lt;=3),"",$A76-_xlfn.XLOOKUP(BA76,International!$D$3:$D$2000,International!$A$3:A$2000,NA(),1,1))</f>
        <v/>
      </c>
      <c r="BD76" t="str" cm="1">
        <f t="array" ref="BD76">IF(OR(_xlfn.IFNA($A76,"")="", ROW()&lt;=3),"",$A76-_xlfn.XLOOKUP(AC76,International!$F$3:$F$2000,International!$A$3:A$2000,NA(),1,1))</f>
        <v/>
      </c>
      <c r="BE76" t="str" cm="1">
        <f t="array" ref="BE76">IF(OR(_xlfn.IFNA($A76,"")="", ROW()&lt;=3),"",$A76-_xlfn.XLOOKUP(BA76,International!$F$3:$F$2000,International!$A$3:A$2000,NA(),1,1))</f>
        <v/>
      </c>
      <c r="BF76" t="str" cm="1">
        <f t="array" ref="BF76">IF(OR(_xlfn.IFNA($A76,"")="", ROW()&lt;=3),"",$A76-_xlfn.XLOOKUP(AC76,International!$I$3:$I$2000,International!$A$3:A$2000,NA(),1,1))</f>
        <v/>
      </c>
      <c r="BG76" t="str" cm="1">
        <f t="array" ref="BG76">IF(OR(_xlfn.IFNA($A76,"")="", ROW()&lt;=3),"",$A76-_xlfn.XLOOKUP(BA76,International!$J$3:$J$2000,International!$A$3:A$2000,NA(),1,1))</f>
        <v/>
      </c>
      <c r="BH76" t="str" cm="1">
        <f t="array" ref="BH76">IF(OR(_xlfn.IFNA($A76,"")="", ROW()&lt;=3),"",$A76-_xlfn.XLOOKUP(AC76,International!$L$3:$L$2000,International!$A$3:A$2000,NA(),1,1))</f>
        <v/>
      </c>
      <c r="BI76" t="str" cm="1">
        <f t="array" ref="BI76">IF(OR(_xlfn.IFNA($A76,"")="", ROW()&lt;=3),"",$A76-_xlfn.XLOOKUP(BA76,International!$M$3:$M$2000,International!$A$3:A$2000,NA(),1,1))</f>
        <v/>
      </c>
      <c r="BJ76" t="e">
        <f t="shared" si="50"/>
        <v>#N/A</v>
      </c>
      <c r="BK76" t="e">
        <f t="shared" si="51"/>
        <v>#N/A</v>
      </c>
      <c r="BL76" t="e" cm="1">
        <f t="array" ref="BL76">IFERROR(IF(OR(ISNA(A76),AC76&lt;100),NA(),INDEX(International!C$3:C$2000,_xlfn.XMATCH(100,International!C$3:C$2000,1,1)+BJ76)-100), NA())</f>
        <v>#N/A</v>
      </c>
      <c r="BM76" t="e" cm="1">
        <f t="array" ref="BM76">IFERROR(IF(OR(ISNA(A76),AC76&lt;100),NA(),INDEX(International!F$3:F$2000,_xlfn.XMATCH(100,International!F$3:F$2000,1,1)+BJ76)-100), NA())</f>
        <v>#N/A</v>
      </c>
      <c r="BN76" t="e" cm="1">
        <f t="array" ref="BN76">IFERROR(IF(OR(ISNA(A76),AC76&lt;100),NA(),INDEX(International!I$3:I$2000,_xlfn.XMATCH(100,International!I$3:I$2000,1,1)+BJ76)-100), NA())</f>
        <v>#N/A</v>
      </c>
      <c r="BO76" t="e" cm="1">
        <f t="array" ref="BO76">IFERROR(IF(OR(ISNA(A76),AC76&lt;100),NA(),INDEX(International!L$3:L$2000,_xlfn.XMATCH(100,International!L$3:L$2000,1,1)+BJ76)-100), NA())</f>
        <v>#N/A</v>
      </c>
    </row>
    <row r="77" spans="1:67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26"/>
        <v/>
      </c>
      <c r="AD77" t="str">
        <f t="shared" si="27"/>
        <v/>
      </c>
      <c r="AE77" t="str">
        <f t="shared" si="28"/>
        <v/>
      </c>
      <c r="AF77" s="5" t="str">
        <f t="shared" si="29"/>
        <v/>
      </c>
      <c r="AG77" t="str">
        <f t="shared" si="30"/>
        <v/>
      </c>
      <c r="AH77" t="str">
        <f t="shared" si="31"/>
        <v/>
      </c>
      <c r="AI77" t="str">
        <f t="shared" si="32"/>
        <v/>
      </c>
      <c r="AJ77" t="str">
        <f t="shared" si="33"/>
        <v/>
      </c>
      <c r="AK77" t="str">
        <f t="shared" si="34"/>
        <v/>
      </c>
      <c r="AL77" s="2" t="str">
        <f t="shared" si="35"/>
        <v/>
      </c>
      <c r="AM77" s="2" t="str">
        <f t="shared" si="36"/>
        <v/>
      </c>
      <c r="AN77" s="2" t="str">
        <f t="shared" si="37"/>
        <v/>
      </c>
      <c r="AO77" s="2" t="str">
        <f t="shared" si="38"/>
        <v/>
      </c>
      <c r="AP77" s="2" t="str">
        <f t="shared" si="39"/>
        <v/>
      </c>
      <c r="AQ77" s="2" t="str">
        <f t="shared" si="40"/>
        <v/>
      </c>
      <c r="AR77" s="2" t="str">
        <f t="shared" si="41"/>
        <v/>
      </c>
      <c r="AS77" s="2" t="str">
        <f t="shared" si="42"/>
        <v/>
      </c>
      <c r="AT77" s="2" t="str">
        <f t="shared" si="43"/>
        <v/>
      </c>
      <c r="AU77" s="2" t="str">
        <f t="shared" si="44"/>
        <v/>
      </c>
      <c r="AV77" s="3" t="str">
        <f t="shared" ca="1" si="45"/>
        <v/>
      </c>
      <c r="AW77" s="2" t="str">
        <f t="shared" si="46"/>
        <v/>
      </c>
      <c r="AX77" s="2" t="str">
        <f t="shared" si="47"/>
        <v/>
      </c>
      <c r="AY77" t="str">
        <f t="shared" si="48"/>
        <v/>
      </c>
      <c r="AZ77" t="str">
        <f t="shared" si="49"/>
        <v/>
      </c>
      <c r="BA77" s="3" t="str">
        <f>IF(_xlfn.IFNA($A77,"")="","",AC77/(Connfiguration!$B$1/1000000))</f>
        <v/>
      </c>
      <c r="BB77" t="str" cm="1">
        <f t="array" ref="BB77">IF(OR(_xlfn.IFNA($A77,"")="", ROW()&lt;=3),"",$A77-_xlfn.XLOOKUP(AC77,International!$C$3:$C$2000,International!$A$3:A$2000,NA(),1,1))</f>
        <v/>
      </c>
      <c r="BC77" t="str" cm="1">
        <f t="array" ref="BC77">IF(OR(_xlfn.IFNA($A77,"")="", ROW()&lt;=3),"",$A77-_xlfn.XLOOKUP(BA77,International!$D$3:$D$2000,International!$A$3:A$2000,NA(),1,1))</f>
        <v/>
      </c>
      <c r="BD77" t="str" cm="1">
        <f t="array" ref="BD77">IF(OR(_xlfn.IFNA($A77,"")="", ROW()&lt;=3),"",$A77-_xlfn.XLOOKUP(AC77,International!$F$3:$F$2000,International!$A$3:A$2000,NA(),1,1))</f>
        <v/>
      </c>
      <c r="BE77" t="str" cm="1">
        <f t="array" ref="BE77">IF(OR(_xlfn.IFNA($A77,"")="", ROW()&lt;=3),"",$A77-_xlfn.XLOOKUP(BA77,International!$F$3:$F$2000,International!$A$3:A$2000,NA(),1,1))</f>
        <v/>
      </c>
      <c r="BF77" t="str" cm="1">
        <f t="array" ref="BF77">IF(OR(_xlfn.IFNA($A77,"")="", ROW()&lt;=3),"",$A77-_xlfn.XLOOKUP(AC77,International!$I$3:$I$2000,International!$A$3:A$2000,NA(),1,1))</f>
        <v/>
      </c>
      <c r="BG77" t="str" cm="1">
        <f t="array" ref="BG77">IF(OR(_xlfn.IFNA($A77,"")="", ROW()&lt;=3),"",$A77-_xlfn.XLOOKUP(BA77,International!$J$3:$J$2000,International!$A$3:A$2000,NA(),1,1))</f>
        <v/>
      </c>
      <c r="BH77" t="str" cm="1">
        <f t="array" ref="BH77">IF(OR(_xlfn.IFNA($A77,"")="", ROW()&lt;=3),"",$A77-_xlfn.XLOOKUP(AC77,International!$L$3:$L$2000,International!$A$3:A$2000,NA(),1,1))</f>
        <v/>
      </c>
      <c r="BI77" t="str" cm="1">
        <f t="array" ref="BI77">IF(OR(_xlfn.IFNA($A77,"")="", ROW()&lt;=3),"",$A77-_xlfn.XLOOKUP(BA77,International!$M$3:$M$2000,International!$A$3:A$2000,NA(),1,1))</f>
        <v/>
      </c>
      <c r="BJ77" t="e">
        <f t="shared" si="50"/>
        <v>#N/A</v>
      </c>
      <c r="BK77" t="e">
        <f t="shared" si="51"/>
        <v>#N/A</v>
      </c>
      <c r="BL77" t="e" cm="1">
        <f t="array" ref="BL77">IFERROR(IF(OR(ISNA(A77),AC77&lt;100),NA(),INDEX(International!C$3:C$2000,_xlfn.XMATCH(100,International!C$3:C$2000,1,1)+BJ77)-100), NA())</f>
        <v>#N/A</v>
      </c>
      <c r="BM77" t="e" cm="1">
        <f t="array" ref="BM77">IFERROR(IF(OR(ISNA(A77),AC77&lt;100),NA(),INDEX(International!F$3:F$2000,_xlfn.XMATCH(100,International!F$3:F$2000,1,1)+BJ77)-100), NA())</f>
        <v>#N/A</v>
      </c>
      <c r="BN77" t="e" cm="1">
        <f t="array" ref="BN77">IFERROR(IF(OR(ISNA(A77),AC77&lt;100),NA(),INDEX(International!I$3:I$2000,_xlfn.XMATCH(100,International!I$3:I$2000,1,1)+BJ77)-100), NA())</f>
        <v>#N/A</v>
      </c>
      <c r="BO77" t="e" cm="1">
        <f t="array" ref="BO77">IFERROR(IF(OR(ISNA(A77),AC77&lt;100),NA(),INDEX(International!L$3:L$2000,_xlfn.XMATCH(100,International!L$3:L$2000,1,1)+BJ77)-100), NA())</f>
        <v>#N/A</v>
      </c>
    </row>
    <row r="78" spans="1:67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26"/>
        <v/>
      </c>
      <c r="AD78" t="str">
        <f t="shared" si="27"/>
        <v/>
      </c>
      <c r="AE78" t="str">
        <f t="shared" si="28"/>
        <v/>
      </c>
      <c r="AF78" s="5" t="str">
        <f t="shared" si="29"/>
        <v/>
      </c>
      <c r="AG78" t="str">
        <f t="shared" si="30"/>
        <v/>
      </c>
      <c r="AH78" t="str">
        <f t="shared" si="31"/>
        <v/>
      </c>
      <c r="AI78" t="str">
        <f t="shared" si="32"/>
        <v/>
      </c>
      <c r="AJ78" t="str">
        <f t="shared" si="33"/>
        <v/>
      </c>
      <c r="AK78" t="str">
        <f t="shared" si="34"/>
        <v/>
      </c>
      <c r="AL78" s="2" t="str">
        <f t="shared" si="35"/>
        <v/>
      </c>
      <c r="AM78" s="2" t="str">
        <f t="shared" si="36"/>
        <v/>
      </c>
      <c r="AN78" s="2" t="str">
        <f t="shared" si="37"/>
        <v/>
      </c>
      <c r="AO78" s="2" t="str">
        <f t="shared" si="38"/>
        <v/>
      </c>
      <c r="AP78" s="2" t="str">
        <f t="shared" si="39"/>
        <v/>
      </c>
      <c r="AQ78" s="2" t="str">
        <f t="shared" si="40"/>
        <v/>
      </c>
      <c r="AR78" s="2" t="str">
        <f t="shared" si="41"/>
        <v/>
      </c>
      <c r="AS78" s="2" t="str">
        <f t="shared" si="42"/>
        <v/>
      </c>
      <c r="AT78" s="2" t="str">
        <f t="shared" si="43"/>
        <v/>
      </c>
      <c r="AU78" s="2" t="str">
        <f t="shared" si="44"/>
        <v/>
      </c>
      <c r="AV78" s="3" t="str">
        <f t="shared" ca="1" si="45"/>
        <v/>
      </c>
      <c r="AW78" s="2" t="str">
        <f t="shared" si="46"/>
        <v/>
      </c>
      <c r="AX78" s="2" t="str">
        <f t="shared" si="47"/>
        <v/>
      </c>
      <c r="AY78" t="str">
        <f t="shared" si="48"/>
        <v/>
      </c>
      <c r="AZ78" t="str">
        <f t="shared" si="49"/>
        <v/>
      </c>
      <c r="BA78" s="3" t="str">
        <f>IF(_xlfn.IFNA($A78,"")="","",AC78/(Connfiguration!$B$1/1000000))</f>
        <v/>
      </c>
      <c r="BB78" t="str" cm="1">
        <f t="array" ref="BB78">IF(OR(_xlfn.IFNA($A78,"")="", ROW()&lt;=3),"",$A78-_xlfn.XLOOKUP(AC78,International!$C$3:$C$2000,International!$A$3:A$2000,NA(),1,1))</f>
        <v/>
      </c>
      <c r="BC78" t="str" cm="1">
        <f t="array" ref="BC78">IF(OR(_xlfn.IFNA($A78,"")="", ROW()&lt;=3),"",$A78-_xlfn.XLOOKUP(BA78,International!$D$3:$D$2000,International!$A$3:A$2000,NA(),1,1))</f>
        <v/>
      </c>
      <c r="BD78" t="str" cm="1">
        <f t="array" ref="BD78">IF(OR(_xlfn.IFNA($A78,"")="", ROW()&lt;=3),"",$A78-_xlfn.XLOOKUP(AC78,International!$F$3:$F$2000,International!$A$3:A$2000,NA(),1,1))</f>
        <v/>
      </c>
      <c r="BE78" t="str" cm="1">
        <f t="array" ref="BE78">IF(OR(_xlfn.IFNA($A78,"")="", ROW()&lt;=3),"",$A78-_xlfn.XLOOKUP(BA78,International!$F$3:$F$2000,International!$A$3:A$2000,NA(),1,1))</f>
        <v/>
      </c>
      <c r="BF78" t="str" cm="1">
        <f t="array" ref="BF78">IF(OR(_xlfn.IFNA($A78,"")="", ROW()&lt;=3),"",$A78-_xlfn.XLOOKUP(AC78,International!$I$3:$I$2000,International!$A$3:A$2000,NA(),1,1))</f>
        <v/>
      </c>
      <c r="BG78" t="str" cm="1">
        <f t="array" ref="BG78">IF(OR(_xlfn.IFNA($A78,"")="", ROW()&lt;=3),"",$A78-_xlfn.XLOOKUP(BA78,International!$J$3:$J$2000,International!$A$3:A$2000,NA(),1,1))</f>
        <v/>
      </c>
      <c r="BH78" t="str" cm="1">
        <f t="array" ref="BH78">IF(OR(_xlfn.IFNA($A78,"")="", ROW()&lt;=3),"",$A78-_xlfn.XLOOKUP(AC78,International!$L$3:$L$2000,International!$A$3:A$2000,NA(),1,1))</f>
        <v/>
      </c>
      <c r="BI78" t="str" cm="1">
        <f t="array" ref="BI78">IF(OR(_xlfn.IFNA($A78,"")="", ROW()&lt;=3),"",$A78-_xlfn.XLOOKUP(BA78,International!$M$3:$M$2000,International!$A$3:A$2000,NA(),1,1))</f>
        <v/>
      </c>
      <c r="BJ78" t="e">
        <f t="shared" si="50"/>
        <v>#N/A</v>
      </c>
      <c r="BK78" t="e">
        <f t="shared" si="51"/>
        <v>#N/A</v>
      </c>
      <c r="BL78" t="e" cm="1">
        <f t="array" ref="BL78">IFERROR(IF(OR(ISNA(A78),AC78&lt;100),NA(),INDEX(International!C$3:C$2000,_xlfn.XMATCH(100,International!C$3:C$2000,1,1)+BJ78)-100), NA())</f>
        <v>#N/A</v>
      </c>
      <c r="BM78" t="e" cm="1">
        <f t="array" ref="BM78">IFERROR(IF(OR(ISNA(A78),AC78&lt;100),NA(),INDEX(International!F$3:F$2000,_xlfn.XMATCH(100,International!F$3:F$2000,1,1)+BJ78)-100), NA())</f>
        <v>#N/A</v>
      </c>
      <c r="BN78" t="e" cm="1">
        <f t="array" ref="BN78">IFERROR(IF(OR(ISNA(A78),AC78&lt;100),NA(),INDEX(International!I$3:I$2000,_xlfn.XMATCH(100,International!I$3:I$2000,1,1)+BJ78)-100), NA())</f>
        <v>#N/A</v>
      </c>
      <c r="BO78" t="e" cm="1">
        <f t="array" ref="BO78">IFERROR(IF(OR(ISNA(A78),AC78&lt;100),NA(),INDEX(International!L$3:L$2000,_xlfn.XMATCH(100,International!L$3:L$2000,1,1)+BJ78)-100), NA())</f>
        <v>#N/A</v>
      </c>
    </row>
    <row r="79" spans="1:67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26"/>
        <v/>
      </c>
      <c r="AD79" t="str">
        <f t="shared" si="27"/>
        <v/>
      </c>
      <c r="AE79" t="str">
        <f t="shared" si="28"/>
        <v/>
      </c>
      <c r="AF79" s="5" t="str">
        <f t="shared" si="29"/>
        <v/>
      </c>
      <c r="AG79" t="str">
        <f t="shared" si="30"/>
        <v/>
      </c>
      <c r="AH79" t="str">
        <f t="shared" si="31"/>
        <v/>
      </c>
      <c r="AI79" t="str">
        <f t="shared" si="32"/>
        <v/>
      </c>
      <c r="AJ79" t="str">
        <f t="shared" si="33"/>
        <v/>
      </c>
      <c r="AK79" t="str">
        <f t="shared" si="34"/>
        <v/>
      </c>
      <c r="AL79" s="2" t="str">
        <f t="shared" si="35"/>
        <v/>
      </c>
      <c r="AM79" s="2" t="str">
        <f t="shared" si="36"/>
        <v/>
      </c>
      <c r="AN79" s="2" t="str">
        <f t="shared" si="37"/>
        <v/>
      </c>
      <c r="AO79" s="2" t="str">
        <f t="shared" si="38"/>
        <v/>
      </c>
      <c r="AP79" s="2" t="str">
        <f t="shared" si="39"/>
        <v/>
      </c>
      <c r="AQ79" s="2" t="str">
        <f t="shared" si="40"/>
        <v/>
      </c>
      <c r="AR79" s="2" t="str">
        <f t="shared" si="41"/>
        <v/>
      </c>
      <c r="AS79" s="2" t="str">
        <f t="shared" si="42"/>
        <v/>
      </c>
      <c r="AT79" s="2" t="str">
        <f t="shared" si="43"/>
        <v/>
      </c>
      <c r="AU79" s="2" t="str">
        <f t="shared" si="44"/>
        <v/>
      </c>
      <c r="AV79" s="3" t="str">
        <f t="shared" ca="1" si="45"/>
        <v/>
      </c>
      <c r="AW79" s="2" t="str">
        <f t="shared" si="46"/>
        <v/>
      </c>
      <c r="AX79" s="2" t="str">
        <f t="shared" si="47"/>
        <v/>
      </c>
      <c r="AY79" t="str">
        <f t="shared" si="48"/>
        <v/>
      </c>
      <c r="AZ79" t="str">
        <f t="shared" si="49"/>
        <v/>
      </c>
      <c r="BA79" s="3" t="str">
        <f>IF(_xlfn.IFNA($A79,"")="","",AC79/(Connfiguration!$B$1/1000000))</f>
        <v/>
      </c>
      <c r="BB79" t="str" cm="1">
        <f t="array" ref="BB79">IF(OR(_xlfn.IFNA($A79,"")="", ROW()&lt;=3),"",$A79-_xlfn.XLOOKUP(AC79,International!$C$3:$C$2000,International!$A$3:A$2000,NA(),1,1))</f>
        <v/>
      </c>
      <c r="BC79" t="str" cm="1">
        <f t="array" ref="BC79">IF(OR(_xlfn.IFNA($A79,"")="", ROW()&lt;=3),"",$A79-_xlfn.XLOOKUP(BA79,International!$D$3:$D$2000,International!$A$3:A$2000,NA(),1,1))</f>
        <v/>
      </c>
      <c r="BD79" t="str" cm="1">
        <f t="array" ref="BD79">IF(OR(_xlfn.IFNA($A79,"")="", ROW()&lt;=3),"",$A79-_xlfn.XLOOKUP(AC79,International!$F$3:$F$2000,International!$A$3:A$2000,NA(),1,1))</f>
        <v/>
      </c>
      <c r="BE79" t="str" cm="1">
        <f t="array" ref="BE79">IF(OR(_xlfn.IFNA($A79,"")="", ROW()&lt;=3),"",$A79-_xlfn.XLOOKUP(BA79,International!$F$3:$F$2000,International!$A$3:A$2000,NA(),1,1))</f>
        <v/>
      </c>
      <c r="BF79" t="str" cm="1">
        <f t="array" ref="BF79">IF(OR(_xlfn.IFNA($A79,"")="", ROW()&lt;=3),"",$A79-_xlfn.XLOOKUP(AC79,International!$I$3:$I$2000,International!$A$3:A$2000,NA(),1,1))</f>
        <v/>
      </c>
      <c r="BG79" t="str" cm="1">
        <f t="array" ref="BG79">IF(OR(_xlfn.IFNA($A79,"")="", ROW()&lt;=3),"",$A79-_xlfn.XLOOKUP(BA79,International!$J$3:$J$2000,International!$A$3:A$2000,NA(),1,1))</f>
        <v/>
      </c>
      <c r="BH79" t="str" cm="1">
        <f t="array" ref="BH79">IF(OR(_xlfn.IFNA($A79,"")="", ROW()&lt;=3),"",$A79-_xlfn.XLOOKUP(AC79,International!$L$3:$L$2000,International!$A$3:A$2000,NA(),1,1))</f>
        <v/>
      </c>
      <c r="BI79" t="str" cm="1">
        <f t="array" ref="BI79">IF(OR(_xlfn.IFNA($A79,"")="", ROW()&lt;=3),"",$A79-_xlfn.XLOOKUP(BA79,International!$M$3:$M$2000,International!$A$3:A$2000,NA(),1,1))</f>
        <v/>
      </c>
      <c r="BJ79" t="e">
        <f t="shared" si="50"/>
        <v>#N/A</v>
      </c>
      <c r="BK79" t="e">
        <f t="shared" si="51"/>
        <v>#N/A</v>
      </c>
      <c r="BL79" t="e" cm="1">
        <f t="array" ref="BL79">IFERROR(IF(OR(ISNA(A79),AC79&lt;100),NA(),INDEX(International!C$3:C$2000,_xlfn.XMATCH(100,International!C$3:C$2000,1,1)+BJ79)-100), NA())</f>
        <v>#N/A</v>
      </c>
      <c r="BM79" t="e" cm="1">
        <f t="array" ref="BM79">IFERROR(IF(OR(ISNA(A79),AC79&lt;100),NA(),INDEX(International!F$3:F$2000,_xlfn.XMATCH(100,International!F$3:F$2000,1,1)+BJ79)-100), NA())</f>
        <v>#N/A</v>
      </c>
      <c r="BN79" t="e" cm="1">
        <f t="array" ref="BN79">IFERROR(IF(OR(ISNA(A79),AC79&lt;100),NA(),INDEX(International!I$3:I$2000,_xlfn.XMATCH(100,International!I$3:I$2000,1,1)+BJ79)-100), NA())</f>
        <v>#N/A</v>
      </c>
      <c r="BO79" t="e" cm="1">
        <f t="array" ref="BO79">IFERROR(IF(OR(ISNA(A79),AC79&lt;100),NA(),INDEX(International!L$3:L$2000,_xlfn.XMATCH(100,International!L$3:L$2000,1,1)+BJ79)-100), NA())</f>
        <v>#N/A</v>
      </c>
    </row>
    <row r="80" spans="1:67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26"/>
        <v/>
      </c>
      <c r="AD80" t="str">
        <f t="shared" si="27"/>
        <v/>
      </c>
      <c r="AE80" t="str">
        <f t="shared" si="28"/>
        <v/>
      </c>
      <c r="AF80" s="5" t="str">
        <f t="shared" si="29"/>
        <v/>
      </c>
      <c r="AG80" t="str">
        <f t="shared" si="30"/>
        <v/>
      </c>
      <c r="AH80" t="str">
        <f t="shared" si="31"/>
        <v/>
      </c>
      <c r="AI80" t="str">
        <f t="shared" si="32"/>
        <v/>
      </c>
      <c r="AJ80" t="str">
        <f t="shared" si="33"/>
        <v/>
      </c>
      <c r="AK80" t="str">
        <f t="shared" si="34"/>
        <v/>
      </c>
      <c r="AL80" s="2" t="str">
        <f t="shared" si="35"/>
        <v/>
      </c>
      <c r="AM80" s="2" t="str">
        <f t="shared" si="36"/>
        <v/>
      </c>
      <c r="AN80" s="2" t="str">
        <f t="shared" si="37"/>
        <v/>
      </c>
      <c r="AO80" s="2" t="str">
        <f t="shared" si="38"/>
        <v/>
      </c>
      <c r="AP80" s="2" t="str">
        <f t="shared" si="39"/>
        <v/>
      </c>
      <c r="AQ80" s="2" t="str">
        <f t="shared" si="40"/>
        <v/>
      </c>
      <c r="AR80" s="2" t="str">
        <f t="shared" si="41"/>
        <v/>
      </c>
      <c r="AS80" s="2" t="str">
        <f t="shared" si="42"/>
        <v/>
      </c>
      <c r="AT80" s="2" t="str">
        <f t="shared" si="43"/>
        <v/>
      </c>
      <c r="AU80" s="2" t="str">
        <f t="shared" si="44"/>
        <v/>
      </c>
      <c r="AV80" s="3" t="str">
        <f t="shared" ca="1" si="45"/>
        <v/>
      </c>
      <c r="AW80" s="2" t="str">
        <f t="shared" si="46"/>
        <v/>
      </c>
      <c r="AX80" s="2" t="str">
        <f t="shared" si="47"/>
        <v/>
      </c>
      <c r="AY80" t="str">
        <f t="shared" si="48"/>
        <v/>
      </c>
      <c r="AZ80" t="str">
        <f t="shared" si="49"/>
        <v/>
      </c>
      <c r="BA80" s="3" t="str">
        <f>IF(_xlfn.IFNA($A80,"")="","",AC80/(Connfiguration!$B$1/1000000))</f>
        <v/>
      </c>
      <c r="BB80" t="str" cm="1">
        <f t="array" ref="BB80">IF(OR(_xlfn.IFNA($A80,"")="", ROW()&lt;=3),"",$A80-_xlfn.XLOOKUP(AC80,International!$C$3:$C$2000,International!$A$3:A$2000,NA(),1,1))</f>
        <v/>
      </c>
      <c r="BC80" t="str" cm="1">
        <f t="array" ref="BC80">IF(OR(_xlfn.IFNA($A80,"")="", ROW()&lt;=3),"",$A80-_xlfn.XLOOKUP(BA80,International!$D$3:$D$2000,International!$A$3:A$2000,NA(),1,1))</f>
        <v/>
      </c>
      <c r="BD80" t="str" cm="1">
        <f t="array" ref="BD80">IF(OR(_xlfn.IFNA($A80,"")="", ROW()&lt;=3),"",$A80-_xlfn.XLOOKUP(AC80,International!$F$3:$F$2000,International!$A$3:A$2000,NA(),1,1))</f>
        <v/>
      </c>
      <c r="BE80" t="str" cm="1">
        <f t="array" ref="BE80">IF(OR(_xlfn.IFNA($A80,"")="", ROW()&lt;=3),"",$A80-_xlfn.XLOOKUP(BA80,International!$F$3:$F$2000,International!$A$3:A$2000,NA(),1,1))</f>
        <v/>
      </c>
      <c r="BF80" t="str" cm="1">
        <f t="array" ref="BF80">IF(OR(_xlfn.IFNA($A80,"")="", ROW()&lt;=3),"",$A80-_xlfn.XLOOKUP(AC80,International!$I$3:$I$2000,International!$A$3:A$2000,NA(),1,1))</f>
        <v/>
      </c>
      <c r="BG80" t="str" cm="1">
        <f t="array" ref="BG80">IF(OR(_xlfn.IFNA($A80,"")="", ROW()&lt;=3),"",$A80-_xlfn.XLOOKUP(BA80,International!$J$3:$J$2000,International!$A$3:A$2000,NA(),1,1))</f>
        <v/>
      </c>
      <c r="BH80" t="str" cm="1">
        <f t="array" ref="BH80">IF(OR(_xlfn.IFNA($A80,"")="", ROW()&lt;=3),"",$A80-_xlfn.XLOOKUP(AC80,International!$L$3:$L$2000,International!$A$3:A$2000,NA(),1,1))</f>
        <v/>
      </c>
      <c r="BI80" t="str" cm="1">
        <f t="array" ref="BI80">IF(OR(_xlfn.IFNA($A80,"")="", ROW()&lt;=3),"",$A80-_xlfn.XLOOKUP(BA80,International!$M$3:$M$2000,International!$A$3:A$2000,NA(),1,1))</f>
        <v/>
      </c>
      <c r="BJ80" t="e">
        <f t="shared" si="50"/>
        <v>#N/A</v>
      </c>
      <c r="BK80" t="e">
        <f t="shared" si="51"/>
        <v>#N/A</v>
      </c>
      <c r="BL80" t="e" cm="1">
        <f t="array" ref="BL80">IFERROR(IF(OR(ISNA(A80),AC80&lt;100),NA(),INDEX(International!C$3:C$2000,_xlfn.XMATCH(100,International!C$3:C$2000,1,1)+BJ80)-100), NA())</f>
        <v>#N/A</v>
      </c>
      <c r="BM80" t="e" cm="1">
        <f t="array" ref="BM80">IFERROR(IF(OR(ISNA(A80),AC80&lt;100),NA(),INDEX(International!F$3:F$2000,_xlfn.XMATCH(100,International!F$3:F$2000,1,1)+BJ80)-100), NA())</f>
        <v>#N/A</v>
      </c>
      <c r="BN80" t="e" cm="1">
        <f t="array" ref="BN80">IFERROR(IF(OR(ISNA(A80),AC80&lt;100),NA(),INDEX(International!I$3:I$2000,_xlfn.XMATCH(100,International!I$3:I$2000,1,1)+BJ80)-100), NA())</f>
        <v>#N/A</v>
      </c>
      <c r="BO80" t="e" cm="1">
        <f t="array" ref="BO80">IFERROR(IF(OR(ISNA(A80),AC80&lt;100),NA(),INDEX(International!L$3:L$2000,_xlfn.XMATCH(100,International!L$3:L$2000,1,1)+BJ80)-100), NA())</f>
        <v>#N/A</v>
      </c>
    </row>
    <row r="81" spans="1:67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26"/>
        <v/>
      </c>
      <c r="AD81" t="str">
        <f t="shared" si="27"/>
        <v/>
      </c>
      <c r="AE81" t="str">
        <f t="shared" si="28"/>
        <v/>
      </c>
      <c r="AF81" s="5" t="str">
        <f t="shared" si="29"/>
        <v/>
      </c>
      <c r="AG81" t="str">
        <f t="shared" si="30"/>
        <v/>
      </c>
      <c r="AH81" t="str">
        <f t="shared" si="31"/>
        <v/>
      </c>
      <c r="AI81" t="str">
        <f t="shared" si="32"/>
        <v/>
      </c>
      <c r="AJ81" t="str">
        <f t="shared" si="33"/>
        <v/>
      </c>
      <c r="AK81" t="str">
        <f t="shared" si="34"/>
        <v/>
      </c>
      <c r="AL81" s="2" t="str">
        <f t="shared" si="35"/>
        <v/>
      </c>
      <c r="AM81" s="2" t="str">
        <f t="shared" si="36"/>
        <v/>
      </c>
      <c r="AN81" s="2" t="str">
        <f t="shared" si="37"/>
        <v/>
      </c>
      <c r="AO81" s="2" t="str">
        <f t="shared" si="38"/>
        <v/>
      </c>
      <c r="AP81" s="2" t="str">
        <f t="shared" si="39"/>
        <v/>
      </c>
      <c r="AQ81" s="2" t="str">
        <f t="shared" si="40"/>
        <v/>
      </c>
      <c r="AR81" s="2" t="str">
        <f t="shared" si="41"/>
        <v/>
      </c>
      <c r="AS81" s="2" t="str">
        <f t="shared" si="42"/>
        <v/>
      </c>
      <c r="AT81" s="2" t="str">
        <f t="shared" si="43"/>
        <v/>
      </c>
      <c r="AU81" s="2" t="str">
        <f t="shared" si="44"/>
        <v/>
      </c>
      <c r="AV81" s="3" t="str">
        <f t="shared" ca="1" si="45"/>
        <v/>
      </c>
      <c r="AW81" s="2" t="str">
        <f t="shared" si="46"/>
        <v/>
      </c>
      <c r="AX81" s="2" t="str">
        <f t="shared" si="47"/>
        <v/>
      </c>
      <c r="AY81" t="str">
        <f t="shared" si="48"/>
        <v/>
      </c>
      <c r="AZ81" t="str">
        <f t="shared" si="49"/>
        <v/>
      </c>
      <c r="BA81" s="3" t="str">
        <f>IF(_xlfn.IFNA($A81,"")="","",AC81/(Connfiguration!$B$1/1000000))</f>
        <v/>
      </c>
      <c r="BB81" t="str" cm="1">
        <f t="array" ref="BB81">IF(OR(_xlfn.IFNA($A81,"")="", ROW()&lt;=3),"",$A81-_xlfn.XLOOKUP(AC81,International!$C$3:$C$2000,International!$A$3:A$2000,NA(),1,1))</f>
        <v/>
      </c>
      <c r="BC81" t="str" cm="1">
        <f t="array" ref="BC81">IF(OR(_xlfn.IFNA($A81,"")="", ROW()&lt;=3),"",$A81-_xlfn.XLOOKUP(BA81,International!$D$3:$D$2000,International!$A$3:A$2000,NA(),1,1))</f>
        <v/>
      </c>
      <c r="BD81" t="str" cm="1">
        <f t="array" ref="BD81">IF(OR(_xlfn.IFNA($A81,"")="", ROW()&lt;=3),"",$A81-_xlfn.XLOOKUP(AC81,International!$F$3:$F$2000,International!$A$3:A$2000,NA(),1,1))</f>
        <v/>
      </c>
      <c r="BE81" t="str" cm="1">
        <f t="array" ref="BE81">IF(OR(_xlfn.IFNA($A81,"")="", ROW()&lt;=3),"",$A81-_xlfn.XLOOKUP(BA81,International!$F$3:$F$2000,International!$A$3:A$2000,NA(),1,1))</f>
        <v/>
      </c>
      <c r="BF81" t="str" cm="1">
        <f t="array" ref="BF81">IF(OR(_xlfn.IFNA($A81,"")="", ROW()&lt;=3),"",$A81-_xlfn.XLOOKUP(AC81,International!$I$3:$I$2000,International!$A$3:A$2000,NA(),1,1))</f>
        <v/>
      </c>
      <c r="BG81" t="str" cm="1">
        <f t="array" ref="BG81">IF(OR(_xlfn.IFNA($A81,"")="", ROW()&lt;=3),"",$A81-_xlfn.XLOOKUP(BA81,International!$J$3:$J$2000,International!$A$3:A$2000,NA(),1,1))</f>
        <v/>
      </c>
      <c r="BH81" t="str" cm="1">
        <f t="array" ref="BH81">IF(OR(_xlfn.IFNA($A81,"")="", ROW()&lt;=3),"",$A81-_xlfn.XLOOKUP(AC81,International!$L$3:$L$2000,International!$A$3:A$2000,NA(),1,1))</f>
        <v/>
      </c>
      <c r="BI81" t="str" cm="1">
        <f t="array" ref="BI81">IF(OR(_xlfn.IFNA($A81,"")="", ROW()&lt;=3),"",$A81-_xlfn.XLOOKUP(BA81,International!$M$3:$M$2000,International!$A$3:A$2000,NA(),1,1))</f>
        <v/>
      </c>
      <c r="BJ81" t="e">
        <f t="shared" si="50"/>
        <v>#N/A</v>
      </c>
      <c r="BK81" t="e">
        <f t="shared" si="51"/>
        <v>#N/A</v>
      </c>
      <c r="BL81" t="e" cm="1">
        <f t="array" ref="BL81">IFERROR(IF(OR(ISNA(A81),AC81&lt;100),NA(),INDEX(International!C$3:C$2000,_xlfn.XMATCH(100,International!C$3:C$2000,1,1)+BJ81)-100), NA())</f>
        <v>#N/A</v>
      </c>
      <c r="BM81" t="e" cm="1">
        <f t="array" ref="BM81">IFERROR(IF(OR(ISNA(A81),AC81&lt;100),NA(),INDEX(International!F$3:F$2000,_xlfn.XMATCH(100,International!F$3:F$2000,1,1)+BJ81)-100), NA())</f>
        <v>#N/A</v>
      </c>
      <c r="BN81" t="e" cm="1">
        <f t="array" ref="BN81">IFERROR(IF(OR(ISNA(A81),AC81&lt;100),NA(),INDEX(International!I$3:I$2000,_xlfn.XMATCH(100,International!I$3:I$2000,1,1)+BJ81)-100), NA())</f>
        <v>#N/A</v>
      </c>
      <c r="BO81" t="e" cm="1">
        <f t="array" ref="BO81">IFERROR(IF(OR(ISNA(A81),AC81&lt;100),NA(),INDEX(International!L$3:L$2000,_xlfn.XMATCH(100,International!L$3:L$2000,1,1)+BJ81)-100), NA())</f>
        <v>#N/A</v>
      </c>
    </row>
    <row r="82" spans="1:67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26"/>
        <v/>
      </c>
      <c r="AD82" t="str">
        <f t="shared" si="27"/>
        <v/>
      </c>
      <c r="AE82" t="str">
        <f t="shared" si="28"/>
        <v/>
      </c>
      <c r="AF82" s="5" t="str">
        <f t="shared" si="29"/>
        <v/>
      </c>
      <c r="AG82" t="str">
        <f t="shared" si="30"/>
        <v/>
      </c>
      <c r="AH82" t="str">
        <f t="shared" si="31"/>
        <v/>
      </c>
      <c r="AI82" t="str">
        <f t="shared" si="32"/>
        <v/>
      </c>
      <c r="AJ82" t="str">
        <f t="shared" si="33"/>
        <v/>
      </c>
      <c r="AK82" t="str">
        <f t="shared" si="34"/>
        <v/>
      </c>
      <c r="AL82" s="2" t="str">
        <f t="shared" si="35"/>
        <v/>
      </c>
      <c r="AM82" s="2" t="str">
        <f t="shared" si="36"/>
        <v/>
      </c>
      <c r="AN82" s="2" t="str">
        <f t="shared" si="37"/>
        <v/>
      </c>
      <c r="AO82" s="2" t="str">
        <f t="shared" si="38"/>
        <v/>
      </c>
      <c r="AP82" s="2" t="str">
        <f t="shared" si="39"/>
        <v/>
      </c>
      <c r="AQ82" s="2" t="str">
        <f t="shared" si="40"/>
        <v/>
      </c>
      <c r="AR82" s="2" t="str">
        <f t="shared" si="41"/>
        <v/>
      </c>
      <c r="AS82" s="2" t="str">
        <f t="shared" si="42"/>
        <v/>
      </c>
      <c r="AT82" s="2" t="str">
        <f t="shared" si="43"/>
        <v/>
      </c>
      <c r="AU82" s="2" t="str">
        <f t="shared" si="44"/>
        <v/>
      </c>
      <c r="AV82" s="3" t="str">
        <f t="shared" ca="1" si="45"/>
        <v/>
      </c>
      <c r="AW82" s="2" t="str">
        <f t="shared" si="46"/>
        <v/>
      </c>
      <c r="AX82" s="2" t="str">
        <f t="shared" si="47"/>
        <v/>
      </c>
      <c r="AY82" t="str">
        <f t="shared" si="48"/>
        <v/>
      </c>
      <c r="AZ82" t="str">
        <f t="shared" si="49"/>
        <v/>
      </c>
      <c r="BA82" s="3" t="str">
        <f>IF(_xlfn.IFNA($A82,"")="","",AC82/(Connfiguration!$B$1/1000000))</f>
        <v/>
      </c>
      <c r="BB82" t="str" cm="1">
        <f t="array" ref="BB82">IF(OR(_xlfn.IFNA($A82,"")="", ROW()&lt;=3),"",$A82-_xlfn.XLOOKUP(AC82,International!$C$3:$C$2000,International!$A$3:A$2000,NA(),1,1))</f>
        <v/>
      </c>
      <c r="BC82" t="str" cm="1">
        <f t="array" ref="BC82">IF(OR(_xlfn.IFNA($A82,"")="", ROW()&lt;=3),"",$A82-_xlfn.XLOOKUP(BA82,International!$D$3:$D$2000,International!$A$3:A$2000,NA(),1,1))</f>
        <v/>
      </c>
      <c r="BD82" t="str" cm="1">
        <f t="array" ref="BD82">IF(OR(_xlfn.IFNA($A82,"")="", ROW()&lt;=3),"",$A82-_xlfn.XLOOKUP(AC82,International!$F$3:$F$2000,International!$A$3:A$2000,NA(),1,1))</f>
        <v/>
      </c>
      <c r="BE82" t="str" cm="1">
        <f t="array" ref="BE82">IF(OR(_xlfn.IFNA($A82,"")="", ROW()&lt;=3),"",$A82-_xlfn.XLOOKUP(BA82,International!$F$3:$F$2000,International!$A$3:A$2000,NA(),1,1))</f>
        <v/>
      </c>
      <c r="BF82" t="str" cm="1">
        <f t="array" ref="BF82">IF(OR(_xlfn.IFNA($A82,"")="", ROW()&lt;=3),"",$A82-_xlfn.XLOOKUP(AC82,International!$I$3:$I$2000,International!$A$3:A$2000,NA(),1,1))</f>
        <v/>
      </c>
      <c r="BG82" t="str" cm="1">
        <f t="array" ref="BG82">IF(OR(_xlfn.IFNA($A82,"")="", ROW()&lt;=3),"",$A82-_xlfn.XLOOKUP(BA82,International!$J$3:$J$2000,International!$A$3:A$2000,NA(),1,1))</f>
        <v/>
      </c>
      <c r="BH82" t="str" cm="1">
        <f t="array" ref="BH82">IF(OR(_xlfn.IFNA($A82,"")="", ROW()&lt;=3),"",$A82-_xlfn.XLOOKUP(AC82,International!$L$3:$L$2000,International!$A$3:A$2000,NA(),1,1))</f>
        <v/>
      </c>
      <c r="BI82" t="str" cm="1">
        <f t="array" ref="BI82">IF(OR(_xlfn.IFNA($A82,"")="", ROW()&lt;=3),"",$A82-_xlfn.XLOOKUP(BA82,International!$M$3:$M$2000,International!$A$3:A$2000,NA(),1,1))</f>
        <v/>
      </c>
      <c r="BJ82" t="e">
        <f t="shared" si="50"/>
        <v>#N/A</v>
      </c>
      <c r="BK82" t="e">
        <f t="shared" si="51"/>
        <v>#N/A</v>
      </c>
      <c r="BL82" t="e" cm="1">
        <f t="array" ref="BL82">IFERROR(IF(OR(ISNA(A82),AC82&lt;100),NA(),INDEX(International!C$3:C$2000,_xlfn.XMATCH(100,International!C$3:C$2000,1,1)+BJ82)-100), NA())</f>
        <v>#N/A</v>
      </c>
      <c r="BM82" t="e" cm="1">
        <f t="array" ref="BM82">IFERROR(IF(OR(ISNA(A82),AC82&lt;100),NA(),INDEX(International!F$3:F$2000,_xlfn.XMATCH(100,International!F$3:F$2000,1,1)+BJ82)-100), NA())</f>
        <v>#N/A</v>
      </c>
      <c r="BN82" t="e" cm="1">
        <f t="array" ref="BN82">IFERROR(IF(OR(ISNA(A82),AC82&lt;100),NA(),INDEX(International!I$3:I$2000,_xlfn.XMATCH(100,International!I$3:I$2000,1,1)+BJ82)-100), NA())</f>
        <v>#N/A</v>
      </c>
      <c r="BO82" t="e" cm="1">
        <f t="array" ref="BO82">IFERROR(IF(OR(ISNA(A82),AC82&lt;100),NA(),INDEX(International!L$3:L$2000,_xlfn.XMATCH(100,International!L$3:L$2000,1,1)+BJ82)-100), NA())</f>
        <v>#N/A</v>
      </c>
    </row>
    <row r="83" spans="1:67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26"/>
        <v/>
      </c>
      <c r="AD83" t="str">
        <f t="shared" si="27"/>
        <v/>
      </c>
      <c r="AE83" t="str">
        <f t="shared" si="28"/>
        <v/>
      </c>
      <c r="AF83" s="5" t="str">
        <f t="shared" si="29"/>
        <v/>
      </c>
      <c r="AG83" t="str">
        <f t="shared" si="30"/>
        <v/>
      </c>
      <c r="AH83" t="str">
        <f t="shared" si="31"/>
        <v/>
      </c>
      <c r="AI83" t="str">
        <f t="shared" si="32"/>
        <v/>
      </c>
      <c r="AJ83" t="str">
        <f t="shared" si="33"/>
        <v/>
      </c>
      <c r="AK83" t="str">
        <f t="shared" si="34"/>
        <v/>
      </c>
      <c r="AL83" s="2" t="str">
        <f t="shared" si="35"/>
        <v/>
      </c>
      <c r="AM83" s="2" t="str">
        <f t="shared" si="36"/>
        <v/>
      </c>
      <c r="AN83" s="2" t="str">
        <f t="shared" si="37"/>
        <v/>
      </c>
      <c r="AO83" s="2" t="str">
        <f t="shared" si="38"/>
        <v/>
      </c>
      <c r="AP83" s="2" t="str">
        <f t="shared" si="39"/>
        <v/>
      </c>
      <c r="AQ83" s="2" t="str">
        <f t="shared" si="40"/>
        <v/>
      </c>
      <c r="AR83" s="2" t="str">
        <f t="shared" si="41"/>
        <v/>
      </c>
      <c r="AS83" s="2" t="str">
        <f t="shared" si="42"/>
        <v/>
      </c>
      <c r="AT83" s="2" t="str">
        <f t="shared" si="43"/>
        <v/>
      </c>
      <c r="AU83" s="2" t="str">
        <f t="shared" si="44"/>
        <v/>
      </c>
      <c r="AV83" s="3" t="str">
        <f t="shared" ca="1" si="45"/>
        <v/>
      </c>
      <c r="AW83" s="2" t="str">
        <f t="shared" si="46"/>
        <v/>
      </c>
      <c r="AX83" s="2" t="str">
        <f t="shared" si="47"/>
        <v/>
      </c>
      <c r="AY83" t="str">
        <f t="shared" si="48"/>
        <v/>
      </c>
      <c r="AZ83" t="str">
        <f t="shared" si="49"/>
        <v/>
      </c>
      <c r="BA83" s="3" t="str">
        <f>IF(_xlfn.IFNA($A83,"")="","",AC83/(Connfiguration!$B$1/1000000))</f>
        <v/>
      </c>
      <c r="BB83" t="str" cm="1">
        <f t="array" ref="BB83">IF(OR(_xlfn.IFNA($A83,"")="", ROW()&lt;=3),"",$A83-_xlfn.XLOOKUP(AC83,International!$C$3:$C$2000,International!$A$3:A$2000,NA(),1,1))</f>
        <v/>
      </c>
      <c r="BC83" t="str" cm="1">
        <f t="array" ref="BC83">IF(OR(_xlfn.IFNA($A83,"")="", ROW()&lt;=3),"",$A83-_xlfn.XLOOKUP(BA83,International!$D$3:$D$2000,International!$A$3:A$2000,NA(),1,1))</f>
        <v/>
      </c>
      <c r="BD83" t="str" cm="1">
        <f t="array" ref="BD83">IF(OR(_xlfn.IFNA($A83,"")="", ROW()&lt;=3),"",$A83-_xlfn.XLOOKUP(AC83,International!$F$3:$F$2000,International!$A$3:A$2000,NA(),1,1))</f>
        <v/>
      </c>
      <c r="BE83" t="str" cm="1">
        <f t="array" ref="BE83">IF(OR(_xlfn.IFNA($A83,"")="", ROW()&lt;=3),"",$A83-_xlfn.XLOOKUP(BA83,International!$F$3:$F$2000,International!$A$3:A$2000,NA(),1,1))</f>
        <v/>
      </c>
      <c r="BF83" t="str" cm="1">
        <f t="array" ref="BF83">IF(OR(_xlfn.IFNA($A83,"")="", ROW()&lt;=3),"",$A83-_xlfn.XLOOKUP(AC83,International!$I$3:$I$2000,International!$A$3:A$2000,NA(),1,1))</f>
        <v/>
      </c>
      <c r="BG83" t="str" cm="1">
        <f t="array" ref="BG83">IF(OR(_xlfn.IFNA($A83,"")="", ROW()&lt;=3),"",$A83-_xlfn.XLOOKUP(BA83,International!$J$3:$J$2000,International!$A$3:A$2000,NA(),1,1))</f>
        <v/>
      </c>
      <c r="BH83" t="str" cm="1">
        <f t="array" ref="BH83">IF(OR(_xlfn.IFNA($A83,"")="", ROW()&lt;=3),"",$A83-_xlfn.XLOOKUP(AC83,International!$L$3:$L$2000,International!$A$3:A$2000,NA(),1,1))</f>
        <v/>
      </c>
      <c r="BI83" t="str" cm="1">
        <f t="array" ref="BI83">IF(OR(_xlfn.IFNA($A83,"")="", ROW()&lt;=3),"",$A83-_xlfn.XLOOKUP(BA83,International!$M$3:$M$2000,International!$A$3:A$2000,NA(),1,1))</f>
        <v/>
      </c>
      <c r="BJ83" t="e">
        <f t="shared" si="50"/>
        <v>#N/A</v>
      </c>
      <c r="BK83" t="e">
        <f t="shared" si="51"/>
        <v>#N/A</v>
      </c>
      <c r="BL83" t="e" cm="1">
        <f t="array" ref="BL83">IFERROR(IF(OR(ISNA(A83),AC83&lt;100),NA(),INDEX(International!C$3:C$2000,_xlfn.XMATCH(100,International!C$3:C$2000,1,1)+BJ83)-100), NA())</f>
        <v>#N/A</v>
      </c>
      <c r="BM83" t="e" cm="1">
        <f t="array" ref="BM83">IFERROR(IF(OR(ISNA(A83),AC83&lt;100),NA(),INDEX(International!F$3:F$2000,_xlfn.XMATCH(100,International!F$3:F$2000,1,1)+BJ83)-100), NA())</f>
        <v>#N/A</v>
      </c>
      <c r="BN83" t="e" cm="1">
        <f t="array" ref="BN83">IFERROR(IF(OR(ISNA(A83),AC83&lt;100),NA(),INDEX(International!I$3:I$2000,_xlfn.XMATCH(100,International!I$3:I$2000,1,1)+BJ83)-100), NA())</f>
        <v>#N/A</v>
      </c>
      <c r="BO83" t="e" cm="1">
        <f t="array" ref="BO83">IFERROR(IF(OR(ISNA(A83),AC83&lt;100),NA(),INDEX(International!L$3:L$2000,_xlfn.XMATCH(100,International!L$3:L$2000,1,1)+BJ83)-100), NA())</f>
        <v>#N/A</v>
      </c>
    </row>
    <row r="84" spans="1:67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26"/>
        <v/>
      </c>
      <c r="AD84" t="str">
        <f t="shared" si="27"/>
        <v/>
      </c>
      <c r="AE84" t="str">
        <f t="shared" si="28"/>
        <v/>
      </c>
      <c r="AF84" s="5" t="str">
        <f t="shared" si="29"/>
        <v/>
      </c>
      <c r="AG84" t="str">
        <f t="shared" si="30"/>
        <v/>
      </c>
      <c r="AH84" t="str">
        <f t="shared" si="31"/>
        <v/>
      </c>
      <c r="AI84" t="str">
        <f t="shared" si="32"/>
        <v/>
      </c>
      <c r="AJ84" t="str">
        <f t="shared" si="33"/>
        <v/>
      </c>
      <c r="AK84" t="str">
        <f t="shared" si="34"/>
        <v/>
      </c>
      <c r="AL84" s="2" t="str">
        <f t="shared" si="35"/>
        <v/>
      </c>
      <c r="AM84" s="2" t="str">
        <f t="shared" si="36"/>
        <v/>
      </c>
      <c r="AN84" s="2" t="str">
        <f t="shared" si="37"/>
        <v/>
      </c>
      <c r="AO84" s="2" t="str">
        <f t="shared" si="38"/>
        <v/>
      </c>
      <c r="AP84" s="2" t="str">
        <f t="shared" si="39"/>
        <v/>
      </c>
      <c r="AQ84" s="2" t="str">
        <f t="shared" si="40"/>
        <v/>
      </c>
      <c r="AR84" s="2" t="str">
        <f t="shared" si="41"/>
        <v/>
      </c>
      <c r="AS84" s="2" t="str">
        <f t="shared" si="42"/>
        <v/>
      </c>
      <c r="AT84" s="2" t="str">
        <f t="shared" si="43"/>
        <v/>
      </c>
      <c r="AU84" s="2" t="str">
        <f t="shared" si="44"/>
        <v/>
      </c>
      <c r="AV84" s="3" t="str">
        <f t="shared" ca="1" si="45"/>
        <v/>
      </c>
      <c r="AW84" s="2" t="str">
        <f t="shared" si="46"/>
        <v/>
      </c>
      <c r="AX84" s="2" t="str">
        <f t="shared" si="47"/>
        <v/>
      </c>
      <c r="AY84" t="str">
        <f t="shared" si="48"/>
        <v/>
      </c>
      <c r="AZ84" t="str">
        <f t="shared" si="49"/>
        <v/>
      </c>
      <c r="BA84" s="3" t="str">
        <f>IF(_xlfn.IFNA($A84,"")="","",AC84/(Connfiguration!$B$1/1000000))</f>
        <v/>
      </c>
      <c r="BB84" t="str" cm="1">
        <f t="array" ref="BB84">IF(OR(_xlfn.IFNA($A84,"")="", ROW()&lt;=3),"",$A84-_xlfn.XLOOKUP(AC84,International!$C$3:$C$2000,International!$A$3:A$2000,NA(),1,1))</f>
        <v/>
      </c>
      <c r="BC84" t="str" cm="1">
        <f t="array" ref="BC84">IF(OR(_xlfn.IFNA($A84,"")="", ROW()&lt;=3),"",$A84-_xlfn.XLOOKUP(BA84,International!$D$3:$D$2000,International!$A$3:A$2000,NA(),1,1))</f>
        <v/>
      </c>
      <c r="BD84" t="str" cm="1">
        <f t="array" ref="BD84">IF(OR(_xlfn.IFNA($A84,"")="", ROW()&lt;=3),"",$A84-_xlfn.XLOOKUP(AC84,International!$F$3:$F$2000,International!$A$3:A$2000,NA(),1,1))</f>
        <v/>
      </c>
      <c r="BE84" t="str" cm="1">
        <f t="array" ref="BE84">IF(OR(_xlfn.IFNA($A84,"")="", ROW()&lt;=3),"",$A84-_xlfn.XLOOKUP(BA84,International!$F$3:$F$2000,International!$A$3:A$2000,NA(),1,1))</f>
        <v/>
      </c>
      <c r="BF84" t="str" cm="1">
        <f t="array" ref="BF84">IF(OR(_xlfn.IFNA($A84,"")="", ROW()&lt;=3),"",$A84-_xlfn.XLOOKUP(AC84,International!$I$3:$I$2000,International!$A$3:A$2000,NA(),1,1))</f>
        <v/>
      </c>
      <c r="BG84" t="str" cm="1">
        <f t="array" ref="BG84">IF(OR(_xlfn.IFNA($A84,"")="", ROW()&lt;=3),"",$A84-_xlfn.XLOOKUP(BA84,International!$J$3:$J$2000,International!$A$3:A$2000,NA(),1,1))</f>
        <v/>
      </c>
      <c r="BH84" t="str" cm="1">
        <f t="array" ref="BH84">IF(OR(_xlfn.IFNA($A84,"")="", ROW()&lt;=3),"",$A84-_xlfn.XLOOKUP(AC84,International!$L$3:$L$2000,International!$A$3:A$2000,NA(),1,1))</f>
        <v/>
      </c>
      <c r="BI84" t="str" cm="1">
        <f t="array" ref="BI84">IF(OR(_xlfn.IFNA($A84,"")="", ROW()&lt;=3),"",$A84-_xlfn.XLOOKUP(BA84,International!$M$3:$M$2000,International!$A$3:A$2000,NA(),1,1))</f>
        <v/>
      </c>
      <c r="BJ84" t="e">
        <f t="shared" si="50"/>
        <v>#N/A</v>
      </c>
      <c r="BK84" t="e">
        <f t="shared" si="51"/>
        <v>#N/A</v>
      </c>
      <c r="BL84" t="e" cm="1">
        <f t="array" ref="BL84">IFERROR(IF(OR(ISNA(A84),AC84&lt;100),NA(),INDEX(International!C$3:C$2000,_xlfn.XMATCH(100,International!C$3:C$2000,1,1)+BJ84)-100), NA())</f>
        <v>#N/A</v>
      </c>
      <c r="BM84" t="e" cm="1">
        <f t="array" ref="BM84">IFERROR(IF(OR(ISNA(A84),AC84&lt;100),NA(),INDEX(International!F$3:F$2000,_xlfn.XMATCH(100,International!F$3:F$2000,1,1)+BJ84)-100), NA())</f>
        <v>#N/A</v>
      </c>
      <c r="BN84" t="e" cm="1">
        <f t="array" ref="BN84">IFERROR(IF(OR(ISNA(A84),AC84&lt;100),NA(),INDEX(International!I$3:I$2000,_xlfn.XMATCH(100,International!I$3:I$2000,1,1)+BJ84)-100), NA())</f>
        <v>#N/A</v>
      </c>
      <c r="BO84" t="e" cm="1">
        <f t="array" ref="BO84">IFERROR(IF(OR(ISNA(A84),AC84&lt;100),NA(),INDEX(International!L$3:L$2000,_xlfn.XMATCH(100,International!L$3:L$2000,1,1)+BJ84)-100), NA())</f>
        <v>#N/A</v>
      </c>
    </row>
    <row r="85" spans="1:67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26"/>
        <v/>
      </c>
      <c r="AD85" t="str">
        <f t="shared" si="27"/>
        <v/>
      </c>
      <c r="AE85" t="str">
        <f t="shared" si="28"/>
        <v/>
      </c>
      <c r="AF85" s="5" t="str">
        <f t="shared" si="29"/>
        <v/>
      </c>
      <c r="AG85" t="str">
        <f t="shared" si="30"/>
        <v/>
      </c>
      <c r="AH85" t="str">
        <f t="shared" si="31"/>
        <v/>
      </c>
      <c r="AI85" t="str">
        <f t="shared" si="32"/>
        <v/>
      </c>
      <c r="AJ85" t="str">
        <f t="shared" si="33"/>
        <v/>
      </c>
      <c r="AK85" t="str">
        <f t="shared" si="34"/>
        <v/>
      </c>
      <c r="AL85" s="2" t="str">
        <f t="shared" si="35"/>
        <v/>
      </c>
      <c r="AM85" s="2" t="str">
        <f t="shared" si="36"/>
        <v/>
      </c>
      <c r="AN85" s="2" t="str">
        <f t="shared" si="37"/>
        <v/>
      </c>
      <c r="AO85" s="2" t="str">
        <f t="shared" si="38"/>
        <v/>
      </c>
      <c r="AP85" s="2" t="str">
        <f t="shared" si="39"/>
        <v/>
      </c>
      <c r="AQ85" s="2" t="str">
        <f t="shared" si="40"/>
        <v/>
      </c>
      <c r="AR85" s="2" t="str">
        <f t="shared" si="41"/>
        <v/>
      </c>
      <c r="AS85" s="2" t="str">
        <f t="shared" si="42"/>
        <v/>
      </c>
      <c r="AT85" s="2" t="str">
        <f t="shared" si="43"/>
        <v/>
      </c>
      <c r="AU85" s="2" t="str">
        <f t="shared" si="44"/>
        <v/>
      </c>
      <c r="AV85" s="3" t="str">
        <f t="shared" ca="1" si="45"/>
        <v/>
      </c>
      <c r="AW85" s="2" t="str">
        <f t="shared" si="46"/>
        <v/>
      </c>
      <c r="AX85" s="2" t="str">
        <f t="shared" si="47"/>
        <v/>
      </c>
      <c r="AY85" t="str">
        <f t="shared" si="48"/>
        <v/>
      </c>
      <c r="AZ85" t="str">
        <f t="shared" si="49"/>
        <v/>
      </c>
      <c r="BA85" s="3" t="str">
        <f>IF(_xlfn.IFNA($A85,"")="","",AC85/(Connfiguration!$B$1/1000000))</f>
        <v/>
      </c>
      <c r="BB85" t="str" cm="1">
        <f t="array" ref="BB85">IF(OR(_xlfn.IFNA($A85,"")="", ROW()&lt;=3),"",$A85-_xlfn.XLOOKUP(AC85,International!$C$3:$C$2000,International!$A$3:A$2000,NA(),1,1))</f>
        <v/>
      </c>
      <c r="BC85" t="str" cm="1">
        <f t="array" ref="BC85">IF(OR(_xlfn.IFNA($A85,"")="", ROW()&lt;=3),"",$A85-_xlfn.XLOOKUP(BA85,International!$D$3:$D$2000,International!$A$3:A$2000,NA(),1,1))</f>
        <v/>
      </c>
      <c r="BD85" t="str" cm="1">
        <f t="array" ref="BD85">IF(OR(_xlfn.IFNA($A85,"")="", ROW()&lt;=3),"",$A85-_xlfn.XLOOKUP(AC85,International!$F$3:$F$2000,International!$A$3:A$2000,NA(),1,1))</f>
        <v/>
      </c>
      <c r="BE85" t="str" cm="1">
        <f t="array" ref="BE85">IF(OR(_xlfn.IFNA($A85,"")="", ROW()&lt;=3),"",$A85-_xlfn.XLOOKUP(BA85,International!$F$3:$F$2000,International!$A$3:A$2000,NA(),1,1))</f>
        <v/>
      </c>
      <c r="BF85" t="str" cm="1">
        <f t="array" ref="BF85">IF(OR(_xlfn.IFNA($A85,"")="", ROW()&lt;=3),"",$A85-_xlfn.XLOOKUP(AC85,International!$I$3:$I$2000,International!$A$3:A$2000,NA(),1,1))</f>
        <v/>
      </c>
      <c r="BG85" t="str" cm="1">
        <f t="array" ref="BG85">IF(OR(_xlfn.IFNA($A85,"")="", ROW()&lt;=3),"",$A85-_xlfn.XLOOKUP(BA85,International!$J$3:$J$2000,International!$A$3:A$2000,NA(),1,1))</f>
        <v/>
      </c>
      <c r="BH85" t="str" cm="1">
        <f t="array" ref="BH85">IF(OR(_xlfn.IFNA($A85,"")="", ROW()&lt;=3),"",$A85-_xlfn.XLOOKUP(AC85,International!$L$3:$L$2000,International!$A$3:A$2000,NA(),1,1))</f>
        <v/>
      </c>
      <c r="BI85" t="str" cm="1">
        <f t="array" ref="BI85">IF(OR(_xlfn.IFNA($A85,"")="", ROW()&lt;=3),"",$A85-_xlfn.XLOOKUP(BA85,International!$M$3:$M$2000,International!$A$3:A$2000,NA(),1,1))</f>
        <v/>
      </c>
      <c r="BJ85" t="e">
        <f t="shared" si="50"/>
        <v>#N/A</v>
      </c>
      <c r="BK85" t="e">
        <f t="shared" si="51"/>
        <v>#N/A</v>
      </c>
      <c r="BL85" t="e" cm="1">
        <f t="array" ref="BL85">IFERROR(IF(OR(ISNA(A85),AC85&lt;100),NA(),INDEX(International!C$3:C$2000,_xlfn.XMATCH(100,International!C$3:C$2000,1,1)+BJ85)-100), NA())</f>
        <v>#N/A</v>
      </c>
      <c r="BM85" t="e" cm="1">
        <f t="array" ref="BM85">IFERROR(IF(OR(ISNA(A85),AC85&lt;100),NA(),INDEX(International!F$3:F$2000,_xlfn.XMATCH(100,International!F$3:F$2000,1,1)+BJ85)-100), NA())</f>
        <v>#N/A</v>
      </c>
      <c r="BN85" t="e" cm="1">
        <f t="array" ref="BN85">IFERROR(IF(OR(ISNA(A85),AC85&lt;100),NA(),INDEX(International!I$3:I$2000,_xlfn.XMATCH(100,International!I$3:I$2000,1,1)+BJ85)-100), NA())</f>
        <v>#N/A</v>
      </c>
      <c r="BO85" t="e" cm="1">
        <f t="array" ref="BO85">IFERROR(IF(OR(ISNA(A85),AC85&lt;100),NA(),INDEX(International!L$3:L$2000,_xlfn.XMATCH(100,International!L$3:L$2000,1,1)+BJ85)-100), NA())</f>
        <v>#N/A</v>
      </c>
    </row>
    <row r="86" spans="1:67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26"/>
        <v/>
      </c>
      <c r="AD86" t="str">
        <f t="shared" si="27"/>
        <v/>
      </c>
      <c r="AE86" t="str">
        <f t="shared" si="28"/>
        <v/>
      </c>
      <c r="AF86" s="5" t="str">
        <f t="shared" si="29"/>
        <v/>
      </c>
      <c r="AG86" t="str">
        <f t="shared" si="30"/>
        <v/>
      </c>
      <c r="AH86" t="str">
        <f t="shared" si="31"/>
        <v/>
      </c>
      <c r="AI86" t="str">
        <f t="shared" si="32"/>
        <v/>
      </c>
      <c r="AJ86" t="str">
        <f t="shared" si="33"/>
        <v/>
      </c>
      <c r="AK86" t="str">
        <f t="shared" si="34"/>
        <v/>
      </c>
      <c r="AL86" s="2" t="str">
        <f t="shared" si="35"/>
        <v/>
      </c>
      <c r="AM86" s="2" t="str">
        <f t="shared" si="36"/>
        <v/>
      </c>
      <c r="AN86" s="2" t="str">
        <f t="shared" si="37"/>
        <v/>
      </c>
      <c r="AO86" s="2" t="str">
        <f t="shared" si="38"/>
        <v/>
      </c>
      <c r="AP86" s="2" t="str">
        <f t="shared" si="39"/>
        <v/>
      </c>
      <c r="AQ86" s="2" t="str">
        <f t="shared" si="40"/>
        <v/>
      </c>
      <c r="AR86" s="2" t="str">
        <f t="shared" si="41"/>
        <v/>
      </c>
      <c r="AS86" s="2" t="str">
        <f t="shared" si="42"/>
        <v/>
      </c>
      <c r="AT86" s="2" t="str">
        <f t="shared" si="43"/>
        <v/>
      </c>
      <c r="AU86" s="2" t="str">
        <f t="shared" si="44"/>
        <v/>
      </c>
      <c r="AV86" s="3" t="str">
        <f t="shared" ca="1" si="45"/>
        <v/>
      </c>
      <c r="AW86" s="2" t="str">
        <f t="shared" si="46"/>
        <v/>
      </c>
      <c r="AX86" s="2" t="str">
        <f t="shared" si="47"/>
        <v/>
      </c>
      <c r="AY86" t="str">
        <f t="shared" si="48"/>
        <v/>
      </c>
      <c r="AZ86" t="str">
        <f t="shared" si="49"/>
        <v/>
      </c>
      <c r="BA86" s="3" t="str">
        <f>IF(_xlfn.IFNA($A86,"")="","",AC86/(Connfiguration!$B$1/1000000))</f>
        <v/>
      </c>
      <c r="BB86" t="str" cm="1">
        <f t="array" ref="BB86">IF(OR(_xlfn.IFNA($A86,"")="", ROW()&lt;=3),"",$A86-_xlfn.XLOOKUP(AC86,International!$C$3:$C$2000,International!$A$3:A$2000,NA(),1,1))</f>
        <v/>
      </c>
      <c r="BC86" t="str" cm="1">
        <f t="array" ref="BC86">IF(OR(_xlfn.IFNA($A86,"")="", ROW()&lt;=3),"",$A86-_xlfn.XLOOKUP(BA86,International!$D$3:$D$2000,International!$A$3:A$2000,NA(),1,1))</f>
        <v/>
      </c>
      <c r="BD86" t="str" cm="1">
        <f t="array" ref="BD86">IF(OR(_xlfn.IFNA($A86,"")="", ROW()&lt;=3),"",$A86-_xlfn.XLOOKUP(AC86,International!$F$3:$F$2000,International!$A$3:A$2000,NA(),1,1))</f>
        <v/>
      </c>
      <c r="BE86" t="str" cm="1">
        <f t="array" ref="BE86">IF(OR(_xlfn.IFNA($A86,"")="", ROW()&lt;=3),"",$A86-_xlfn.XLOOKUP(BA86,International!$F$3:$F$2000,International!$A$3:A$2000,NA(),1,1))</f>
        <v/>
      </c>
      <c r="BF86" t="str" cm="1">
        <f t="array" ref="BF86">IF(OR(_xlfn.IFNA($A86,"")="", ROW()&lt;=3),"",$A86-_xlfn.XLOOKUP(AC86,International!$I$3:$I$2000,International!$A$3:A$2000,NA(),1,1))</f>
        <v/>
      </c>
      <c r="BG86" t="str" cm="1">
        <f t="array" ref="BG86">IF(OR(_xlfn.IFNA($A86,"")="", ROW()&lt;=3),"",$A86-_xlfn.XLOOKUP(BA86,International!$J$3:$J$2000,International!$A$3:A$2000,NA(),1,1))</f>
        <v/>
      </c>
      <c r="BH86" t="str" cm="1">
        <f t="array" ref="BH86">IF(OR(_xlfn.IFNA($A86,"")="", ROW()&lt;=3),"",$A86-_xlfn.XLOOKUP(AC86,International!$L$3:$L$2000,International!$A$3:A$2000,NA(),1,1))</f>
        <v/>
      </c>
      <c r="BI86" t="str" cm="1">
        <f t="array" ref="BI86">IF(OR(_xlfn.IFNA($A86,"")="", ROW()&lt;=3),"",$A86-_xlfn.XLOOKUP(BA86,International!$M$3:$M$2000,International!$A$3:A$2000,NA(),1,1))</f>
        <v/>
      </c>
      <c r="BJ86" t="e">
        <f t="shared" si="50"/>
        <v>#N/A</v>
      </c>
      <c r="BK86" t="e">
        <f t="shared" si="51"/>
        <v>#N/A</v>
      </c>
      <c r="BL86" t="e" cm="1">
        <f t="array" ref="BL86">IFERROR(IF(OR(ISNA(A86),AC86&lt;100),NA(),INDEX(International!C$3:C$2000,_xlfn.XMATCH(100,International!C$3:C$2000,1,1)+BJ86)-100), NA())</f>
        <v>#N/A</v>
      </c>
      <c r="BM86" t="e" cm="1">
        <f t="array" ref="BM86">IFERROR(IF(OR(ISNA(A86),AC86&lt;100),NA(),INDEX(International!F$3:F$2000,_xlfn.XMATCH(100,International!F$3:F$2000,1,1)+BJ86)-100), NA())</f>
        <v>#N/A</v>
      </c>
      <c r="BN86" t="e" cm="1">
        <f t="array" ref="BN86">IFERROR(IF(OR(ISNA(A86),AC86&lt;100),NA(),INDEX(International!I$3:I$2000,_xlfn.XMATCH(100,International!I$3:I$2000,1,1)+BJ86)-100), NA())</f>
        <v>#N/A</v>
      </c>
      <c r="BO86" t="e" cm="1">
        <f t="array" ref="BO86">IFERROR(IF(OR(ISNA(A86),AC86&lt;100),NA(),INDEX(International!L$3:L$2000,_xlfn.XMATCH(100,International!L$3:L$2000,1,1)+BJ86)-100), NA())</f>
        <v>#N/A</v>
      </c>
    </row>
    <row r="87" spans="1:67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26"/>
        <v/>
      </c>
      <c r="AD87" t="str">
        <f t="shared" si="27"/>
        <v/>
      </c>
      <c r="AE87" t="str">
        <f t="shared" si="28"/>
        <v/>
      </c>
      <c r="AF87" s="5" t="str">
        <f t="shared" si="29"/>
        <v/>
      </c>
      <c r="AG87" t="str">
        <f t="shared" si="30"/>
        <v/>
      </c>
      <c r="AH87" t="str">
        <f t="shared" si="31"/>
        <v/>
      </c>
      <c r="AI87" t="str">
        <f t="shared" si="32"/>
        <v/>
      </c>
      <c r="AJ87" t="str">
        <f t="shared" si="33"/>
        <v/>
      </c>
      <c r="AK87" t="str">
        <f t="shared" si="34"/>
        <v/>
      </c>
      <c r="AL87" s="2" t="str">
        <f t="shared" si="35"/>
        <v/>
      </c>
      <c r="AM87" s="2" t="str">
        <f t="shared" si="36"/>
        <v/>
      </c>
      <c r="AN87" s="2" t="str">
        <f t="shared" si="37"/>
        <v/>
      </c>
      <c r="AO87" s="2" t="str">
        <f t="shared" si="38"/>
        <v/>
      </c>
      <c r="AP87" s="2" t="str">
        <f t="shared" si="39"/>
        <v/>
      </c>
      <c r="AQ87" s="2" t="str">
        <f t="shared" si="40"/>
        <v/>
      </c>
      <c r="AR87" s="2" t="str">
        <f t="shared" si="41"/>
        <v/>
      </c>
      <c r="AS87" s="2" t="str">
        <f t="shared" si="42"/>
        <v/>
      </c>
      <c r="AT87" s="2" t="str">
        <f t="shared" si="43"/>
        <v/>
      </c>
      <c r="AU87" s="2" t="str">
        <f t="shared" si="44"/>
        <v/>
      </c>
      <c r="AV87" s="3" t="str">
        <f t="shared" ca="1" si="45"/>
        <v/>
      </c>
      <c r="AW87" s="2" t="str">
        <f t="shared" si="46"/>
        <v/>
      </c>
      <c r="AX87" s="2" t="str">
        <f t="shared" si="47"/>
        <v/>
      </c>
      <c r="AY87" t="str">
        <f t="shared" si="48"/>
        <v/>
      </c>
      <c r="AZ87" t="str">
        <f t="shared" si="49"/>
        <v/>
      </c>
      <c r="BA87" s="3" t="str">
        <f>IF(_xlfn.IFNA($A87,"")="","",AC87/(Connfiguration!$B$1/1000000))</f>
        <v/>
      </c>
      <c r="BB87" t="str" cm="1">
        <f t="array" ref="BB87">IF(OR(_xlfn.IFNA($A87,"")="", ROW()&lt;=3),"",$A87-_xlfn.XLOOKUP(AC87,International!$C$3:$C$2000,International!$A$3:A$2000,NA(),1,1))</f>
        <v/>
      </c>
      <c r="BC87" t="str" cm="1">
        <f t="array" ref="BC87">IF(OR(_xlfn.IFNA($A87,"")="", ROW()&lt;=3),"",$A87-_xlfn.XLOOKUP(BA87,International!$D$3:$D$2000,International!$A$3:A$2000,NA(),1,1))</f>
        <v/>
      </c>
      <c r="BD87" t="str" cm="1">
        <f t="array" ref="BD87">IF(OR(_xlfn.IFNA($A87,"")="", ROW()&lt;=3),"",$A87-_xlfn.XLOOKUP(AC87,International!$F$3:$F$2000,International!$A$3:A$2000,NA(),1,1))</f>
        <v/>
      </c>
      <c r="BE87" t="str" cm="1">
        <f t="array" ref="BE87">IF(OR(_xlfn.IFNA($A87,"")="", ROW()&lt;=3),"",$A87-_xlfn.XLOOKUP(BA87,International!$F$3:$F$2000,International!$A$3:A$2000,NA(),1,1))</f>
        <v/>
      </c>
      <c r="BF87" t="str" cm="1">
        <f t="array" ref="BF87">IF(OR(_xlfn.IFNA($A87,"")="", ROW()&lt;=3),"",$A87-_xlfn.XLOOKUP(AC87,International!$I$3:$I$2000,International!$A$3:A$2000,NA(),1,1))</f>
        <v/>
      </c>
      <c r="BG87" t="str" cm="1">
        <f t="array" ref="BG87">IF(OR(_xlfn.IFNA($A87,"")="", ROW()&lt;=3),"",$A87-_xlfn.XLOOKUP(BA87,International!$J$3:$J$2000,International!$A$3:A$2000,NA(),1,1))</f>
        <v/>
      </c>
      <c r="BH87" t="str" cm="1">
        <f t="array" ref="BH87">IF(OR(_xlfn.IFNA($A87,"")="", ROW()&lt;=3),"",$A87-_xlfn.XLOOKUP(AC87,International!$L$3:$L$2000,International!$A$3:A$2000,NA(),1,1))</f>
        <v/>
      </c>
      <c r="BI87" t="str" cm="1">
        <f t="array" ref="BI87">IF(OR(_xlfn.IFNA($A87,"")="", ROW()&lt;=3),"",$A87-_xlfn.XLOOKUP(BA87,International!$M$3:$M$2000,International!$A$3:A$2000,NA(),1,1))</f>
        <v/>
      </c>
      <c r="BJ87" t="e">
        <f t="shared" si="50"/>
        <v>#N/A</v>
      </c>
      <c r="BK87" t="e">
        <f t="shared" si="51"/>
        <v>#N/A</v>
      </c>
      <c r="BL87" t="e" cm="1">
        <f t="array" ref="BL87">IFERROR(IF(OR(ISNA(A87),AC87&lt;100),NA(),INDEX(International!C$3:C$2000,_xlfn.XMATCH(100,International!C$3:C$2000,1,1)+BJ87)-100), NA())</f>
        <v>#N/A</v>
      </c>
      <c r="BM87" t="e" cm="1">
        <f t="array" ref="BM87">IFERROR(IF(OR(ISNA(A87),AC87&lt;100),NA(),INDEX(International!F$3:F$2000,_xlfn.XMATCH(100,International!F$3:F$2000,1,1)+BJ87)-100), NA())</f>
        <v>#N/A</v>
      </c>
      <c r="BN87" t="e" cm="1">
        <f t="array" ref="BN87">IFERROR(IF(OR(ISNA(A87),AC87&lt;100),NA(),INDEX(International!I$3:I$2000,_xlfn.XMATCH(100,International!I$3:I$2000,1,1)+BJ87)-100), NA())</f>
        <v>#N/A</v>
      </c>
      <c r="BO87" t="e" cm="1">
        <f t="array" ref="BO87">IFERROR(IF(OR(ISNA(A87),AC87&lt;100),NA(),INDEX(International!L$3:L$2000,_xlfn.XMATCH(100,International!L$3:L$2000,1,1)+BJ87)-100), NA())</f>
        <v>#N/A</v>
      </c>
    </row>
    <row r="88" spans="1:67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26"/>
        <v/>
      </c>
      <c r="AD88" t="str">
        <f t="shared" si="27"/>
        <v/>
      </c>
      <c r="AE88" t="str">
        <f t="shared" si="28"/>
        <v/>
      </c>
      <c r="AF88" s="5" t="str">
        <f t="shared" si="29"/>
        <v/>
      </c>
      <c r="AG88" t="str">
        <f t="shared" si="30"/>
        <v/>
      </c>
      <c r="AH88" t="str">
        <f t="shared" si="31"/>
        <v/>
      </c>
      <c r="AI88" t="str">
        <f t="shared" si="32"/>
        <v/>
      </c>
      <c r="AJ88" t="str">
        <f t="shared" si="33"/>
        <v/>
      </c>
      <c r="AK88" t="str">
        <f t="shared" si="34"/>
        <v/>
      </c>
      <c r="AL88" s="2" t="str">
        <f t="shared" si="35"/>
        <v/>
      </c>
      <c r="AM88" s="2" t="str">
        <f t="shared" si="36"/>
        <v/>
      </c>
      <c r="AN88" s="2" t="str">
        <f t="shared" si="37"/>
        <v/>
      </c>
      <c r="AO88" s="2" t="str">
        <f t="shared" si="38"/>
        <v/>
      </c>
      <c r="AP88" s="2" t="str">
        <f t="shared" si="39"/>
        <v/>
      </c>
      <c r="AQ88" s="2" t="str">
        <f t="shared" si="40"/>
        <v/>
      </c>
      <c r="AR88" s="2" t="str">
        <f t="shared" si="41"/>
        <v/>
      </c>
      <c r="AS88" s="2" t="str">
        <f t="shared" si="42"/>
        <v/>
      </c>
      <c r="AT88" s="2" t="str">
        <f t="shared" si="43"/>
        <v/>
      </c>
      <c r="AU88" s="2" t="str">
        <f t="shared" si="44"/>
        <v/>
      </c>
      <c r="AV88" s="3" t="str">
        <f t="shared" ca="1" si="45"/>
        <v/>
      </c>
      <c r="AW88" s="2" t="str">
        <f t="shared" si="46"/>
        <v/>
      </c>
      <c r="AX88" s="2" t="str">
        <f t="shared" si="47"/>
        <v/>
      </c>
      <c r="AY88" t="str">
        <f t="shared" si="48"/>
        <v/>
      </c>
      <c r="AZ88" t="str">
        <f t="shared" si="49"/>
        <v/>
      </c>
      <c r="BA88" s="3" t="str">
        <f>IF(_xlfn.IFNA($A88,"")="","",AC88/(Connfiguration!$B$1/1000000))</f>
        <v/>
      </c>
      <c r="BB88" t="str" cm="1">
        <f t="array" ref="BB88">IF(OR(_xlfn.IFNA($A88,"")="", ROW()&lt;=3),"",$A88-_xlfn.XLOOKUP(AC88,International!$C$3:$C$2000,International!$A$3:A$2000,NA(),1,1))</f>
        <v/>
      </c>
      <c r="BC88" t="str" cm="1">
        <f t="array" ref="BC88">IF(OR(_xlfn.IFNA($A88,"")="", ROW()&lt;=3),"",$A88-_xlfn.XLOOKUP(BA88,International!$D$3:$D$2000,International!$A$3:A$2000,NA(),1,1))</f>
        <v/>
      </c>
      <c r="BD88" t="str" cm="1">
        <f t="array" ref="BD88">IF(OR(_xlfn.IFNA($A88,"")="", ROW()&lt;=3),"",$A88-_xlfn.XLOOKUP(AC88,International!$F$3:$F$2000,International!$A$3:A$2000,NA(),1,1))</f>
        <v/>
      </c>
      <c r="BE88" t="str" cm="1">
        <f t="array" ref="BE88">IF(OR(_xlfn.IFNA($A88,"")="", ROW()&lt;=3),"",$A88-_xlfn.XLOOKUP(BA88,International!$F$3:$F$2000,International!$A$3:A$2000,NA(),1,1))</f>
        <v/>
      </c>
      <c r="BF88" t="str" cm="1">
        <f t="array" ref="BF88">IF(OR(_xlfn.IFNA($A88,"")="", ROW()&lt;=3),"",$A88-_xlfn.XLOOKUP(AC88,International!$I$3:$I$2000,International!$A$3:A$2000,NA(),1,1))</f>
        <v/>
      </c>
      <c r="BG88" t="str" cm="1">
        <f t="array" ref="BG88">IF(OR(_xlfn.IFNA($A88,"")="", ROW()&lt;=3),"",$A88-_xlfn.XLOOKUP(BA88,International!$J$3:$J$2000,International!$A$3:A$2000,NA(),1,1))</f>
        <v/>
      </c>
      <c r="BH88" t="str" cm="1">
        <f t="array" ref="BH88">IF(OR(_xlfn.IFNA($A88,"")="", ROW()&lt;=3),"",$A88-_xlfn.XLOOKUP(AC88,International!$L$3:$L$2000,International!$A$3:A$2000,NA(),1,1))</f>
        <v/>
      </c>
      <c r="BI88" t="str" cm="1">
        <f t="array" ref="BI88">IF(OR(_xlfn.IFNA($A88,"")="", ROW()&lt;=3),"",$A88-_xlfn.XLOOKUP(BA88,International!$M$3:$M$2000,International!$A$3:A$2000,NA(),1,1))</f>
        <v/>
      </c>
      <c r="BJ88" t="e">
        <f t="shared" si="50"/>
        <v>#N/A</v>
      </c>
      <c r="BK88" t="e">
        <f t="shared" si="51"/>
        <v>#N/A</v>
      </c>
      <c r="BL88" t="e" cm="1">
        <f t="array" ref="BL88">IFERROR(IF(OR(ISNA(A88),AC88&lt;100),NA(),INDEX(International!C$3:C$2000,_xlfn.XMATCH(100,International!C$3:C$2000,1,1)+BJ88)-100), NA())</f>
        <v>#N/A</v>
      </c>
      <c r="BM88" t="e" cm="1">
        <f t="array" ref="BM88">IFERROR(IF(OR(ISNA(A88),AC88&lt;100),NA(),INDEX(International!F$3:F$2000,_xlfn.XMATCH(100,International!F$3:F$2000,1,1)+BJ88)-100), NA())</f>
        <v>#N/A</v>
      </c>
      <c r="BN88" t="e" cm="1">
        <f t="array" ref="BN88">IFERROR(IF(OR(ISNA(A88),AC88&lt;100),NA(),INDEX(International!I$3:I$2000,_xlfn.XMATCH(100,International!I$3:I$2000,1,1)+BJ88)-100), NA())</f>
        <v>#N/A</v>
      </c>
      <c r="BO88" t="e" cm="1">
        <f t="array" ref="BO88">IFERROR(IF(OR(ISNA(A88),AC88&lt;100),NA(),INDEX(International!L$3:L$2000,_xlfn.XMATCH(100,International!L$3:L$2000,1,1)+BJ88)-100), NA())</f>
        <v>#N/A</v>
      </c>
    </row>
    <row r="89" spans="1:67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26"/>
        <v/>
      </c>
      <c r="AD89" t="str">
        <f t="shared" si="27"/>
        <v/>
      </c>
      <c r="AE89" t="str">
        <f t="shared" si="28"/>
        <v/>
      </c>
      <c r="AF89" s="5" t="str">
        <f t="shared" si="29"/>
        <v/>
      </c>
      <c r="AG89" t="str">
        <f t="shared" si="30"/>
        <v/>
      </c>
      <c r="AH89" t="str">
        <f t="shared" si="31"/>
        <v/>
      </c>
      <c r="AI89" t="str">
        <f t="shared" si="32"/>
        <v/>
      </c>
      <c r="AJ89" t="str">
        <f t="shared" si="33"/>
        <v/>
      </c>
      <c r="AK89" t="str">
        <f t="shared" si="34"/>
        <v/>
      </c>
      <c r="AL89" s="2" t="str">
        <f t="shared" si="35"/>
        <v/>
      </c>
      <c r="AM89" s="2" t="str">
        <f t="shared" si="36"/>
        <v/>
      </c>
      <c r="AN89" s="2" t="str">
        <f t="shared" si="37"/>
        <v/>
      </c>
      <c r="AO89" s="2" t="str">
        <f t="shared" si="38"/>
        <v/>
      </c>
      <c r="AP89" s="2" t="str">
        <f t="shared" si="39"/>
        <v/>
      </c>
      <c r="AQ89" s="2" t="str">
        <f t="shared" si="40"/>
        <v/>
      </c>
      <c r="AR89" s="2" t="str">
        <f t="shared" si="41"/>
        <v/>
      </c>
      <c r="AS89" s="2" t="str">
        <f t="shared" si="42"/>
        <v/>
      </c>
      <c r="AT89" s="2" t="str">
        <f t="shared" si="43"/>
        <v/>
      </c>
      <c r="AU89" s="2" t="str">
        <f t="shared" si="44"/>
        <v/>
      </c>
      <c r="AV89" s="3" t="str">
        <f t="shared" ca="1" si="45"/>
        <v/>
      </c>
      <c r="AW89" s="2" t="str">
        <f t="shared" si="46"/>
        <v/>
      </c>
      <c r="AX89" s="2" t="str">
        <f t="shared" si="47"/>
        <v/>
      </c>
      <c r="AY89" t="str">
        <f t="shared" si="48"/>
        <v/>
      </c>
      <c r="AZ89" t="str">
        <f t="shared" si="49"/>
        <v/>
      </c>
      <c r="BA89" s="3" t="str">
        <f>IF(_xlfn.IFNA($A89,"")="","",AC89/(Connfiguration!$B$1/1000000))</f>
        <v/>
      </c>
      <c r="BB89" t="str" cm="1">
        <f t="array" ref="BB89">IF(OR(_xlfn.IFNA($A89,"")="", ROW()&lt;=3),"",$A89-_xlfn.XLOOKUP(AC89,International!$C$3:$C$2000,International!$A$3:A$2000,NA(),1,1))</f>
        <v/>
      </c>
      <c r="BC89" t="str" cm="1">
        <f t="array" ref="BC89">IF(OR(_xlfn.IFNA($A89,"")="", ROW()&lt;=3),"",$A89-_xlfn.XLOOKUP(BA89,International!$D$3:$D$2000,International!$A$3:A$2000,NA(),1,1))</f>
        <v/>
      </c>
      <c r="BD89" t="str" cm="1">
        <f t="array" ref="BD89">IF(OR(_xlfn.IFNA($A89,"")="", ROW()&lt;=3),"",$A89-_xlfn.XLOOKUP(AC89,International!$F$3:$F$2000,International!$A$3:A$2000,NA(),1,1))</f>
        <v/>
      </c>
      <c r="BE89" t="str" cm="1">
        <f t="array" ref="BE89">IF(OR(_xlfn.IFNA($A89,"")="", ROW()&lt;=3),"",$A89-_xlfn.XLOOKUP(BA89,International!$F$3:$F$2000,International!$A$3:A$2000,NA(),1,1))</f>
        <v/>
      </c>
      <c r="BF89" t="str" cm="1">
        <f t="array" ref="BF89">IF(OR(_xlfn.IFNA($A89,"")="", ROW()&lt;=3),"",$A89-_xlfn.XLOOKUP(AC89,International!$I$3:$I$2000,International!$A$3:A$2000,NA(),1,1))</f>
        <v/>
      </c>
      <c r="BG89" t="str" cm="1">
        <f t="array" ref="BG89">IF(OR(_xlfn.IFNA($A89,"")="", ROW()&lt;=3),"",$A89-_xlfn.XLOOKUP(BA89,International!$J$3:$J$2000,International!$A$3:A$2000,NA(),1,1))</f>
        <v/>
      </c>
      <c r="BH89" t="str" cm="1">
        <f t="array" ref="BH89">IF(OR(_xlfn.IFNA($A89,"")="", ROW()&lt;=3),"",$A89-_xlfn.XLOOKUP(AC89,International!$L$3:$L$2000,International!$A$3:A$2000,NA(),1,1))</f>
        <v/>
      </c>
      <c r="BI89" t="str" cm="1">
        <f t="array" ref="BI89">IF(OR(_xlfn.IFNA($A89,"")="", ROW()&lt;=3),"",$A89-_xlfn.XLOOKUP(BA89,International!$M$3:$M$2000,International!$A$3:A$2000,NA(),1,1))</f>
        <v/>
      </c>
      <c r="BJ89" t="e">
        <f t="shared" si="50"/>
        <v>#N/A</v>
      </c>
      <c r="BK89" t="e">
        <f t="shared" si="51"/>
        <v>#N/A</v>
      </c>
      <c r="BL89" t="e" cm="1">
        <f t="array" ref="BL89">IFERROR(IF(OR(ISNA(A89),AC89&lt;100),NA(),INDEX(International!C$3:C$2000,_xlfn.XMATCH(100,International!C$3:C$2000,1,1)+BJ89)-100), NA())</f>
        <v>#N/A</v>
      </c>
      <c r="BM89" t="e" cm="1">
        <f t="array" ref="BM89">IFERROR(IF(OR(ISNA(A89),AC89&lt;100),NA(),INDEX(International!F$3:F$2000,_xlfn.XMATCH(100,International!F$3:F$2000,1,1)+BJ89)-100), NA())</f>
        <v>#N/A</v>
      </c>
      <c r="BN89" t="e" cm="1">
        <f t="array" ref="BN89">IFERROR(IF(OR(ISNA(A89),AC89&lt;100),NA(),INDEX(International!I$3:I$2000,_xlfn.XMATCH(100,International!I$3:I$2000,1,1)+BJ89)-100), NA())</f>
        <v>#N/A</v>
      </c>
      <c r="BO89" t="e" cm="1">
        <f t="array" ref="BO89">IFERROR(IF(OR(ISNA(A89),AC89&lt;100),NA(),INDEX(International!L$3:L$2000,_xlfn.XMATCH(100,International!L$3:L$2000,1,1)+BJ89)-100), NA())</f>
        <v>#N/A</v>
      </c>
    </row>
    <row r="90" spans="1:67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26"/>
        <v/>
      </c>
      <c r="AD90" t="str">
        <f t="shared" si="27"/>
        <v/>
      </c>
      <c r="AE90" t="str">
        <f t="shared" si="28"/>
        <v/>
      </c>
      <c r="AF90" s="5" t="str">
        <f t="shared" si="29"/>
        <v/>
      </c>
      <c r="AG90" t="str">
        <f t="shared" si="30"/>
        <v/>
      </c>
      <c r="AH90" t="str">
        <f t="shared" si="31"/>
        <v/>
      </c>
      <c r="AI90" t="str">
        <f t="shared" si="32"/>
        <v/>
      </c>
      <c r="AJ90" t="str">
        <f t="shared" si="33"/>
        <v/>
      </c>
      <c r="AK90" t="str">
        <f t="shared" si="34"/>
        <v/>
      </c>
      <c r="AL90" s="2" t="str">
        <f t="shared" si="35"/>
        <v/>
      </c>
      <c r="AM90" s="2" t="str">
        <f t="shared" si="36"/>
        <v/>
      </c>
      <c r="AN90" s="2" t="str">
        <f t="shared" si="37"/>
        <v/>
      </c>
      <c r="AO90" s="2" t="str">
        <f t="shared" si="38"/>
        <v/>
      </c>
      <c r="AP90" s="2" t="str">
        <f t="shared" si="39"/>
        <v/>
      </c>
      <c r="AQ90" s="2" t="str">
        <f t="shared" si="40"/>
        <v/>
      </c>
      <c r="AR90" s="2" t="str">
        <f t="shared" si="41"/>
        <v/>
      </c>
      <c r="AS90" s="2" t="str">
        <f t="shared" si="42"/>
        <v/>
      </c>
      <c r="AT90" s="2" t="str">
        <f t="shared" si="43"/>
        <v/>
      </c>
      <c r="AU90" s="2" t="str">
        <f t="shared" si="44"/>
        <v/>
      </c>
      <c r="AV90" s="3" t="str">
        <f t="shared" ca="1" si="45"/>
        <v/>
      </c>
      <c r="AW90" s="2" t="str">
        <f t="shared" si="46"/>
        <v/>
      </c>
      <c r="AX90" s="2" t="str">
        <f t="shared" si="47"/>
        <v/>
      </c>
      <c r="AY90" t="str">
        <f t="shared" si="48"/>
        <v/>
      </c>
      <c r="AZ90" t="str">
        <f t="shared" si="49"/>
        <v/>
      </c>
      <c r="BA90" s="3" t="str">
        <f>IF(_xlfn.IFNA($A90,"")="","",AC90/(Connfiguration!$B$1/1000000))</f>
        <v/>
      </c>
      <c r="BB90" t="str" cm="1">
        <f t="array" ref="BB90">IF(OR(_xlfn.IFNA($A90,"")="", ROW()&lt;=3),"",$A90-_xlfn.XLOOKUP(AC90,International!$C$3:$C$2000,International!$A$3:A$2000,NA(),1,1))</f>
        <v/>
      </c>
      <c r="BC90" t="str" cm="1">
        <f t="array" ref="BC90">IF(OR(_xlfn.IFNA($A90,"")="", ROW()&lt;=3),"",$A90-_xlfn.XLOOKUP(BA90,International!$D$3:$D$2000,International!$A$3:A$2000,NA(),1,1))</f>
        <v/>
      </c>
      <c r="BD90" t="str" cm="1">
        <f t="array" ref="BD90">IF(OR(_xlfn.IFNA($A90,"")="", ROW()&lt;=3),"",$A90-_xlfn.XLOOKUP(AC90,International!$F$3:$F$2000,International!$A$3:A$2000,NA(),1,1))</f>
        <v/>
      </c>
      <c r="BE90" t="str" cm="1">
        <f t="array" ref="BE90">IF(OR(_xlfn.IFNA($A90,"")="", ROW()&lt;=3),"",$A90-_xlfn.XLOOKUP(BA90,International!$F$3:$F$2000,International!$A$3:A$2000,NA(),1,1))</f>
        <v/>
      </c>
      <c r="BF90" t="str" cm="1">
        <f t="array" ref="BF90">IF(OR(_xlfn.IFNA($A90,"")="", ROW()&lt;=3),"",$A90-_xlfn.XLOOKUP(AC90,International!$I$3:$I$2000,International!$A$3:A$2000,NA(),1,1))</f>
        <v/>
      </c>
      <c r="BG90" t="str" cm="1">
        <f t="array" ref="BG90">IF(OR(_xlfn.IFNA($A90,"")="", ROW()&lt;=3),"",$A90-_xlfn.XLOOKUP(BA90,International!$J$3:$J$2000,International!$A$3:A$2000,NA(),1,1))</f>
        <v/>
      </c>
      <c r="BH90" t="str" cm="1">
        <f t="array" ref="BH90">IF(OR(_xlfn.IFNA($A90,"")="", ROW()&lt;=3),"",$A90-_xlfn.XLOOKUP(AC90,International!$L$3:$L$2000,International!$A$3:A$2000,NA(),1,1))</f>
        <v/>
      </c>
      <c r="BI90" t="str" cm="1">
        <f t="array" ref="BI90">IF(OR(_xlfn.IFNA($A90,"")="", ROW()&lt;=3),"",$A90-_xlfn.XLOOKUP(BA90,International!$M$3:$M$2000,International!$A$3:A$2000,NA(),1,1))</f>
        <v/>
      </c>
      <c r="BJ90" t="e">
        <f t="shared" si="50"/>
        <v>#N/A</v>
      </c>
      <c r="BK90" t="e">
        <f t="shared" si="51"/>
        <v>#N/A</v>
      </c>
      <c r="BL90" t="e" cm="1">
        <f t="array" ref="BL90">IFERROR(IF(OR(ISNA(A90),AC90&lt;100),NA(),INDEX(International!C$3:C$2000,_xlfn.XMATCH(100,International!C$3:C$2000,1,1)+BJ90)-100), NA())</f>
        <v>#N/A</v>
      </c>
      <c r="BM90" t="e" cm="1">
        <f t="array" ref="BM90">IFERROR(IF(OR(ISNA(A90),AC90&lt;100),NA(),INDEX(International!F$3:F$2000,_xlfn.XMATCH(100,International!F$3:F$2000,1,1)+BJ90)-100), NA())</f>
        <v>#N/A</v>
      </c>
      <c r="BN90" t="e" cm="1">
        <f t="array" ref="BN90">IFERROR(IF(OR(ISNA(A90),AC90&lt;100),NA(),INDEX(International!I$3:I$2000,_xlfn.XMATCH(100,International!I$3:I$2000,1,1)+BJ90)-100), NA())</f>
        <v>#N/A</v>
      </c>
      <c r="BO90" t="e" cm="1">
        <f t="array" ref="BO90">IFERROR(IF(OR(ISNA(A90),AC90&lt;100),NA(),INDEX(International!L$3:L$2000,_xlfn.XMATCH(100,International!L$3:L$2000,1,1)+BJ90)-100), NA())</f>
        <v>#N/A</v>
      </c>
    </row>
    <row r="91" spans="1:67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26"/>
        <v/>
      </c>
      <c r="AD91" t="str">
        <f t="shared" si="27"/>
        <v/>
      </c>
      <c r="AE91" t="str">
        <f t="shared" si="28"/>
        <v/>
      </c>
      <c r="AF91" s="5" t="str">
        <f t="shared" si="29"/>
        <v/>
      </c>
      <c r="AG91" t="str">
        <f t="shared" si="30"/>
        <v/>
      </c>
      <c r="AH91" t="str">
        <f t="shared" si="31"/>
        <v/>
      </c>
      <c r="AI91" t="str">
        <f t="shared" si="32"/>
        <v/>
      </c>
      <c r="AJ91" t="str">
        <f t="shared" si="33"/>
        <v/>
      </c>
      <c r="AK91" t="str">
        <f t="shared" si="34"/>
        <v/>
      </c>
      <c r="AL91" s="2" t="str">
        <f t="shared" si="35"/>
        <v/>
      </c>
      <c r="AM91" s="2" t="str">
        <f t="shared" si="36"/>
        <v/>
      </c>
      <c r="AN91" s="2" t="str">
        <f t="shared" si="37"/>
        <v/>
      </c>
      <c r="AO91" s="2" t="str">
        <f t="shared" si="38"/>
        <v/>
      </c>
      <c r="AP91" s="2" t="str">
        <f t="shared" si="39"/>
        <v/>
      </c>
      <c r="AQ91" s="2" t="str">
        <f t="shared" si="40"/>
        <v/>
      </c>
      <c r="AR91" s="2" t="str">
        <f t="shared" si="41"/>
        <v/>
      </c>
      <c r="AS91" s="2" t="str">
        <f t="shared" si="42"/>
        <v/>
      </c>
      <c r="AT91" s="2" t="str">
        <f t="shared" si="43"/>
        <v/>
      </c>
      <c r="AU91" s="2" t="str">
        <f t="shared" si="44"/>
        <v/>
      </c>
      <c r="AV91" s="3" t="str">
        <f t="shared" ca="1" si="45"/>
        <v/>
      </c>
      <c r="AW91" s="2" t="str">
        <f t="shared" si="46"/>
        <v/>
      </c>
      <c r="AX91" s="2" t="str">
        <f t="shared" si="47"/>
        <v/>
      </c>
      <c r="AY91" t="str">
        <f t="shared" si="48"/>
        <v/>
      </c>
      <c r="AZ91" t="str">
        <f t="shared" si="49"/>
        <v/>
      </c>
      <c r="BA91" s="3" t="str">
        <f>IF(_xlfn.IFNA($A91,"")="","",AC91/(Connfiguration!$B$1/1000000))</f>
        <v/>
      </c>
      <c r="BB91" t="str" cm="1">
        <f t="array" ref="BB91">IF(OR(_xlfn.IFNA($A91,"")="", ROW()&lt;=3),"",$A91-_xlfn.XLOOKUP(AC91,International!$C$3:$C$2000,International!$A$3:A$2000,NA(),1,1))</f>
        <v/>
      </c>
      <c r="BC91" t="str" cm="1">
        <f t="array" ref="BC91">IF(OR(_xlfn.IFNA($A91,"")="", ROW()&lt;=3),"",$A91-_xlfn.XLOOKUP(BA91,International!$D$3:$D$2000,International!$A$3:A$2000,NA(),1,1))</f>
        <v/>
      </c>
      <c r="BD91" t="str" cm="1">
        <f t="array" ref="BD91">IF(OR(_xlfn.IFNA($A91,"")="", ROW()&lt;=3),"",$A91-_xlfn.XLOOKUP(AC91,International!$F$3:$F$2000,International!$A$3:A$2000,NA(),1,1))</f>
        <v/>
      </c>
      <c r="BE91" t="str" cm="1">
        <f t="array" ref="BE91">IF(OR(_xlfn.IFNA($A91,"")="", ROW()&lt;=3),"",$A91-_xlfn.XLOOKUP(BA91,International!$F$3:$F$2000,International!$A$3:A$2000,NA(),1,1))</f>
        <v/>
      </c>
      <c r="BF91" t="str" cm="1">
        <f t="array" ref="BF91">IF(OR(_xlfn.IFNA($A91,"")="", ROW()&lt;=3),"",$A91-_xlfn.XLOOKUP(AC91,International!$I$3:$I$2000,International!$A$3:A$2000,NA(),1,1))</f>
        <v/>
      </c>
      <c r="BG91" t="str" cm="1">
        <f t="array" ref="BG91">IF(OR(_xlfn.IFNA($A91,"")="", ROW()&lt;=3),"",$A91-_xlfn.XLOOKUP(BA91,International!$J$3:$J$2000,International!$A$3:A$2000,NA(),1,1))</f>
        <v/>
      </c>
      <c r="BH91" t="str" cm="1">
        <f t="array" ref="BH91">IF(OR(_xlfn.IFNA($A91,"")="", ROW()&lt;=3),"",$A91-_xlfn.XLOOKUP(AC91,International!$L$3:$L$2000,International!$A$3:A$2000,NA(),1,1))</f>
        <v/>
      </c>
      <c r="BI91" t="str" cm="1">
        <f t="array" ref="BI91">IF(OR(_xlfn.IFNA($A91,"")="", ROW()&lt;=3),"",$A91-_xlfn.XLOOKUP(BA91,International!$M$3:$M$2000,International!$A$3:A$2000,NA(),1,1))</f>
        <v/>
      </c>
      <c r="BJ91" t="e">
        <f t="shared" si="50"/>
        <v>#N/A</v>
      </c>
      <c r="BK91" t="e">
        <f t="shared" si="51"/>
        <v>#N/A</v>
      </c>
      <c r="BL91" t="e" cm="1">
        <f t="array" ref="BL91">IFERROR(IF(OR(ISNA(A91),AC91&lt;100),NA(),INDEX(International!C$3:C$2000,_xlfn.XMATCH(100,International!C$3:C$2000,1,1)+BJ91)-100), NA())</f>
        <v>#N/A</v>
      </c>
      <c r="BM91" t="e" cm="1">
        <f t="array" ref="BM91">IFERROR(IF(OR(ISNA(A91),AC91&lt;100),NA(),INDEX(International!F$3:F$2000,_xlfn.XMATCH(100,International!F$3:F$2000,1,1)+BJ91)-100), NA())</f>
        <v>#N/A</v>
      </c>
      <c r="BN91" t="e" cm="1">
        <f t="array" ref="BN91">IFERROR(IF(OR(ISNA(A91),AC91&lt;100),NA(),INDEX(International!I$3:I$2000,_xlfn.XMATCH(100,International!I$3:I$2000,1,1)+BJ91)-100), NA())</f>
        <v>#N/A</v>
      </c>
      <c r="BO91" t="e" cm="1">
        <f t="array" ref="BO91">IFERROR(IF(OR(ISNA(A91),AC91&lt;100),NA(),INDEX(International!L$3:L$2000,_xlfn.XMATCH(100,International!L$3:L$2000,1,1)+BJ91)-100), NA())</f>
        <v>#N/A</v>
      </c>
    </row>
    <row r="92" spans="1:67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26"/>
        <v/>
      </c>
      <c r="AD92" t="str">
        <f t="shared" si="27"/>
        <v/>
      </c>
      <c r="AE92" t="str">
        <f t="shared" si="28"/>
        <v/>
      </c>
      <c r="AF92" s="5" t="str">
        <f t="shared" si="29"/>
        <v/>
      </c>
      <c r="AG92" t="str">
        <f t="shared" si="30"/>
        <v/>
      </c>
      <c r="AH92" t="str">
        <f t="shared" si="31"/>
        <v/>
      </c>
      <c r="AI92" t="str">
        <f t="shared" si="32"/>
        <v/>
      </c>
      <c r="AJ92" t="str">
        <f t="shared" si="33"/>
        <v/>
      </c>
      <c r="AK92" t="str">
        <f t="shared" si="34"/>
        <v/>
      </c>
      <c r="AL92" s="2" t="str">
        <f t="shared" si="35"/>
        <v/>
      </c>
      <c r="AM92" s="2" t="str">
        <f t="shared" si="36"/>
        <v/>
      </c>
      <c r="AN92" s="2" t="str">
        <f t="shared" si="37"/>
        <v/>
      </c>
      <c r="AO92" s="2" t="str">
        <f t="shared" si="38"/>
        <v/>
      </c>
      <c r="AP92" s="2" t="str">
        <f t="shared" si="39"/>
        <v/>
      </c>
      <c r="AQ92" s="2" t="str">
        <f t="shared" si="40"/>
        <v/>
      </c>
      <c r="AR92" s="2" t="str">
        <f t="shared" si="41"/>
        <v/>
      </c>
      <c r="AS92" s="2" t="str">
        <f t="shared" si="42"/>
        <v/>
      </c>
      <c r="AT92" s="2" t="str">
        <f t="shared" si="43"/>
        <v/>
      </c>
      <c r="AU92" s="2" t="str">
        <f t="shared" si="44"/>
        <v/>
      </c>
      <c r="AV92" s="3" t="str">
        <f t="shared" ca="1" si="45"/>
        <v/>
      </c>
      <c r="AW92" s="2" t="str">
        <f t="shared" si="46"/>
        <v/>
      </c>
      <c r="AX92" s="2" t="str">
        <f t="shared" si="47"/>
        <v/>
      </c>
      <c r="AY92" t="str">
        <f t="shared" si="48"/>
        <v/>
      </c>
      <c r="AZ92" t="str">
        <f t="shared" si="49"/>
        <v/>
      </c>
      <c r="BA92" s="3" t="str">
        <f>IF(_xlfn.IFNA($A92,"")="","",AC92/(Connfiguration!$B$1/1000000))</f>
        <v/>
      </c>
      <c r="BB92" t="str" cm="1">
        <f t="array" ref="BB92">IF(OR(_xlfn.IFNA($A92,"")="", ROW()&lt;=3),"",$A92-_xlfn.XLOOKUP(AC92,International!$C$3:$C$2000,International!$A$3:A$2000,NA(),1,1))</f>
        <v/>
      </c>
      <c r="BC92" t="str" cm="1">
        <f t="array" ref="BC92">IF(OR(_xlfn.IFNA($A92,"")="", ROW()&lt;=3),"",$A92-_xlfn.XLOOKUP(BA92,International!$D$3:$D$2000,International!$A$3:A$2000,NA(),1,1))</f>
        <v/>
      </c>
      <c r="BD92" t="str" cm="1">
        <f t="array" ref="BD92">IF(OR(_xlfn.IFNA($A92,"")="", ROW()&lt;=3),"",$A92-_xlfn.XLOOKUP(AC92,International!$F$3:$F$2000,International!$A$3:A$2000,NA(),1,1))</f>
        <v/>
      </c>
      <c r="BE92" t="str" cm="1">
        <f t="array" ref="BE92">IF(OR(_xlfn.IFNA($A92,"")="", ROW()&lt;=3),"",$A92-_xlfn.XLOOKUP(BA92,International!$F$3:$F$2000,International!$A$3:A$2000,NA(),1,1))</f>
        <v/>
      </c>
      <c r="BF92" t="str" cm="1">
        <f t="array" ref="BF92">IF(OR(_xlfn.IFNA($A92,"")="", ROW()&lt;=3),"",$A92-_xlfn.XLOOKUP(AC92,International!$I$3:$I$2000,International!$A$3:A$2000,NA(),1,1))</f>
        <v/>
      </c>
      <c r="BG92" t="str" cm="1">
        <f t="array" ref="BG92">IF(OR(_xlfn.IFNA($A92,"")="", ROW()&lt;=3),"",$A92-_xlfn.XLOOKUP(BA92,International!$J$3:$J$2000,International!$A$3:A$2000,NA(),1,1))</f>
        <v/>
      </c>
      <c r="BH92" t="str" cm="1">
        <f t="array" ref="BH92">IF(OR(_xlfn.IFNA($A92,"")="", ROW()&lt;=3),"",$A92-_xlfn.XLOOKUP(AC92,International!$L$3:$L$2000,International!$A$3:A$2000,NA(),1,1))</f>
        <v/>
      </c>
      <c r="BI92" t="str" cm="1">
        <f t="array" ref="BI92">IF(OR(_xlfn.IFNA($A92,"")="", ROW()&lt;=3),"",$A92-_xlfn.XLOOKUP(BA92,International!$M$3:$M$2000,International!$A$3:A$2000,NA(),1,1))</f>
        <v/>
      </c>
      <c r="BJ92" t="e">
        <f t="shared" si="50"/>
        <v>#N/A</v>
      </c>
      <c r="BK92" t="e">
        <f t="shared" si="51"/>
        <v>#N/A</v>
      </c>
      <c r="BL92" t="e" cm="1">
        <f t="array" ref="BL92">IFERROR(IF(OR(ISNA(A92),AC92&lt;100),NA(),INDEX(International!C$3:C$2000,_xlfn.XMATCH(100,International!C$3:C$2000,1,1)+BJ92)-100), NA())</f>
        <v>#N/A</v>
      </c>
      <c r="BM92" t="e" cm="1">
        <f t="array" ref="BM92">IFERROR(IF(OR(ISNA(A92),AC92&lt;100),NA(),INDEX(International!F$3:F$2000,_xlfn.XMATCH(100,International!F$3:F$2000,1,1)+BJ92)-100), NA())</f>
        <v>#N/A</v>
      </c>
      <c r="BN92" t="e" cm="1">
        <f t="array" ref="BN92">IFERROR(IF(OR(ISNA(A92),AC92&lt;100),NA(),INDEX(International!I$3:I$2000,_xlfn.XMATCH(100,International!I$3:I$2000,1,1)+BJ92)-100), NA())</f>
        <v>#N/A</v>
      </c>
      <c r="BO92" t="e" cm="1">
        <f t="array" ref="BO92">IFERROR(IF(OR(ISNA(A92),AC92&lt;100),NA(),INDEX(International!L$3:L$2000,_xlfn.XMATCH(100,International!L$3:L$2000,1,1)+BJ92)-100), NA())</f>
        <v>#N/A</v>
      </c>
    </row>
    <row r="93" spans="1:67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26"/>
        <v/>
      </c>
      <c r="AD93" t="str">
        <f t="shared" si="27"/>
        <v/>
      </c>
      <c r="AE93" t="str">
        <f t="shared" si="28"/>
        <v/>
      </c>
      <c r="AF93" s="5" t="str">
        <f t="shared" si="29"/>
        <v/>
      </c>
      <c r="AG93" t="str">
        <f t="shared" si="30"/>
        <v/>
      </c>
      <c r="AH93" t="str">
        <f t="shared" si="31"/>
        <v/>
      </c>
      <c r="AI93" t="str">
        <f t="shared" si="32"/>
        <v/>
      </c>
      <c r="AJ93" t="str">
        <f t="shared" si="33"/>
        <v/>
      </c>
      <c r="AK93" t="str">
        <f t="shared" si="34"/>
        <v/>
      </c>
      <c r="AL93" s="2" t="str">
        <f t="shared" si="35"/>
        <v/>
      </c>
      <c r="AM93" s="2" t="str">
        <f t="shared" si="36"/>
        <v/>
      </c>
      <c r="AN93" s="2" t="str">
        <f t="shared" si="37"/>
        <v/>
      </c>
      <c r="AO93" s="2" t="str">
        <f t="shared" si="38"/>
        <v/>
      </c>
      <c r="AP93" s="2" t="str">
        <f t="shared" si="39"/>
        <v/>
      </c>
      <c r="AQ93" s="2" t="str">
        <f t="shared" si="40"/>
        <v/>
      </c>
      <c r="AR93" s="2" t="str">
        <f t="shared" si="41"/>
        <v/>
      </c>
      <c r="AS93" s="2" t="str">
        <f t="shared" si="42"/>
        <v/>
      </c>
      <c r="AT93" s="2" t="str">
        <f t="shared" si="43"/>
        <v/>
      </c>
      <c r="AU93" s="2" t="str">
        <f t="shared" si="44"/>
        <v/>
      </c>
      <c r="AV93" s="3" t="str">
        <f t="shared" ca="1" si="45"/>
        <v/>
      </c>
      <c r="AW93" s="2" t="str">
        <f t="shared" si="46"/>
        <v/>
      </c>
      <c r="AX93" s="2" t="str">
        <f t="shared" si="47"/>
        <v/>
      </c>
      <c r="AY93" t="str">
        <f t="shared" si="48"/>
        <v/>
      </c>
      <c r="AZ93" t="str">
        <f t="shared" si="49"/>
        <v/>
      </c>
      <c r="BA93" s="3" t="str">
        <f>IF(_xlfn.IFNA($A93,"")="","",AC93/(Connfiguration!$B$1/1000000))</f>
        <v/>
      </c>
      <c r="BB93" t="str" cm="1">
        <f t="array" ref="BB93">IF(OR(_xlfn.IFNA($A93,"")="", ROW()&lt;=3),"",$A93-_xlfn.XLOOKUP(AC93,International!$C$3:$C$2000,International!$A$3:A$2000,NA(),1,1))</f>
        <v/>
      </c>
      <c r="BC93" t="str" cm="1">
        <f t="array" ref="BC93">IF(OR(_xlfn.IFNA($A93,"")="", ROW()&lt;=3),"",$A93-_xlfn.XLOOKUP(BA93,International!$D$3:$D$2000,International!$A$3:A$2000,NA(),1,1))</f>
        <v/>
      </c>
      <c r="BD93" t="str" cm="1">
        <f t="array" ref="BD93">IF(OR(_xlfn.IFNA($A93,"")="", ROW()&lt;=3),"",$A93-_xlfn.XLOOKUP(AC93,International!$F$3:$F$2000,International!$A$3:A$2000,NA(),1,1))</f>
        <v/>
      </c>
      <c r="BE93" t="str" cm="1">
        <f t="array" ref="BE93">IF(OR(_xlfn.IFNA($A93,"")="", ROW()&lt;=3),"",$A93-_xlfn.XLOOKUP(BA93,International!$F$3:$F$2000,International!$A$3:A$2000,NA(),1,1))</f>
        <v/>
      </c>
      <c r="BF93" t="str" cm="1">
        <f t="array" ref="BF93">IF(OR(_xlfn.IFNA($A93,"")="", ROW()&lt;=3),"",$A93-_xlfn.XLOOKUP(AC93,International!$I$3:$I$2000,International!$A$3:A$2000,NA(),1,1))</f>
        <v/>
      </c>
      <c r="BG93" t="str" cm="1">
        <f t="array" ref="BG93">IF(OR(_xlfn.IFNA($A93,"")="", ROW()&lt;=3),"",$A93-_xlfn.XLOOKUP(BA93,International!$J$3:$J$2000,International!$A$3:A$2000,NA(),1,1))</f>
        <v/>
      </c>
      <c r="BH93" t="str" cm="1">
        <f t="array" ref="BH93">IF(OR(_xlfn.IFNA($A93,"")="", ROW()&lt;=3),"",$A93-_xlfn.XLOOKUP(AC93,International!$L$3:$L$2000,International!$A$3:A$2000,NA(),1,1))</f>
        <v/>
      </c>
      <c r="BI93" t="str" cm="1">
        <f t="array" ref="BI93">IF(OR(_xlfn.IFNA($A93,"")="", ROW()&lt;=3),"",$A93-_xlfn.XLOOKUP(BA93,International!$M$3:$M$2000,International!$A$3:A$2000,NA(),1,1))</f>
        <v/>
      </c>
      <c r="BJ93" t="e">
        <f t="shared" si="50"/>
        <v>#N/A</v>
      </c>
      <c r="BK93" t="e">
        <f t="shared" si="51"/>
        <v>#N/A</v>
      </c>
      <c r="BL93" t="e" cm="1">
        <f t="array" ref="BL93">IFERROR(IF(OR(ISNA(A93),AC93&lt;100),NA(),INDEX(International!C$3:C$2000,_xlfn.XMATCH(100,International!C$3:C$2000,1,1)+BJ93)-100), NA())</f>
        <v>#N/A</v>
      </c>
      <c r="BM93" t="e" cm="1">
        <f t="array" ref="BM93">IFERROR(IF(OR(ISNA(A93),AC93&lt;100),NA(),INDEX(International!F$3:F$2000,_xlfn.XMATCH(100,International!F$3:F$2000,1,1)+BJ93)-100), NA())</f>
        <v>#N/A</v>
      </c>
      <c r="BN93" t="e" cm="1">
        <f t="array" ref="BN93">IFERROR(IF(OR(ISNA(A93),AC93&lt;100),NA(),INDEX(International!I$3:I$2000,_xlfn.XMATCH(100,International!I$3:I$2000,1,1)+BJ93)-100), NA())</f>
        <v>#N/A</v>
      </c>
      <c r="BO93" t="e" cm="1">
        <f t="array" ref="BO93">IFERROR(IF(OR(ISNA(A93),AC93&lt;100),NA(),INDEX(International!L$3:L$2000,_xlfn.XMATCH(100,International!L$3:L$2000,1,1)+BJ93)-100), NA())</f>
        <v>#N/A</v>
      </c>
    </row>
    <row r="94" spans="1:67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26"/>
        <v/>
      </c>
      <c r="AD94" t="str">
        <f t="shared" si="27"/>
        <v/>
      </c>
      <c r="AE94" t="str">
        <f t="shared" si="28"/>
        <v/>
      </c>
      <c r="AF94" s="5" t="str">
        <f t="shared" si="29"/>
        <v/>
      </c>
      <c r="AG94" t="str">
        <f t="shared" si="30"/>
        <v/>
      </c>
      <c r="AH94" t="str">
        <f t="shared" si="31"/>
        <v/>
      </c>
      <c r="AI94" t="str">
        <f t="shared" si="32"/>
        <v/>
      </c>
      <c r="AJ94" t="str">
        <f t="shared" si="33"/>
        <v/>
      </c>
      <c r="AK94" t="str">
        <f t="shared" si="34"/>
        <v/>
      </c>
      <c r="AL94" s="2" t="str">
        <f t="shared" si="35"/>
        <v/>
      </c>
      <c r="AM94" s="2" t="str">
        <f t="shared" si="36"/>
        <v/>
      </c>
      <c r="AN94" s="2" t="str">
        <f t="shared" si="37"/>
        <v/>
      </c>
      <c r="AO94" s="2" t="str">
        <f t="shared" si="38"/>
        <v/>
      </c>
      <c r="AP94" s="2" t="str">
        <f t="shared" si="39"/>
        <v/>
      </c>
      <c r="AQ94" s="2" t="str">
        <f t="shared" si="40"/>
        <v/>
      </c>
      <c r="AR94" s="2" t="str">
        <f t="shared" si="41"/>
        <v/>
      </c>
      <c r="AS94" s="2" t="str">
        <f t="shared" si="42"/>
        <v/>
      </c>
      <c r="AT94" s="2" t="str">
        <f t="shared" si="43"/>
        <v/>
      </c>
      <c r="AU94" s="2" t="str">
        <f t="shared" si="44"/>
        <v/>
      </c>
      <c r="AV94" s="3" t="str">
        <f t="shared" ca="1" si="45"/>
        <v/>
      </c>
      <c r="AW94" s="2" t="str">
        <f t="shared" si="46"/>
        <v/>
      </c>
      <c r="AX94" s="2" t="str">
        <f t="shared" si="47"/>
        <v/>
      </c>
      <c r="AY94" t="str">
        <f t="shared" si="48"/>
        <v/>
      </c>
      <c r="AZ94" t="str">
        <f t="shared" si="49"/>
        <v/>
      </c>
      <c r="BA94" s="3" t="str">
        <f>IF(_xlfn.IFNA($A94,"")="","",AC94/(Connfiguration!$B$1/1000000))</f>
        <v/>
      </c>
      <c r="BB94" t="str" cm="1">
        <f t="array" ref="BB94">IF(OR(_xlfn.IFNA($A94,"")="", ROW()&lt;=3),"",$A94-_xlfn.XLOOKUP(AC94,International!$C$3:$C$2000,International!$A$3:A$2000,NA(),1,1))</f>
        <v/>
      </c>
      <c r="BC94" t="str" cm="1">
        <f t="array" ref="BC94">IF(OR(_xlfn.IFNA($A94,"")="", ROW()&lt;=3),"",$A94-_xlfn.XLOOKUP(BA94,International!$D$3:$D$2000,International!$A$3:A$2000,NA(),1,1))</f>
        <v/>
      </c>
      <c r="BD94" t="str" cm="1">
        <f t="array" ref="BD94">IF(OR(_xlfn.IFNA($A94,"")="", ROW()&lt;=3),"",$A94-_xlfn.XLOOKUP(AC94,International!$F$3:$F$2000,International!$A$3:A$2000,NA(),1,1))</f>
        <v/>
      </c>
      <c r="BE94" t="str" cm="1">
        <f t="array" ref="BE94">IF(OR(_xlfn.IFNA($A94,"")="", ROW()&lt;=3),"",$A94-_xlfn.XLOOKUP(BA94,International!$F$3:$F$2000,International!$A$3:A$2000,NA(),1,1))</f>
        <v/>
      </c>
      <c r="BF94" t="str" cm="1">
        <f t="array" ref="BF94">IF(OR(_xlfn.IFNA($A94,"")="", ROW()&lt;=3),"",$A94-_xlfn.XLOOKUP(AC94,International!$I$3:$I$2000,International!$A$3:A$2000,NA(),1,1))</f>
        <v/>
      </c>
      <c r="BG94" t="str" cm="1">
        <f t="array" ref="BG94">IF(OR(_xlfn.IFNA($A94,"")="", ROW()&lt;=3),"",$A94-_xlfn.XLOOKUP(BA94,International!$J$3:$J$2000,International!$A$3:A$2000,NA(),1,1))</f>
        <v/>
      </c>
      <c r="BH94" t="str" cm="1">
        <f t="array" ref="BH94">IF(OR(_xlfn.IFNA($A94,"")="", ROW()&lt;=3),"",$A94-_xlfn.XLOOKUP(AC94,International!$L$3:$L$2000,International!$A$3:A$2000,NA(),1,1))</f>
        <v/>
      </c>
      <c r="BI94" t="str" cm="1">
        <f t="array" ref="BI94">IF(OR(_xlfn.IFNA($A94,"")="", ROW()&lt;=3),"",$A94-_xlfn.XLOOKUP(BA94,International!$M$3:$M$2000,International!$A$3:A$2000,NA(),1,1))</f>
        <v/>
      </c>
      <c r="BJ94" t="e">
        <f t="shared" si="50"/>
        <v>#N/A</v>
      </c>
      <c r="BK94" t="e">
        <f t="shared" si="51"/>
        <v>#N/A</v>
      </c>
      <c r="BL94" t="e" cm="1">
        <f t="array" ref="BL94">IFERROR(IF(OR(ISNA(A94),AC94&lt;100),NA(),INDEX(International!C$3:C$2000,_xlfn.XMATCH(100,International!C$3:C$2000,1,1)+BJ94)-100), NA())</f>
        <v>#N/A</v>
      </c>
      <c r="BM94" t="e" cm="1">
        <f t="array" ref="BM94">IFERROR(IF(OR(ISNA(A94),AC94&lt;100),NA(),INDEX(International!F$3:F$2000,_xlfn.XMATCH(100,International!F$3:F$2000,1,1)+BJ94)-100), NA())</f>
        <v>#N/A</v>
      </c>
      <c r="BN94" t="e" cm="1">
        <f t="array" ref="BN94">IFERROR(IF(OR(ISNA(A94),AC94&lt;100),NA(),INDEX(International!I$3:I$2000,_xlfn.XMATCH(100,International!I$3:I$2000,1,1)+BJ94)-100), NA())</f>
        <v>#N/A</v>
      </c>
      <c r="BO94" t="e" cm="1">
        <f t="array" ref="BO94">IFERROR(IF(OR(ISNA(A94),AC94&lt;100),NA(),INDEX(International!L$3:L$2000,_xlfn.XMATCH(100,International!L$3:L$2000,1,1)+BJ94)-100), NA())</f>
        <v>#N/A</v>
      </c>
    </row>
    <row r="95" spans="1:67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26"/>
        <v/>
      </c>
      <c r="AD95" t="str">
        <f t="shared" si="27"/>
        <v/>
      </c>
      <c r="AE95" t="str">
        <f t="shared" si="28"/>
        <v/>
      </c>
      <c r="AF95" s="5" t="str">
        <f t="shared" si="29"/>
        <v/>
      </c>
      <c r="AG95" t="str">
        <f t="shared" si="30"/>
        <v/>
      </c>
      <c r="AH95" t="str">
        <f t="shared" si="31"/>
        <v/>
      </c>
      <c r="AI95" t="str">
        <f t="shared" si="32"/>
        <v/>
      </c>
      <c r="AJ95" t="str">
        <f t="shared" si="33"/>
        <v/>
      </c>
      <c r="AK95" t="str">
        <f t="shared" si="34"/>
        <v/>
      </c>
      <c r="AL95" s="2" t="str">
        <f t="shared" si="35"/>
        <v/>
      </c>
      <c r="AM95" s="2" t="str">
        <f t="shared" si="36"/>
        <v/>
      </c>
      <c r="AN95" s="2" t="str">
        <f t="shared" si="37"/>
        <v/>
      </c>
      <c r="AO95" s="2" t="str">
        <f t="shared" si="38"/>
        <v/>
      </c>
      <c r="AP95" s="2" t="str">
        <f t="shared" si="39"/>
        <v/>
      </c>
      <c r="AQ95" s="2" t="str">
        <f t="shared" si="40"/>
        <v/>
      </c>
      <c r="AR95" s="2" t="str">
        <f t="shared" si="41"/>
        <v/>
      </c>
      <c r="AS95" s="2" t="str">
        <f t="shared" si="42"/>
        <v/>
      </c>
      <c r="AT95" s="2" t="str">
        <f t="shared" si="43"/>
        <v/>
      </c>
      <c r="AU95" s="2" t="str">
        <f t="shared" si="44"/>
        <v/>
      </c>
      <c r="AV95" s="3" t="str">
        <f t="shared" ca="1" si="45"/>
        <v/>
      </c>
      <c r="AW95" s="2" t="str">
        <f t="shared" si="46"/>
        <v/>
      </c>
      <c r="AX95" s="2" t="str">
        <f t="shared" si="47"/>
        <v/>
      </c>
      <c r="AY95" t="str">
        <f t="shared" si="48"/>
        <v/>
      </c>
      <c r="AZ95" t="str">
        <f t="shared" si="49"/>
        <v/>
      </c>
      <c r="BA95" s="3" t="str">
        <f>IF(_xlfn.IFNA($A95,"")="","",AC95/(Connfiguration!$B$1/1000000))</f>
        <v/>
      </c>
      <c r="BB95" t="str" cm="1">
        <f t="array" ref="BB95">IF(OR(_xlfn.IFNA($A95,"")="", ROW()&lt;=3),"",$A95-_xlfn.XLOOKUP(AC95,International!$C$3:$C$2000,International!$A$3:A$2000,NA(),1,1))</f>
        <v/>
      </c>
      <c r="BC95" t="str" cm="1">
        <f t="array" ref="BC95">IF(OR(_xlfn.IFNA($A95,"")="", ROW()&lt;=3),"",$A95-_xlfn.XLOOKUP(BA95,International!$D$3:$D$2000,International!$A$3:A$2000,NA(),1,1))</f>
        <v/>
      </c>
      <c r="BD95" t="str" cm="1">
        <f t="array" ref="BD95">IF(OR(_xlfn.IFNA($A95,"")="", ROW()&lt;=3),"",$A95-_xlfn.XLOOKUP(AC95,International!$F$3:$F$2000,International!$A$3:A$2000,NA(),1,1))</f>
        <v/>
      </c>
      <c r="BE95" t="str" cm="1">
        <f t="array" ref="BE95">IF(OR(_xlfn.IFNA($A95,"")="", ROW()&lt;=3),"",$A95-_xlfn.XLOOKUP(BA95,International!$F$3:$F$2000,International!$A$3:A$2000,NA(),1,1))</f>
        <v/>
      </c>
      <c r="BF95" t="str" cm="1">
        <f t="array" ref="BF95">IF(OR(_xlfn.IFNA($A95,"")="", ROW()&lt;=3),"",$A95-_xlfn.XLOOKUP(AC95,International!$I$3:$I$2000,International!$A$3:A$2000,NA(),1,1))</f>
        <v/>
      </c>
      <c r="BG95" t="str" cm="1">
        <f t="array" ref="BG95">IF(OR(_xlfn.IFNA($A95,"")="", ROW()&lt;=3),"",$A95-_xlfn.XLOOKUP(BA95,International!$J$3:$J$2000,International!$A$3:A$2000,NA(),1,1))</f>
        <v/>
      </c>
      <c r="BH95" t="str" cm="1">
        <f t="array" ref="BH95">IF(OR(_xlfn.IFNA($A95,"")="", ROW()&lt;=3),"",$A95-_xlfn.XLOOKUP(AC95,International!$L$3:$L$2000,International!$A$3:A$2000,NA(),1,1))</f>
        <v/>
      </c>
      <c r="BI95" t="str" cm="1">
        <f t="array" ref="BI95">IF(OR(_xlfn.IFNA($A95,"")="", ROW()&lt;=3),"",$A95-_xlfn.XLOOKUP(BA95,International!$M$3:$M$2000,International!$A$3:A$2000,NA(),1,1))</f>
        <v/>
      </c>
      <c r="BJ95" t="e">
        <f t="shared" si="50"/>
        <v>#N/A</v>
      </c>
      <c r="BK95" t="e">
        <f t="shared" si="51"/>
        <v>#N/A</v>
      </c>
      <c r="BL95" t="e" cm="1">
        <f t="array" ref="BL95">IFERROR(IF(OR(ISNA(A95),AC95&lt;100),NA(),INDEX(International!C$3:C$2000,_xlfn.XMATCH(100,International!C$3:C$2000,1,1)+BJ95)-100), NA())</f>
        <v>#N/A</v>
      </c>
      <c r="BM95" t="e" cm="1">
        <f t="array" ref="BM95">IFERROR(IF(OR(ISNA(A95),AC95&lt;100),NA(),INDEX(International!F$3:F$2000,_xlfn.XMATCH(100,International!F$3:F$2000,1,1)+BJ95)-100), NA())</f>
        <v>#N/A</v>
      </c>
      <c r="BN95" t="e" cm="1">
        <f t="array" ref="BN95">IFERROR(IF(OR(ISNA(A95),AC95&lt;100),NA(),INDEX(International!I$3:I$2000,_xlfn.XMATCH(100,International!I$3:I$2000,1,1)+BJ95)-100), NA())</f>
        <v>#N/A</v>
      </c>
      <c r="BO95" t="e" cm="1">
        <f t="array" ref="BO95">IFERROR(IF(OR(ISNA(A95),AC95&lt;100),NA(),INDEX(International!L$3:L$2000,_xlfn.XMATCH(100,International!L$3:L$2000,1,1)+BJ95)-100), NA())</f>
        <v>#N/A</v>
      </c>
    </row>
    <row r="96" spans="1:67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26"/>
        <v/>
      </c>
      <c r="AD96" t="str">
        <f t="shared" si="27"/>
        <v/>
      </c>
      <c r="AE96" t="str">
        <f t="shared" si="28"/>
        <v/>
      </c>
      <c r="AF96" s="5" t="str">
        <f t="shared" si="29"/>
        <v/>
      </c>
      <c r="AG96" t="str">
        <f t="shared" si="30"/>
        <v/>
      </c>
      <c r="AH96" t="str">
        <f t="shared" si="31"/>
        <v/>
      </c>
      <c r="AI96" t="str">
        <f t="shared" si="32"/>
        <v/>
      </c>
      <c r="AJ96" t="str">
        <f t="shared" si="33"/>
        <v/>
      </c>
      <c r="AK96" t="str">
        <f t="shared" si="34"/>
        <v/>
      </c>
      <c r="AL96" s="2" t="str">
        <f t="shared" si="35"/>
        <v/>
      </c>
      <c r="AM96" s="2" t="str">
        <f t="shared" si="36"/>
        <v/>
      </c>
      <c r="AN96" s="2" t="str">
        <f t="shared" si="37"/>
        <v/>
      </c>
      <c r="AO96" s="2" t="str">
        <f t="shared" si="38"/>
        <v/>
      </c>
      <c r="AP96" s="2" t="str">
        <f t="shared" si="39"/>
        <v/>
      </c>
      <c r="AQ96" s="2" t="str">
        <f t="shared" si="40"/>
        <v/>
      </c>
      <c r="AR96" s="2" t="str">
        <f t="shared" si="41"/>
        <v/>
      </c>
      <c r="AS96" s="2" t="str">
        <f t="shared" si="42"/>
        <v/>
      </c>
      <c r="AT96" s="2" t="str">
        <f t="shared" si="43"/>
        <v/>
      </c>
      <c r="AU96" s="2" t="str">
        <f t="shared" si="44"/>
        <v/>
      </c>
      <c r="AV96" s="3" t="str">
        <f t="shared" ca="1" si="45"/>
        <v/>
      </c>
      <c r="AW96" s="2" t="str">
        <f t="shared" si="46"/>
        <v/>
      </c>
      <c r="AX96" s="2" t="str">
        <f t="shared" si="47"/>
        <v/>
      </c>
      <c r="AY96" t="str">
        <f t="shared" si="48"/>
        <v/>
      </c>
      <c r="AZ96" t="str">
        <f t="shared" si="49"/>
        <v/>
      </c>
      <c r="BA96" s="3" t="str">
        <f>IF(_xlfn.IFNA($A96,"")="","",AC96/(Connfiguration!$B$1/1000000))</f>
        <v/>
      </c>
      <c r="BB96" t="str" cm="1">
        <f t="array" ref="BB96">IF(OR(_xlfn.IFNA($A96,"")="", ROW()&lt;=3),"",$A96-_xlfn.XLOOKUP(AC96,International!$C$3:$C$2000,International!$A$3:A$2000,NA(),1,1))</f>
        <v/>
      </c>
      <c r="BC96" t="str" cm="1">
        <f t="array" ref="BC96">IF(OR(_xlfn.IFNA($A96,"")="", ROW()&lt;=3),"",$A96-_xlfn.XLOOKUP(BA96,International!$D$3:$D$2000,International!$A$3:A$2000,NA(),1,1))</f>
        <v/>
      </c>
      <c r="BD96" t="str" cm="1">
        <f t="array" ref="BD96">IF(OR(_xlfn.IFNA($A96,"")="", ROW()&lt;=3),"",$A96-_xlfn.XLOOKUP(AC96,International!$F$3:$F$2000,International!$A$3:A$2000,NA(),1,1))</f>
        <v/>
      </c>
      <c r="BE96" t="str" cm="1">
        <f t="array" ref="BE96">IF(OR(_xlfn.IFNA($A96,"")="", ROW()&lt;=3),"",$A96-_xlfn.XLOOKUP(BA96,International!$F$3:$F$2000,International!$A$3:A$2000,NA(),1,1))</f>
        <v/>
      </c>
      <c r="BF96" t="str" cm="1">
        <f t="array" ref="BF96">IF(OR(_xlfn.IFNA($A96,"")="", ROW()&lt;=3),"",$A96-_xlfn.XLOOKUP(AC96,International!$I$3:$I$2000,International!$A$3:A$2000,NA(),1,1))</f>
        <v/>
      </c>
      <c r="BG96" t="str" cm="1">
        <f t="array" ref="BG96">IF(OR(_xlfn.IFNA($A96,"")="", ROW()&lt;=3),"",$A96-_xlfn.XLOOKUP(BA96,International!$J$3:$J$2000,International!$A$3:A$2000,NA(),1,1))</f>
        <v/>
      </c>
      <c r="BH96" t="str" cm="1">
        <f t="array" ref="BH96">IF(OR(_xlfn.IFNA($A96,"")="", ROW()&lt;=3),"",$A96-_xlfn.XLOOKUP(AC96,International!$L$3:$L$2000,International!$A$3:A$2000,NA(),1,1))</f>
        <v/>
      </c>
      <c r="BI96" t="str" cm="1">
        <f t="array" ref="BI96">IF(OR(_xlfn.IFNA($A96,"")="", ROW()&lt;=3),"",$A96-_xlfn.XLOOKUP(BA96,International!$M$3:$M$2000,International!$A$3:A$2000,NA(),1,1))</f>
        <v/>
      </c>
      <c r="BJ96" t="e">
        <f t="shared" si="50"/>
        <v>#N/A</v>
      </c>
      <c r="BK96" t="e">
        <f t="shared" si="51"/>
        <v>#N/A</v>
      </c>
      <c r="BL96" t="e" cm="1">
        <f t="array" ref="BL96">IFERROR(IF(OR(ISNA(A96),AC96&lt;100),NA(),INDEX(International!C$3:C$2000,_xlfn.XMATCH(100,International!C$3:C$2000,1,1)+BJ96)-100), NA())</f>
        <v>#N/A</v>
      </c>
      <c r="BM96" t="e" cm="1">
        <f t="array" ref="BM96">IFERROR(IF(OR(ISNA(A96),AC96&lt;100),NA(),INDEX(International!F$3:F$2000,_xlfn.XMATCH(100,International!F$3:F$2000,1,1)+BJ96)-100), NA())</f>
        <v>#N/A</v>
      </c>
      <c r="BN96" t="e" cm="1">
        <f t="array" ref="BN96">IFERROR(IF(OR(ISNA(A96),AC96&lt;100),NA(),INDEX(International!I$3:I$2000,_xlfn.XMATCH(100,International!I$3:I$2000,1,1)+BJ96)-100), NA())</f>
        <v>#N/A</v>
      </c>
      <c r="BO96" t="e" cm="1">
        <f t="array" ref="BO96">IFERROR(IF(OR(ISNA(A96),AC96&lt;100),NA(),INDEX(International!L$3:L$2000,_xlfn.XMATCH(100,International!L$3:L$2000,1,1)+BJ96)-100), NA())</f>
        <v>#N/A</v>
      </c>
    </row>
    <row r="97" spans="1:67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26"/>
        <v/>
      </c>
      <c r="AD97" t="str">
        <f t="shared" si="27"/>
        <v/>
      </c>
      <c r="AE97" t="str">
        <f t="shared" si="28"/>
        <v/>
      </c>
      <c r="AF97" s="5" t="str">
        <f t="shared" si="29"/>
        <v/>
      </c>
      <c r="AG97" t="str">
        <f t="shared" si="30"/>
        <v/>
      </c>
      <c r="AH97" t="str">
        <f t="shared" si="31"/>
        <v/>
      </c>
      <c r="AI97" t="str">
        <f t="shared" si="32"/>
        <v/>
      </c>
      <c r="AJ97" t="str">
        <f t="shared" si="33"/>
        <v/>
      </c>
      <c r="AK97" t="str">
        <f t="shared" si="34"/>
        <v/>
      </c>
      <c r="AL97" s="2" t="str">
        <f t="shared" si="35"/>
        <v/>
      </c>
      <c r="AM97" s="2" t="str">
        <f t="shared" si="36"/>
        <v/>
      </c>
      <c r="AN97" s="2" t="str">
        <f t="shared" si="37"/>
        <v/>
      </c>
      <c r="AO97" s="2" t="str">
        <f t="shared" si="38"/>
        <v/>
      </c>
      <c r="AP97" s="2" t="str">
        <f t="shared" si="39"/>
        <v/>
      </c>
      <c r="AQ97" s="2" t="str">
        <f t="shared" si="40"/>
        <v/>
      </c>
      <c r="AR97" s="2" t="str">
        <f t="shared" si="41"/>
        <v/>
      </c>
      <c r="AS97" s="2" t="str">
        <f t="shared" si="42"/>
        <v/>
      </c>
      <c r="AT97" s="2" t="str">
        <f t="shared" si="43"/>
        <v/>
      </c>
      <c r="AU97" s="2" t="str">
        <f t="shared" si="44"/>
        <v/>
      </c>
      <c r="AV97" s="3" t="str">
        <f t="shared" ca="1" si="45"/>
        <v/>
      </c>
      <c r="AW97" s="2" t="str">
        <f t="shared" si="46"/>
        <v/>
      </c>
      <c r="AX97" s="2" t="str">
        <f t="shared" si="47"/>
        <v/>
      </c>
      <c r="AY97" t="str">
        <f t="shared" si="48"/>
        <v/>
      </c>
      <c r="AZ97" t="str">
        <f t="shared" si="49"/>
        <v/>
      </c>
      <c r="BA97" s="3" t="str">
        <f>IF(_xlfn.IFNA($A97,"")="","",AC97/(Connfiguration!$B$1/1000000))</f>
        <v/>
      </c>
      <c r="BB97" t="str" cm="1">
        <f t="array" ref="BB97">IF(OR(_xlfn.IFNA($A97,"")="", ROW()&lt;=3),"",$A97-_xlfn.XLOOKUP(AC97,International!$C$3:$C$2000,International!$A$3:A$2000,NA(),1,1))</f>
        <v/>
      </c>
      <c r="BC97" t="str" cm="1">
        <f t="array" ref="BC97">IF(OR(_xlfn.IFNA($A97,"")="", ROW()&lt;=3),"",$A97-_xlfn.XLOOKUP(BA97,International!$D$3:$D$2000,International!$A$3:A$2000,NA(),1,1))</f>
        <v/>
      </c>
      <c r="BD97" t="str" cm="1">
        <f t="array" ref="BD97">IF(OR(_xlfn.IFNA($A97,"")="", ROW()&lt;=3),"",$A97-_xlfn.XLOOKUP(AC97,International!$F$3:$F$2000,International!$A$3:A$2000,NA(),1,1))</f>
        <v/>
      </c>
      <c r="BE97" t="str" cm="1">
        <f t="array" ref="BE97">IF(OR(_xlfn.IFNA($A97,"")="", ROW()&lt;=3),"",$A97-_xlfn.XLOOKUP(BA97,International!$F$3:$F$2000,International!$A$3:A$2000,NA(),1,1))</f>
        <v/>
      </c>
      <c r="BF97" t="str" cm="1">
        <f t="array" ref="BF97">IF(OR(_xlfn.IFNA($A97,"")="", ROW()&lt;=3),"",$A97-_xlfn.XLOOKUP(AC97,International!$I$3:$I$2000,International!$A$3:A$2000,NA(),1,1))</f>
        <v/>
      </c>
      <c r="BG97" t="str" cm="1">
        <f t="array" ref="BG97">IF(OR(_xlfn.IFNA($A97,"")="", ROW()&lt;=3),"",$A97-_xlfn.XLOOKUP(BA97,International!$J$3:$J$2000,International!$A$3:A$2000,NA(),1,1))</f>
        <v/>
      </c>
      <c r="BH97" t="str" cm="1">
        <f t="array" ref="BH97">IF(OR(_xlfn.IFNA($A97,"")="", ROW()&lt;=3),"",$A97-_xlfn.XLOOKUP(AC97,International!$L$3:$L$2000,International!$A$3:A$2000,NA(),1,1))</f>
        <v/>
      </c>
      <c r="BI97" t="str" cm="1">
        <f t="array" ref="BI97">IF(OR(_xlfn.IFNA($A97,"")="", ROW()&lt;=3),"",$A97-_xlfn.XLOOKUP(BA97,International!$M$3:$M$2000,International!$A$3:A$2000,NA(),1,1))</f>
        <v/>
      </c>
      <c r="BJ97" t="e">
        <f t="shared" si="50"/>
        <v>#N/A</v>
      </c>
      <c r="BK97" t="e">
        <f t="shared" si="51"/>
        <v>#N/A</v>
      </c>
      <c r="BL97" t="e" cm="1">
        <f t="array" ref="BL97">IFERROR(IF(OR(ISNA(A97),AC97&lt;100),NA(),INDEX(International!C$3:C$2000,_xlfn.XMATCH(100,International!C$3:C$2000,1,1)+BJ97)-100), NA())</f>
        <v>#N/A</v>
      </c>
      <c r="BM97" t="e" cm="1">
        <f t="array" ref="BM97">IFERROR(IF(OR(ISNA(A97),AC97&lt;100),NA(),INDEX(International!F$3:F$2000,_xlfn.XMATCH(100,International!F$3:F$2000,1,1)+BJ97)-100), NA())</f>
        <v>#N/A</v>
      </c>
      <c r="BN97" t="e" cm="1">
        <f t="array" ref="BN97">IFERROR(IF(OR(ISNA(A97),AC97&lt;100),NA(),INDEX(International!I$3:I$2000,_xlfn.XMATCH(100,International!I$3:I$2000,1,1)+BJ97)-100), NA())</f>
        <v>#N/A</v>
      </c>
      <c r="BO97" t="e" cm="1">
        <f t="array" ref="BO97">IFERROR(IF(OR(ISNA(A97),AC97&lt;100),NA(),INDEX(International!L$3:L$2000,_xlfn.XMATCH(100,International!L$3:L$2000,1,1)+BJ97)-100), NA())</f>
        <v>#N/A</v>
      </c>
    </row>
    <row r="98" spans="1:67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26"/>
        <v/>
      </c>
      <c r="AD98" t="str">
        <f t="shared" si="27"/>
        <v/>
      </c>
      <c r="AE98" t="str">
        <f t="shared" si="28"/>
        <v/>
      </c>
      <c r="AF98" s="5" t="str">
        <f t="shared" si="29"/>
        <v/>
      </c>
      <c r="AG98" t="str">
        <f t="shared" si="30"/>
        <v/>
      </c>
      <c r="AH98" t="str">
        <f t="shared" si="31"/>
        <v/>
      </c>
      <c r="AI98" t="str">
        <f t="shared" si="32"/>
        <v/>
      </c>
      <c r="AJ98" t="str">
        <f t="shared" si="33"/>
        <v/>
      </c>
      <c r="AK98" t="str">
        <f t="shared" si="34"/>
        <v/>
      </c>
      <c r="AL98" s="2" t="str">
        <f t="shared" si="35"/>
        <v/>
      </c>
      <c r="AM98" s="2" t="str">
        <f t="shared" si="36"/>
        <v/>
      </c>
      <c r="AN98" s="2" t="str">
        <f t="shared" si="37"/>
        <v/>
      </c>
      <c r="AO98" s="2" t="str">
        <f t="shared" si="38"/>
        <v/>
      </c>
      <c r="AP98" s="2" t="str">
        <f t="shared" si="39"/>
        <v/>
      </c>
      <c r="AQ98" s="2" t="str">
        <f t="shared" si="40"/>
        <v/>
      </c>
      <c r="AR98" s="2" t="str">
        <f t="shared" si="41"/>
        <v/>
      </c>
      <c r="AS98" s="2" t="str">
        <f t="shared" si="42"/>
        <v/>
      </c>
      <c r="AT98" s="2" t="str">
        <f t="shared" si="43"/>
        <v/>
      </c>
      <c r="AU98" s="2" t="str">
        <f t="shared" si="44"/>
        <v/>
      </c>
      <c r="AV98" s="3" t="str">
        <f t="shared" ca="1" si="45"/>
        <v/>
      </c>
      <c r="AW98" s="2" t="str">
        <f t="shared" si="46"/>
        <v/>
      </c>
      <c r="AX98" s="2" t="str">
        <f t="shared" si="47"/>
        <v/>
      </c>
      <c r="AY98" t="str">
        <f t="shared" si="48"/>
        <v/>
      </c>
      <c r="AZ98" t="str">
        <f t="shared" si="49"/>
        <v/>
      </c>
      <c r="BA98" s="3" t="str">
        <f>IF(_xlfn.IFNA($A98,"")="","",AC98/(Connfiguration!$B$1/1000000))</f>
        <v/>
      </c>
      <c r="BB98" t="str" cm="1">
        <f t="array" ref="BB98">IF(OR(_xlfn.IFNA($A98,"")="", ROW()&lt;=3),"",$A98-_xlfn.XLOOKUP(AC98,International!$C$3:$C$2000,International!$A$3:A$2000,NA(),1,1))</f>
        <v/>
      </c>
      <c r="BC98" t="str" cm="1">
        <f t="array" ref="BC98">IF(OR(_xlfn.IFNA($A98,"")="", ROW()&lt;=3),"",$A98-_xlfn.XLOOKUP(BA98,International!$D$3:$D$2000,International!$A$3:A$2000,NA(),1,1))</f>
        <v/>
      </c>
      <c r="BD98" t="str" cm="1">
        <f t="array" ref="BD98">IF(OR(_xlfn.IFNA($A98,"")="", ROW()&lt;=3),"",$A98-_xlfn.XLOOKUP(AC98,International!$F$3:$F$2000,International!$A$3:A$2000,NA(),1,1))</f>
        <v/>
      </c>
      <c r="BE98" t="str" cm="1">
        <f t="array" ref="BE98">IF(OR(_xlfn.IFNA($A98,"")="", ROW()&lt;=3),"",$A98-_xlfn.XLOOKUP(BA98,International!$F$3:$F$2000,International!$A$3:A$2000,NA(),1,1))</f>
        <v/>
      </c>
      <c r="BF98" t="str" cm="1">
        <f t="array" ref="BF98">IF(OR(_xlfn.IFNA($A98,"")="", ROW()&lt;=3),"",$A98-_xlfn.XLOOKUP(AC98,International!$I$3:$I$2000,International!$A$3:A$2000,NA(),1,1))</f>
        <v/>
      </c>
      <c r="BG98" t="str" cm="1">
        <f t="array" ref="BG98">IF(OR(_xlfn.IFNA($A98,"")="", ROW()&lt;=3),"",$A98-_xlfn.XLOOKUP(BA98,International!$J$3:$J$2000,International!$A$3:A$2000,NA(),1,1))</f>
        <v/>
      </c>
      <c r="BH98" t="str" cm="1">
        <f t="array" ref="BH98">IF(OR(_xlfn.IFNA($A98,"")="", ROW()&lt;=3),"",$A98-_xlfn.XLOOKUP(AC98,International!$L$3:$L$2000,International!$A$3:A$2000,NA(),1,1))</f>
        <v/>
      </c>
      <c r="BI98" t="str" cm="1">
        <f t="array" ref="BI98">IF(OR(_xlfn.IFNA($A98,"")="", ROW()&lt;=3),"",$A98-_xlfn.XLOOKUP(BA98,International!$M$3:$M$2000,International!$A$3:A$2000,NA(),1,1))</f>
        <v/>
      </c>
      <c r="BJ98" t="e">
        <f t="shared" si="50"/>
        <v>#N/A</v>
      </c>
      <c r="BK98" t="e">
        <f t="shared" si="51"/>
        <v>#N/A</v>
      </c>
      <c r="BL98" t="e" cm="1">
        <f t="array" ref="BL98">IFERROR(IF(OR(ISNA(A98),AC98&lt;100),NA(),INDEX(International!C$3:C$2000,_xlfn.XMATCH(100,International!C$3:C$2000,1,1)+BJ98)-100), NA())</f>
        <v>#N/A</v>
      </c>
      <c r="BM98" t="e" cm="1">
        <f t="array" ref="BM98">IFERROR(IF(OR(ISNA(A98),AC98&lt;100),NA(),INDEX(International!F$3:F$2000,_xlfn.XMATCH(100,International!F$3:F$2000,1,1)+BJ98)-100), NA())</f>
        <v>#N/A</v>
      </c>
      <c r="BN98" t="e" cm="1">
        <f t="array" ref="BN98">IFERROR(IF(OR(ISNA(A98),AC98&lt;100),NA(),INDEX(International!I$3:I$2000,_xlfn.XMATCH(100,International!I$3:I$2000,1,1)+BJ98)-100), NA())</f>
        <v>#N/A</v>
      </c>
      <c r="BO98" t="e" cm="1">
        <f t="array" ref="BO98">IFERROR(IF(OR(ISNA(A98),AC98&lt;100),NA(),INDEX(International!L$3:L$2000,_xlfn.XMATCH(100,International!L$3:L$2000,1,1)+BJ98)-100), NA())</f>
        <v>#N/A</v>
      </c>
    </row>
    <row r="99" spans="1:67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26"/>
        <v/>
      </c>
      <c r="AD99" t="str">
        <f t="shared" si="27"/>
        <v/>
      </c>
      <c r="AE99" t="str">
        <f t="shared" si="28"/>
        <v/>
      </c>
      <c r="AF99" s="5" t="str">
        <f t="shared" si="29"/>
        <v/>
      </c>
      <c r="AG99" t="str">
        <f t="shared" si="30"/>
        <v/>
      </c>
      <c r="AH99" t="str">
        <f t="shared" si="31"/>
        <v/>
      </c>
      <c r="AI99" t="str">
        <f t="shared" si="32"/>
        <v/>
      </c>
      <c r="AJ99" t="str">
        <f t="shared" si="33"/>
        <v/>
      </c>
      <c r="AK99" t="str">
        <f t="shared" si="34"/>
        <v/>
      </c>
      <c r="AL99" s="2" t="str">
        <f t="shared" si="35"/>
        <v/>
      </c>
      <c r="AM99" s="2" t="str">
        <f t="shared" si="36"/>
        <v/>
      </c>
      <c r="AN99" s="2" t="str">
        <f t="shared" si="37"/>
        <v/>
      </c>
      <c r="AO99" s="2" t="str">
        <f t="shared" si="38"/>
        <v/>
      </c>
      <c r="AP99" s="2" t="str">
        <f t="shared" si="39"/>
        <v/>
      </c>
      <c r="AQ99" s="2" t="str">
        <f t="shared" si="40"/>
        <v/>
      </c>
      <c r="AR99" s="2" t="str">
        <f t="shared" si="41"/>
        <v/>
      </c>
      <c r="AS99" s="2" t="str">
        <f t="shared" si="42"/>
        <v/>
      </c>
      <c r="AT99" s="2" t="str">
        <f t="shared" si="43"/>
        <v/>
      </c>
      <c r="AU99" s="2" t="str">
        <f t="shared" si="44"/>
        <v/>
      </c>
      <c r="AV99" s="3" t="str">
        <f t="shared" ca="1" si="45"/>
        <v/>
      </c>
      <c r="AW99" s="2" t="str">
        <f t="shared" si="46"/>
        <v/>
      </c>
      <c r="AX99" s="2" t="str">
        <f t="shared" si="47"/>
        <v/>
      </c>
      <c r="AY99" t="str">
        <f t="shared" si="48"/>
        <v/>
      </c>
      <c r="AZ99" t="str">
        <f t="shared" si="49"/>
        <v/>
      </c>
      <c r="BA99" s="3" t="str">
        <f>IF(_xlfn.IFNA($A99,"")="","",AC99/(Connfiguration!$B$1/1000000))</f>
        <v/>
      </c>
      <c r="BB99" t="str" cm="1">
        <f t="array" ref="BB99">IF(OR(_xlfn.IFNA($A99,"")="", ROW()&lt;=3),"",$A99-_xlfn.XLOOKUP(AC99,International!$C$3:$C$2000,International!$A$3:A$2000,NA(),1,1))</f>
        <v/>
      </c>
      <c r="BC99" t="str" cm="1">
        <f t="array" ref="BC99">IF(OR(_xlfn.IFNA($A99,"")="", ROW()&lt;=3),"",$A99-_xlfn.XLOOKUP(BA99,International!$D$3:$D$2000,International!$A$3:A$2000,NA(),1,1))</f>
        <v/>
      </c>
      <c r="BD99" t="str" cm="1">
        <f t="array" ref="BD99">IF(OR(_xlfn.IFNA($A99,"")="", ROW()&lt;=3),"",$A99-_xlfn.XLOOKUP(AC99,International!$F$3:$F$2000,International!$A$3:A$2000,NA(),1,1))</f>
        <v/>
      </c>
      <c r="BE99" t="str" cm="1">
        <f t="array" ref="BE99">IF(OR(_xlfn.IFNA($A99,"")="", ROW()&lt;=3),"",$A99-_xlfn.XLOOKUP(BA99,International!$F$3:$F$2000,International!$A$3:A$2000,NA(),1,1))</f>
        <v/>
      </c>
      <c r="BF99" t="str" cm="1">
        <f t="array" ref="BF99">IF(OR(_xlfn.IFNA($A99,"")="", ROW()&lt;=3),"",$A99-_xlfn.XLOOKUP(AC99,International!$I$3:$I$2000,International!$A$3:A$2000,NA(),1,1))</f>
        <v/>
      </c>
      <c r="BG99" t="str" cm="1">
        <f t="array" ref="BG99">IF(OR(_xlfn.IFNA($A99,"")="", ROW()&lt;=3),"",$A99-_xlfn.XLOOKUP(BA99,International!$J$3:$J$2000,International!$A$3:A$2000,NA(),1,1))</f>
        <v/>
      </c>
      <c r="BH99" t="str" cm="1">
        <f t="array" ref="BH99">IF(OR(_xlfn.IFNA($A99,"")="", ROW()&lt;=3),"",$A99-_xlfn.XLOOKUP(AC99,International!$L$3:$L$2000,International!$A$3:A$2000,NA(),1,1))</f>
        <v/>
      </c>
      <c r="BI99" t="str" cm="1">
        <f t="array" ref="BI99">IF(OR(_xlfn.IFNA($A99,"")="", ROW()&lt;=3),"",$A99-_xlfn.XLOOKUP(BA99,International!$M$3:$M$2000,International!$A$3:A$2000,NA(),1,1))</f>
        <v/>
      </c>
      <c r="BJ99" t="e">
        <f t="shared" si="50"/>
        <v>#N/A</v>
      </c>
      <c r="BK99" t="e">
        <f t="shared" si="51"/>
        <v>#N/A</v>
      </c>
      <c r="BL99" t="e" cm="1">
        <f t="array" ref="BL99">IFERROR(IF(OR(ISNA(A99),AC99&lt;100),NA(),INDEX(International!C$3:C$2000,_xlfn.XMATCH(100,International!C$3:C$2000,1,1)+BJ99)-100), NA())</f>
        <v>#N/A</v>
      </c>
      <c r="BM99" t="e" cm="1">
        <f t="array" ref="BM99">IFERROR(IF(OR(ISNA(A99),AC99&lt;100),NA(),INDEX(International!F$3:F$2000,_xlfn.XMATCH(100,International!F$3:F$2000,1,1)+BJ99)-100), NA())</f>
        <v>#N/A</v>
      </c>
      <c r="BN99" t="e" cm="1">
        <f t="array" ref="BN99">IFERROR(IF(OR(ISNA(A99),AC99&lt;100),NA(),INDEX(International!I$3:I$2000,_xlfn.XMATCH(100,International!I$3:I$2000,1,1)+BJ99)-100), NA())</f>
        <v>#N/A</v>
      </c>
      <c r="BO99" t="e" cm="1">
        <f t="array" ref="BO99">IFERROR(IF(OR(ISNA(A99),AC99&lt;100),NA(),INDEX(International!L$3:L$2000,_xlfn.XMATCH(100,International!L$3:L$2000,1,1)+BJ99)-100), NA())</f>
        <v>#N/A</v>
      </c>
    </row>
    <row r="100" spans="1:67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26"/>
        <v/>
      </c>
      <c r="AD100" t="str">
        <f t="shared" si="27"/>
        <v/>
      </c>
      <c r="AE100" t="str">
        <f t="shared" si="28"/>
        <v/>
      </c>
      <c r="AF100" s="5" t="str">
        <f t="shared" si="29"/>
        <v/>
      </c>
      <c r="AG100" t="str">
        <f t="shared" si="30"/>
        <v/>
      </c>
      <c r="AH100" t="str">
        <f t="shared" si="31"/>
        <v/>
      </c>
      <c r="AI100" t="str">
        <f t="shared" si="32"/>
        <v/>
      </c>
      <c r="AJ100" t="str">
        <f t="shared" si="33"/>
        <v/>
      </c>
      <c r="AK100" t="str">
        <f t="shared" si="34"/>
        <v/>
      </c>
      <c r="AL100" s="2" t="str">
        <f t="shared" si="35"/>
        <v/>
      </c>
      <c r="AM100" s="2" t="str">
        <f t="shared" si="36"/>
        <v/>
      </c>
      <c r="AN100" s="2" t="str">
        <f t="shared" si="37"/>
        <v/>
      </c>
      <c r="AO100" s="2" t="str">
        <f t="shared" si="38"/>
        <v/>
      </c>
      <c r="AP100" s="2" t="str">
        <f t="shared" si="39"/>
        <v/>
      </c>
      <c r="AQ100" s="2" t="str">
        <f t="shared" si="40"/>
        <v/>
      </c>
      <c r="AR100" s="2" t="str">
        <f t="shared" si="41"/>
        <v/>
      </c>
      <c r="AS100" s="2" t="str">
        <f t="shared" si="42"/>
        <v/>
      </c>
      <c r="AT100" s="2" t="str">
        <f t="shared" si="43"/>
        <v/>
      </c>
      <c r="AU100" s="2" t="str">
        <f t="shared" si="44"/>
        <v/>
      </c>
      <c r="AV100" s="3" t="str">
        <f t="shared" ca="1" si="45"/>
        <v/>
      </c>
      <c r="AW100" s="2" t="str">
        <f t="shared" si="46"/>
        <v/>
      </c>
      <c r="AX100" s="2" t="str">
        <f t="shared" si="47"/>
        <v/>
      </c>
      <c r="AY100" t="str">
        <f t="shared" si="48"/>
        <v/>
      </c>
      <c r="AZ100" t="str">
        <f t="shared" si="49"/>
        <v/>
      </c>
      <c r="BA100" s="3" t="str">
        <f>IF(_xlfn.IFNA($A100,"")="","",AC100/(Connfiguration!$B$1/1000000))</f>
        <v/>
      </c>
      <c r="BB100" t="str" cm="1">
        <f t="array" ref="BB100">IF(OR(_xlfn.IFNA($A100,"")="", ROW()&lt;=3),"",$A100-_xlfn.XLOOKUP(AC100,International!$C$3:$C$2000,International!$A$3:A$2000,NA(),1,1))</f>
        <v/>
      </c>
      <c r="BC100" t="str" cm="1">
        <f t="array" ref="BC100">IF(OR(_xlfn.IFNA($A100,"")="", ROW()&lt;=3),"",$A100-_xlfn.XLOOKUP(BA100,International!$D$3:$D$2000,International!$A$3:A$2000,NA(),1,1))</f>
        <v/>
      </c>
      <c r="BD100" t="str" cm="1">
        <f t="array" ref="BD100">IF(OR(_xlfn.IFNA($A100,"")="", ROW()&lt;=3),"",$A100-_xlfn.XLOOKUP(AC100,International!$F$3:$F$2000,International!$A$3:A$2000,NA(),1,1))</f>
        <v/>
      </c>
      <c r="BE100" t="str" cm="1">
        <f t="array" ref="BE100">IF(OR(_xlfn.IFNA($A100,"")="", ROW()&lt;=3),"",$A100-_xlfn.XLOOKUP(BA100,International!$F$3:$F$2000,International!$A$3:A$2000,NA(),1,1))</f>
        <v/>
      </c>
      <c r="BF100" t="str" cm="1">
        <f t="array" ref="BF100">IF(OR(_xlfn.IFNA($A100,"")="", ROW()&lt;=3),"",$A100-_xlfn.XLOOKUP(AC100,International!$I$3:$I$2000,International!$A$3:A$2000,NA(),1,1))</f>
        <v/>
      </c>
      <c r="BG100" t="str" cm="1">
        <f t="array" ref="BG100">IF(OR(_xlfn.IFNA($A100,"")="", ROW()&lt;=3),"",$A100-_xlfn.XLOOKUP(BA100,International!$J$3:$J$2000,International!$A$3:A$2000,NA(),1,1))</f>
        <v/>
      </c>
      <c r="BH100" t="str" cm="1">
        <f t="array" ref="BH100">IF(OR(_xlfn.IFNA($A100,"")="", ROW()&lt;=3),"",$A100-_xlfn.XLOOKUP(AC100,International!$L$3:$L$2000,International!$A$3:A$2000,NA(),1,1))</f>
        <v/>
      </c>
      <c r="BI100" t="str" cm="1">
        <f t="array" ref="BI100">IF(OR(_xlfn.IFNA($A100,"")="", ROW()&lt;=3),"",$A100-_xlfn.XLOOKUP(BA100,International!$M$3:$M$2000,International!$A$3:A$2000,NA(),1,1))</f>
        <v/>
      </c>
      <c r="BJ100" t="e">
        <f t="shared" si="50"/>
        <v>#N/A</v>
      </c>
      <c r="BK100" t="e">
        <f t="shared" si="51"/>
        <v>#N/A</v>
      </c>
      <c r="BL100" t="e" cm="1">
        <f t="array" ref="BL100">IFERROR(IF(OR(ISNA(A100),AC100&lt;100),NA(),INDEX(International!C$3:C$2000,_xlfn.XMATCH(100,International!C$3:C$2000,1,1)+BJ100)-100), NA())</f>
        <v>#N/A</v>
      </c>
      <c r="BM100" t="e" cm="1">
        <f t="array" ref="BM100">IFERROR(IF(OR(ISNA(A100),AC100&lt;100),NA(),INDEX(International!F$3:F$2000,_xlfn.XMATCH(100,International!F$3:F$2000,1,1)+BJ100)-100), NA())</f>
        <v>#N/A</v>
      </c>
      <c r="BN100" t="e" cm="1">
        <f t="array" ref="BN100">IFERROR(IF(OR(ISNA(A100),AC100&lt;100),NA(),INDEX(International!I$3:I$2000,_xlfn.XMATCH(100,International!I$3:I$2000,1,1)+BJ100)-100), NA())</f>
        <v>#N/A</v>
      </c>
      <c r="BO100" t="e" cm="1">
        <f t="array" ref="BO100">IFERROR(IF(OR(ISNA(A100),AC100&lt;100),NA(),INDEX(International!L$3:L$2000,_xlfn.XMATCH(100,International!L$3:L$2000,1,1)+BJ100)-100), NA())</f>
        <v>#N/A</v>
      </c>
    </row>
    <row r="101" spans="1:67" x14ac:dyDescent="0.2">
      <c r="A101" s="1"/>
    </row>
    <row r="102" spans="1:67" x14ac:dyDescent="0.2">
      <c r="A102" s="1"/>
    </row>
    <row r="103" spans="1:67" x14ac:dyDescent="0.2">
      <c r="A103" s="1"/>
    </row>
    <row r="104" spans="1:67" x14ac:dyDescent="0.2">
      <c r="A104" s="1"/>
    </row>
    <row r="105" spans="1:67" x14ac:dyDescent="0.2">
      <c r="A105" s="1"/>
    </row>
    <row r="106" spans="1:67" x14ac:dyDescent="0.2">
      <c r="A106" s="1"/>
    </row>
    <row r="107" spans="1:67" x14ac:dyDescent="0.2">
      <c r="A107" s="1"/>
    </row>
    <row r="108" spans="1:67" x14ac:dyDescent="0.2">
      <c r="A108" s="1"/>
    </row>
    <row r="109" spans="1:67" x14ac:dyDescent="0.2">
      <c r="A109" s="1"/>
    </row>
    <row r="110" spans="1:67" x14ac:dyDescent="0.2">
      <c r="A110" s="1"/>
    </row>
    <row r="111" spans="1:67" x14ac:dyDescent="0.2">
      <c r="A111" s="1"/>
    </row>
    <row r="112" spans="1:67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19">
    <mergeCell ref="AY1:AZ1"/>
    <mergeCell ref="T1:V1"/>
    <mergeCell ref="W1:Y1"/>
    <mergeCell ref="AC1:AE1"/>
    <mergeCell ref="AN1:AU1"/>
    <mergeCell ref="AL1:AM1"/>
    <mergeCell ref="AH1:AJ1"/>
    <mergeCell ref="Z1:AB1"/>
    <mergeCell ref="Q1:S1"/>
    <mergeCell ref="B1:D1"/>
    <mergeCell ref="E1:G1"/>
    <mergeCell ref="H1:J1"/>
    <mergeCell ref="K1:M1"/>
    <mergeCell ref="N1:P1"/>
    <mergeCell ref="BF1:BG1"/>
    <mergeCell ref="BH1:BI1"/>
    <mergeCell ref="BK1:BO1"/>
    <mergeCell ref="BB1:BC1"/>
    <mergeCell ref="BD1:B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M20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10.83203125" defaultRowHeight="15" x14ac:dyDescent="0.2"/>
  <cols>
    <col min="4" max="4" width="23" style="3" bestFit="1" customWidth="1"/>
    <col min="7" max="7" width="10.83203125" style="3"/>
  </cols>
  <sheetData>
    <row r="1" spans="1:13" x14ac:dyDescent="0.2">
      <c r="B1" s="11" t="s">
        <v>72</v>
      </c>
      <c r="C1" s="11"/>
      <c r="D1" s="11"/>
      <c r="E1" s="11" t="s">
        <v>77</v>
      </c>
      <c r="F1" s="11"/>
      <c r="G1" s="11"/>
      <c r="H1" s="11" t="s">
        <v>118</v>
      </c>
      <c r="I1" s="11"/>
      <c r="J1" s="11"/>
      <c r="K1" s="11" t="s">
        <v>124</v>
      </c>
      <c r="L1" s="11"/>
      <c r="M1" s="11"/>
    </row>
    <row r="2" spans="1:13" x14ac:dyDescent="0.2">
      <c r="A2" t="s">
        <v>0</v>
      </c>
      <c r="B2" t="s">
        <v>69</v>
      </c>
      <c r="C2" t="s">
        <v>5</v>
      </c>
      <c r="D2" s="3" t="s">
        <v>73</v>
      </c>
      <c r="E2" t="s">
        <v>69</v>
      </c>
      <c r="F2" t="s">
        <v>5</v>
      </c>
      <c r="G2" s="3" t="s">
        <v>73</v>
      </c>
      <c r="I2" t="s">
        <v>5</v>
      </c>
      <c r="J2" s="3" t="s">
        <v>73</v>
      </c>
      <c r="L2" t="s">
        <v>5</v>
      </c>
      <c r="M2" s="3" t="s">
        <v>73</v>
      </c>
    </row>
    <row r="3" spans="1:13" x14ac:dyDescent="0.2">
      <c r="A3" s="1">
        <v>43851</v>
      </c>
      <c r="C3">
        <f>IF($A3="","",B3+IF(ROW()&lt;=3,0,C2))</f>
        <v>0</v>
      </c>
      <c r="D3" s="3">
        <f>IF($A3="","",C3/(Connfiguration!$B$2/1000000))</f>
        <v>0</v>
      </c>
      <c r="F3">
        <f>IF($A3="","",E3+IF(ROW()&lt;=3,0,F2))</f>
        <v>0</v>
      </c>
      <c r="G3" s="3">
        <f>IF($A3="","",F3/(Connfiguration!$B$3/1000000))</f>
        <v>0</v>
      </c>
      <c r="I3">
        <f>IF($A3="","",H3+IF(ROW()&lt;=3,0,I2))</f>
        <v>0</v>
      </c>
      <c r="J3" s="3">
        <f>IF($A3="","",I3/(Connfiguration!$B$4/1000000))</f>
        <v>0</v>
      </c>
      <c r="L3">
        <f>IF($A3="","",K3+IF(ROW()&lt;=3,0,L2))</f>
        <v>0</v>
      </c>
      <c r="M3" s="3">
        <f>IF($A3="","",L3/(Connfiguration!$B$5/1000000))</f>
        <v>0</v>
      </c>
    </row>
    <row r="4" spans="1:13" x14ac:dyDescent="0.2">
      <c r="A4" s="1">
        <v>43852</v>
      </c>
      <c r="C4">
        <f t="shared" ref="C4:C67" si="0">IF($A4="","",B4+IF(ROW()&lt;=3,0,C3))</f>
        <v>0</v>
      </c>
      <c r="D4" s="3">
        <f>IF($A4="","",C4/(Connfiguration!$B$2/1000000))</f>
        <v>0</v>
      </c>
      <c r="F4">
        <f t="shared" ref="F4:F67" si="1">IF($A4="","",E4+IF(ROW()&lt;=3,0,F3))</f>
        <v>0</v>
      </c>
      <c r="G4" s="3">
        <f>IF($A4="","",F4/(Connfiguration!$B$3/1000000))</f>
        <v>0</v>
      </c>
      <c r="I4">
        <f t="shared" ref="I4:I67" si="2">IF($A4="","",H4+IF(ROW()&lt;=3,0,I3))</f>
        <v>0</v>
      </c>
      <c r="J4" s="3">
        <f>IF($A4="","",I4/(Connfiguration!$B$4/1000000))</f>
        <v>0</v>
      </c>
      <c r="K4">
        <v>1</v>
      </c>
      <c r="L4">
        <f t="shared" ref="L4:L67" si="3">IF($A4="","",K4+IF(ROW()&lt;=3,0,L3))</f>
        <v>1</v>
      </c>
      <c r="M4" s="3">
        <f>IF($A4="","",L4/(Connfiguration!$B$5/1000000))</f>
        <v>3.0357943959915469E-3</v>
      </c>
    </row>
    <row r="5" spans="1:13" x14ac:dyDescent="0.2">
      <c r="A5" s="1">
        <v>43853</v>
      </c>
      <c r="C5">
        <f t="shared" si="0"/>
        <v>0</v>
      </c>
      <c r="D5" s="3">
        <f>IF($A5="","",C5/(Connfiguration!$B$2/1000000))</f>
        <v>0</v>
      </c>
      <c r="F5">
        <f t="shared" si="1"/>
        <v>0</v>
      </c>
      <c r="G5" s="3">
        <f>IF($A5="","",F5/(Connfiguration!$B$3/1000000))</f>
        <v>0</v>
      </c>
      <c r="I5">
        <f t="shared" si="2"/>
        <v>0</v>
      </c>
      <c r="J5" s="3">
        <f>IF($A5="","",I5/(Connfiguration!$B$4/1000000))</f>
        <v>0</v>
      </c>
      <c r="L5">
        <f t="shared" si="3"/>
        <v>1</v>
      </c>
      <c r="M5" s="3">
        <f>IF($A5="","",L5/(Connfiguration!$B$5/1000000))</f>
        <v>3.0357943959915469E-3</v>
      </c>
    </row>
    <row r="6" spans="1:13" x14ac:dyDescent="0.2">
      <c r="A6" s="1">
        <v>43854</v>
      </c>
      <c r="C6">
        <f t="shared" si="0"/>
        <v>0</v>
      </c>
      <c r="D6" s="3">
        <f>IF($A6="","",C6/(Connfiguration!$B$2/1000000))</f>
        <v>0</v>
      </c>
      <c r="E6">
        <v>2</v>
      </c>
      <c r="F6">
        <f t="shared" si="1"/>
        <v>2</v>
      </c>
      <c r="G6" s="3">
        <f>IF($A6="","",F6/(Connfiguration!$B$3/1000000))</f>
        <v>2.9820036082243657E-2</v>
      </c>
      <c r="I6">
        <f t="shared" si="2"/>
        <v>0</v>
      </c>
      <c r="J6" s="3">
        <f>IF($A6="","",I6/(Connfiguration!$B$4/1000000))</f>
        <v>0</v>
      </c>
      <c r="K6">
        <v>1</v>
      </c>
      <c r="L6">
        <f t="shared" si="3"/>
        <v>2</v>
      </c>
      <c r="M6" s="3">
        <f>IF($A6="","",L6/(Connfiguration!$B$5/1000000))</f>
        <v>6.0715887919830938E-3</v>
      </c>
    </row>
    <row r="7" spans="1:13" x14ac:dyDescent="0.2">
      <c r="A7" s="1">
        <v>43855</v>
      </c>
      <c r="C7">
        <f t="shared" si="0"/>
        <v>0</v>
      </c>
      <c r="D7" s="3">
        <f>IF($A7="","",C7/(Connfiguration!$B$2/1000000))</f>
        <v>0</v>
      </c>
      <c r="E7">
        <v>1</v>
      </c>
      <c r="F7">
        <f t="shared" si="1"/>
        <v>3</v>
      </c>
      <c r="G7" s="3">
        <f>IF($A7="","",F7/(Connfiguration!$B$3/1000000))</f>
        <v>4.473005412336549E-2</v>
      </c>
      <c r="I7">
        <f t="shared" si="2"/>
        <v>0</v>
      </c>
      <c r="J7" s="3">
        <f>IF($A7="","",I7/(Connfiguration!$B$4/1000000))</f>
        <v>0</v>
      </c>
      <c r="L7">
        <f t="shared" si="3"/>
        <v>2</v>
      </c>
      <c r="M7" s="3">
        <f>IF($A7="","",L7/(Connfiguration!$B$5/1000000))</f>
        <v>6.0715887919830938E-3</v>
      </c>
    </row>
    <row r="8" spans="1:13" x14ac:dyDescent="0.2">
      <c r="A8" s="1">
        <v>43856</v>
      </c>
      <c r="C8">
        <f t="shared" si="0"/>
        <v>0</v>
      </c>
      <c r="D8" s="3">
        <f>IF($A8="","",C8/(Connfiguration!$B$2/1000000))</f>
        <v>0</v>
      </c>
      <c r="F8">
        <f t="shared" si="1"/>
        <v>3</v>
      </c>
      <c r="G8" s="3">
        <f>IF($A8="","",F8/(Connfiguration!$B$3/1000000))</f>
        <v>4.473005412336549E-2</v>
      </c>
      <c r="I8">
        <f t="shared" si="2"/>
        <v>0</v>
      </c>
      <c r="J8" s="3">
        <f>IF($A8="","",I8/(Connfiguration!$B$4/1000000))</f>
        <v>0</v>
      </c>
      <c r="K8">
        <v>3</v>
      </c>
      <c r="L8">
        <f t="shared" si="3"/>
        <v>5</v>
      </c>
      <c r="M8" s="3">
        <f>IF($A8="","",L8/(Connfiguration!$B$5/1000000))</f>
        <v>1.5178971979957734E-2</v>
      </c>
    </row>
    <row r="9" spans="1:13" x14ac:dyDescent="0.2">
      <c r="A9" s="1">
        <v>43857</v>
      </c>
      <c r="C9">
        <f t="shared" si="0"/>
        <v>0</v>
      </c>
      <c r="D9" s="3">
        <f>IF($A9="","",C9/(Connfiguration!$B$2/1000000))</f>
        <v>0</v>
      </c>
      <c r="F9">
        <f t="shared" si="1"/>
        <v>3</v>
      </c>
      <c r="G9" s="3">
        <f>IF($A9="","",F9/(Connfiguration!$B$3/1000000))</f>
        <v>4.473005412336549E-2</v>
      </c>
      <c r="I9">
        <f t="shared" si="2"/>
        <v>0</v>
      </c>
      <c r="J9" s="3">
        <f>IF($A9="","",I9/(Connfiguration!$B$4/1000000))</f>
        <v>0</v>
      </c>
      <c r="L9">
        <f t="shared" si="3"/>
        <v>5</v>
      </c>
      <c r="M9" s="3">
        <f>IF($A9="","",L9/(Connfiguration!$B$5/1000000))</f>
        <v>1.5178971979957734E-2</v>
      </c>
    </row>
    <row r="10" spans="1:13" x14ac:dyDescent="0.2">
      <c r="A10" s="1">
        <v>43858</v>
      </c>
      <c r="C10">
        <f t="shared" si="0"/>
        <v>0</v>
      </c>
      <c r="D10" s="3">
        <f>IF($A10="","",C10/(Connfiguration!$B$2/1000000))</f>
        <v>0</v>
      </c>
      <c r="E10">
        <v>1</v>
      </c>
      <c r="F10">
        <f t="shared" si="1"/>
        <v>4</v>
      </c>
      <c r="G10" s="3">
        <f>IF($A10="","",F10/(Connfiguration!$B$3/1000000))</f>
        <v>5.9640072164487315E-2</v>
      </c>
      <c r="I10">
        <f t="shared" si="2"/>
        <v>0</v>
      </c>
      <c r="J10" s="3">
        <f>IF($A10="","",I10/(Connfiguration!$B$4/1000000))</f>
        <v>0</v>
      </c>
      <c r="L10">
        <f t="shared" si="3"/>
        <v>5</v>
      </c>
      <c r="M10" s="3">
        <f>IF($A10="","",L10/(Connfiguration!$B$5/1000000))</f>
        <v>1.5178971979957734E-2</v>
      </c>
    </row>
    <row r="11" spans="1:13" x14ac:dyDescent="0.2">
      <c r="A11" s="1">
        <v>43859</v>
      </c>
      <c r="C11">
        <f t="shared" si="0"/>
        <v>0</v>
      </c>
      <c r="D11" s="3">
        <f>IF($A11="","",C11/(Connfiguration!$B$2/1000000))</f>
        <v>0</v>
      </c>
      <c r="E11">
        <v>1</v>
      </c>
      <c r="F11">
        <f t="shared" si="1"/>
        <v>5</v>
      </c>
      <c r="G11" s="3">
        <f>IF($A11="","",F11/(Connfiguration!$B$3/1000000))</f>
        <v>7.455009020560914E-2</v>
      </c>
      <c r="I11">
        <f t="shared" si="2"/>
        <v>0</v>
      </c>
      <c r="J11" s="3">
        <f>IF($A11="","",I11/(Connfiguration!$B$4/1000000))</f>
        <v>0</v>
      </c>
      <c r="L11">
        <f t="shared" si="3"/>
        <v>5</v>
      </c>
      <c r="M11" s="3">
        <f>IF($A11="","",L11/(Connfiguration!$B$5/1000000))</f>
        <v>1.5178971979957734E-2</v>
      </c>
    </row>
    <row r="12" spans="1:13" x14ac:dyDescent="0.2">
      <c r="A12" s="1">
        <v>43860</v>
      </c>
      <c r="C12">
        <f t="shared" si="0"/>
        <v>0</v>
      </c>
      <c r="D12" s="3">
        <f>IF($A12="","",C12/(Connfiguration!$B$2/1000000))</f>
        <v>0</v>
      </c>
      <c r="F12">
        <f t="shared" si="1"/>
        <v>5</v>
      </c>
      <c r="G12" s="3">
        <f>IF($A12="","",F12/(Connfiguration!$B$3/1000000))</f>
        <v>7.455009020560914E-2</v>
      </c>
      <c r="I12">
        <f t="shared" si="2"/>
        <v>0</v>
      </c>
      <c r="J12" s="3">
        <f>IF($A12="","",I12/(Connfiguration!$B$4/1000000))</f>
        <v>0</v>
      </c>
      <c r="L12">
        <f t="shared" si="3"/>
        <v>5</v>
      </c>
      <c r="M12" s="3">
        <f>IF($A12="","",L12/(Connfiguration!$B$5/1000000))</f>
        <v>1.5178971979957734E-2</v>
      </c>
    </row>
    <row r="13" spans="1:13" x14ac:dyDescent="0.2">
      <c r="A13" s="1">
        <v>43861</v>
      </c>
      <c r="B13">
        <v>2</v>
      </c>
      <c r="C13">
        <f t="shared" si="0"/>
        <v>2</v>
      </c>
      <c r="D13" s="3">
        <f>IF($A13="","",C13/(Connfiguration!$B$2/1000000))</f>
        <v>3.313477540072949E-2</v>
      </c>
      <c r="F13">
        <f t="shared" si="1"/>
        <v>5</v>
      </c>
      <c r="G13" s="3">
        <f>IF($A13="","",F13/(Connfiguration!$B$3/1000000))</f>
        <v>7.455009020560914E-2</v>
      </c>
      <c r="I13">
        <f t="shared" si="2"/>
        <v>0</v>
      </c>
      <c r="J13" s="3">
        <f>IF($A13="","",I13/(Connfiguration!$B$4/1000000))</f>
        <v>0</v>
      </c>
      <c r="K13">
        <v>2</v>
      </c>
      <c r="L13">
        <f t="shared" si="3"/>
        <v>7</v>
      </c>
      <c r="M13" s="3">
        <f>IF($A13="","",L13/(Connfiguration!$B$5/1000000))</f>
        <v>2.1250560771940825E-2</v>
      </c>
    </row>
    <row r="14" spans="1:13" x14ac:dyDescent="0.2">
      <c r="A14" s="1">
        <v>43862</v>
      </c>
      <c r="C14">
        <f t="shared" si="0"/>
        <v>2</v>
      </c>
      <c r="D14" s="3">
        <f>IF($A14="","",C14/(Connfiguration!$B$2/1000000))</f>
        <v>3.313477540072949E-2</v>
      </c>
      <c r="E14">
        <v>1</v>
      </c>
      <c r="F14">
        <f t="shared" si="1"/>
        <v>6</v>
      </c>
      <c r="G14" s="3">
        <f>IF($A14="","",F14/(Connfiguration!$B$3/1000000))</f>
        <v>8.9460108246730979E-2</v>
      </c>
      <c r="I14">
        <f t="shared" si="2"/>
        <v>0</v>
      </c>
      <c r="J14" s="3">
        <f>IF($A14="","",I14/(Connfiguration!$B$4/1000000))</f>
        <v>0</v>
      </c>
      <c r="K14">
        <v>1</v>
      </c>
      <c r="L14">
        <f t="shared" si="3"/>
        <v>8</v>
      </c>
      <c r="M14" s="3">
        <f>IF($A14="","",L14/(Connfiguration!$B$5/1000000))</f>
        <v>2.4286355167932375E-2</v>
      </c>
    </row>
    <row r="15" spans="1:13" x14ac:dyDescent="0.2">
      <c r="A15" s="1">
        <v>43863</v>
      </c>
      <c r="C15">
        <f t="shared" si="0"/>
        <v>2</v>
      </c>
      <c r="D15" s="3">
        <f>IF($A15="","",C15/(Connfiguration!$B$2/1000000))</f>
        <v>3.313477540072949E-2</v>
      </c>
      <c r="F15">
        <f t="shared" si="1"/>
        <v>6</v>
      </c>
      <c r="G15" s="3">
        <f>IF($A15="","",F15/(Connfiguration!$B$3/1000000))</f>
        <v>8.9460108246730979E-2</v>
      </c>
      <c r="I15">
        <f t="shared" si="2"/>
        <v>0</v>
      </c>
      <c r="J15" s="3">
        <f>IF($A15="","",I15/(Connfiguration!$B$4/1000000))</f>
        <v>0</v>
      </c>
      <c r="L15">
        <f t="shared" si="3"/>
        <v>8</v>
      </c>
      <c r="M15" s="3">
        <f>IF($A15="","",L15/(Connfiguration!$B$5/1000000))</f>
        <v>2.4286355167932375E-2</v>
      </c>
    </row>
    <row r="16" spans="1:13" x14ac:dyDescent="0.2">
      <c r="A16" s="1">
        <v>43864</v>
      </c>
      <c r="C16">
        <f t="shared" si="0"/>
        <v>2</v>
      </c>
      <c r="D16" s="3">
        <f>IF($A16="","",C16/(Connfiguration!$B$2/1000000))</f>
        <v>3.313477540072949E-2</v>
      </c>
      <c r="F16">
        <f t="shared" si="1"/>
        <v>6</v>
      </c>
      <c r="G16" s="3">
        <f>IF($A16="","",F16/(Connfiguration!$B$3/1000000))</f>
        <v>8.9460108246730979E-2</v>
      </c>
      <c r="I16">
        <f t="shared" si="2"/>
        <v>0</v>
      </c>
      <c r="J16" s="3">
        <f>IF($A16="","",I16/(Connfiguration!$B$4/1000000))</f>
        <v>0</v>
      </c>
      <c r="K16">
        <v>3</v>
      </c>
      <c r="L16">
        <f t="shared" si="3"/>
        <v>11</v>
      </c>
      <c r="M16" s="3">
        <f>IF($A16="","",L16/(Connfiguration!$B$5/1000000))</f>
        <v>3.3393738355907011E-2</v>
      </c>
    </row>
    <row r="17" spans="1:13" x14ac:dyDescent="0.2">
      <c r="A17" s="1">
        <v>43865</v>
      </c>
      <c r="C17">
        <f t="shared" si="0"/>
        <v>2</v>
      </c>
      <c r="D17" s="3">
        <f>IF($A17="","",C17/(Connfiguration!$B$2/1000000))</f>
        <v>3.313477540072949E-2</v>
      </c>
      <c r="F17">
        <f t="shared" si="1"/>
        <v>6</v>
      </c>
      <c r="G17" s="3">
        <f>IF($A17="","",F17/(Connfiguration!$B$3/1000000))</f>
        <v>8.9460108246730979E-2</v>
      </c>
      <c r="I17">
        <f t="shared" si="2"/>
        <v>0</v>
      </c>
      <c r="J17" s="3">
        <f>IF($A17="","",I17/(Connfiguration!$B$4/1000000))</f>
        <v>0</v>
      </c>
      <c r="L17">
        <f t="shared" si="3"/>
        <v>11</v>
      </c>
      <c r="M17" s="3">
        <f>IF($A17="","",L17/(Connfiguration!$B$5/1000000))</f>
        <v>3.3393738355907011E-2</v>
      </c>
    </row>
    <row r="18" spans="1:13" x14ac:dyDescent="0.2">
      <c r="A18" s="1">
        <v>43866</v>
      </c>
      <c r="C18">
        <f t="shared" si="0"/>
        <v>2</v>
      </c>
      <c r="D18" s="3">
        <f>IF($A18="","",C18/(Connfiguration!$B$2/1000000))</f>
        <v>3.313477540072949E-2</v>
      </c>
      <c r="F18">
        <f t="shared" si="1"/>
        <v>6</v>
      </c>
      <c r="G18" s="3">
        <f>IF($A18="","",F18/(Connfiguration!$B$3/1000000))</f>
        <v>8.9460108246730979E-2</v>
      </c>
      <c r="I18">
        <f t="shared" si="2"/>
        <v>0</v>
      </c>
      <c r="J18" s="3">
        <f>IF($A18="","",I18/(Connfiguration!$B$4/1000000))</f>
        <v>0</v>
      </c>
      <c r="L18">
        <f t="shared" si="3"/>
        <v>11</v>
      </c>
      <c r="M18" s="3">
        <f>IF($A18="","",L18/(Connfiguration!$B$5/1000000))</f>
        <v>3.3393738355907011E-2</v>
      </c>
    </row>
    <row r="19" spans="1:13" x14ac:dyDescent="0.2">
      <c r="A19" s="1">
        <v>43867</v>
      </c>
      <c r="C19">
        <f t="shared" si="0"/>
        <v>2</v>
      </c>
      <c r="D19" s="3">
        <f>IF($A19="","",C19/(Connfiguration!$B$2/1000000))</f>
        <v>3.313477540072949E-2</v>
      </c>
      <c r="F19">
        <f t="shared" si="1"/>
        <v>6</v>
      </c>
      <c r="G19" s="3">
        <f>IF($A19="","",F19/(Connfiguration!$B$3/1000000))</f>
        <v>8.9460108246730979E-2</v>
      </c>
      <c r="I19">
        <f t="shared" si="2"/>
        <v>0</v>
      </c>
      <c r="J19" s="3">
        <f>IF($A19="","",I19/(Connfiguration!$B$4/1000000))</f>
        <v>0</v>
      </c>
      <c r="L19">
        <f t="shared" si="3"/>
        <v>11</v>
      </c>
      <c r="M19" s="3">
        <f>IF($A19="","",L19/(Connfiguration!$B$5/1000000))</f>
        <v>3.3393738355907011E-2</v>
      </c>
    </row>
    <row r="20" spans="1:13" x14ac:dyDescent="0.2">
      <c r="A20" s="1">
        <v>43868</v>
      </c>
      <c r="B20">
        <v>1</v>
      </c>
      <c r="C20">
        <f t="shared" si="0"/>
        <v>3</v>
      </c>
      <c r="D20" s="3">
        <f>IF($A20="","",C20/(Connfiguration!$B$2/1000000))</f>
        <v>4.9702163101094231E-2</v>
      </c>
      <c r="F20">
        <f t="shared" si="1"/>
        <v>6</v>
      </c>
      <c r="G20" s="3">
        <f>IF($A20="","",F20/(Connfiguration!$B$3/1000000))</f>
        <v>8.9460108246730979E-2</v>
      </c>
      <c r="I20">
        <f t="shared" si="2"/>
        <v>0</v>
      </c>
      <c r="J20" s="3">
        <f>IF($A20="","",I20/(Connfiguration!$B$4/1000000))</f>
        <v>0</v>
      </c>
      <c r="L20">
        <f t="shared" si="3"/>
        <v>11</v>
      </c>
      <c r="M20" s="3">
        <f>IF($A20="","",L20/(Connfiguration!$B$5/1000000))</f>
        <v>3.3393738355907011E-2</v>
      </c>
    </row>
    <row r="21" spans="1:13" x14ac:dyDescent="0.2">
      <c r="A21" s="1">
        <v>43869</v>
      </c>
      <c r="C21">
        <f t="shared" si="0"/>
        <v>3</v>
      </c>
      <c r="D21" s="3">
        <f>IF($A21="","",C21/(Connfiguration!$B$2/1000000))</f>
        <v>4.9702163101094231E-2</v>
      </c>
      <c r="E21">
        <v>5</v>
      </c>
      <c r="F21">
        <f t="shared" si="1"/>
        <v>11</v>
      </c>
      <c r="G21" s="3">
        <f>IF($A21="","",F21/(Connfiguration!$B$3/1000000))</f>
        <v>0.16401019845234013</v>
      </c>
      <c r="I21">
        <f t="shared" si="2"/>
        <v>0</v>
      </c>
      <c r="J21" s="3">
        <f>IF($A21="","",I21/(Connfiguration!$B$4/1000000))</f>
        <v>0</v>
      </c>
      <c r="L21">
        <f t="shared" si="3"/>
        <v>11</v>
      </c>
      <c r="M21" s="3">
        <f>IF($A21="","",L21/(Connfiguration!$B$5/1000000))</f>
        <v>3.3393738355907011E-2</v>
      </c>
    </row>
    <row r="22" spans="1:13" x14ac:dyDescent="0.2">
      <c r="A22" s="1">
        <v>43870</v>
      </c>
      <c r="C22">
        <f t="shared" si="0"/>
        <v>3</v>
      </c>
      <c r="D22" s="3">
        <f>IF($A22="","",C22/(Connfiguration!$B$2/1000000))</f>
        <v>4.9702163101094231E-2</v>
      </c>
      <c r="F22">
        <f t="shared" si="1"/>
        <v>11</v>
      </c>
      <c r="G22" s="3">
        <f>IF($A22="","",F22/(Connfiguration!$B$3/1000000))</f>
        <v>0.16401019845234013</v>
      </c>
      <c r="I22">
        <f t="shared" si="2"/>
        <v>0</v>
      </c>
      <c r="J22" s="3">
        <f>IF($A22="","",I22/(Connfiguration!$B$4/1000000))</f>
        <v>0</v>
      </c>
      <c r="L22">
        <f t="shared" si="3"/>
        <v>11</v>
      </c>
      <c r="M22" s="3">
        <f>IF($A22="","",L22/(Connfiguration!$B$5/1000000))</f>
        <v>3.3393738355907011E-2</v>
      </c>
    </row>
    <row r="23" spans="1:13" x14ac:dyDescent="0.2">
      <c r="A23" s="1">
        <v>43871</v>
      </c>
      <c r="C23">
        <f t="shared" si="0"/>
        <v>3</v>
      </c>
      <c r="D23" s="3">
        <f>IF($A23="","",C23/(Connfiguration!$B$2/1000000))</f>
        <v>4.9702163101094231E-2</v>
      </c>
      <c r="F23">
        <f t="shared" si="1"/>
        <v>11</v>
      </c>
      <c r="G23" s="3">
        <f>IF($A23="","",F23/(Connfiguration!$B$3/1000000))</f>
        <v>0.16401019845234013</v>
      </c>
      <c r="I23">
        <f t="shared" si="2"/>
        <v>0</v>
      </c>
      <c r="J23" s="3">
        <f>IF($A23="","",I23/(Connfiguration!$B$4/1000000))</f>
        <v>0</v>
      </c>
      <c r="L23">
        <f t="shared" si="3"/>
        <v>11</v>
      </c>
      <c r="M23" s="3">
        <f>IF($A23="","",L23/(Connfiguration!$B$5/1000000))</f>
        <v>3.3393738355907011E-2</v>
      </c>
    </row>
    <row r="24" spans="1:13" x14ac:dyDescent="0.2">
      <c r="A24" s="1">
        <v>43872</v>
      </c>
      <c r="C24">
        <f t="shared" si="0"/>
        <v>3</v>
      </c>
      <c r="D24" s="3">
        <f>IF($A24="","",C24/(Connfiguration!$B$2/1000000))</f>
        <v>4.9702163101094231E-2</v>
      </c>
      <c r="F24">
        <f t="shared" si="1"/>
        <v>11</v>
      </c>
      <c r="G24" s="3">
        <f>IF($A24="","",F24/(Connfiguration!$B$3/1000000))</f>
        <v>0.16401019845234013</v>
      </c>
      <c r="I24">
        <f t="shared" si="2"/>
        <v>0</v>
      </c>
      <c r="J24" s="3">
        <f>IF($A24="","",I24/(Connfiguration!$B$4/1000000))</f>
        <v>0</v>
      </c>
      <c r="K24">
        <v>1</v>
      </c>
      <c r="L24">
        <f t="shared" si="3"/>
        <v>12</v>
      </c>
      <c r="M24" s="3">
        <f>IF($A24="","",L24/(Connfiguration!$B$5/1000000))</f>
        <v>3.6429532751898558E-2</v>
      </c>
    </row>
    <row r="25" spans="1:13" x14ac:dyDescent="0.2">
      <c r="A25" s="1">
        <v>43873</v>
      </c>
      <c r="C25">
        <f t="shared" si="0"/>
        <v>3</v>
      </c>
      <c r="D25" s="3">
        <f>IF($A25="","",C25/(Connfiguration!$B$2/1000000))</f>
        <v>4.9702163101094231E-2</v>
      </c>
      <c r="F25">
        <f t="shared" si="1"/>
        <v>11</v>
      </c>
      <c r="G25" s="3">
        <f>IF($A25="","",F25/(Connfiguration!$B$3/1000000))</f>
        <v>0.16401019845234013</v>
      </c>
      <c r="I25">
        <f t="shared" si="2"/>
        <v>0</v>
      </c>
      <c r="J25" s="3">
        <f>IF($A25="","",I25/(Connfiguration!$B$4/1000000))</f>
        <v>0</v>
      </c>
      <c r="L25">
        <f t="shared" si="3"/>
        <v>12</v>
      </c>
      <c r="M25" s="3">
        <f>IF($A25="","",L25/(Connfiguration!$B$5/1000000))</f>
        <v>3.6429532751898558E-2</v>
      </c>
    </row>
    <row r="26" spans="1:13" x14ac:dyDescent="0.2">
      <c r="A26" s="1">
        <v>43874</v>
      </c>
      <c r="C26">
        <f t="shared" si="0"/>
        <v>3</v>
      </c>
      <c r="D26" s="3">
        <f>IF($A26="","",C26/(Connfiguration!$B$2/1000000))</f>
        <v>4.9702163101094231E-2</v>
      </c>
      <c r="F26">
        <f t="shared" si="1"/>
        <v>11</v>
      </c>
      <c r="G26" s="3">
        <f>IF($A26="","",F26/(Connfiguration!$B$3/1000000))</f>
        <v>0.16401019845234013</v>
      </c>
      <c r="I26">
        <f t="shared" si="2"/>
        <v>0</v>
      </c>
      <c r="J26" s="3">
        <f>IF($A26="","",I26/(Connfiguration!$B$4/1000000))</f>
        <v>0</v>
      </c>
      <c r="K26">
        <v>1</v>
      </c>
      <c r="L26">
        <f t="shared" si="3"/>
        <v>13</v>
      </c>
      <c r="M26" s="3">
        <f>IF($A26="","",L26/(Connfiguration!$B$5/1000000))</f>
        <v>3.9465327147890104E-2</v>
      </c>
    </row>
    <row r="27" spans="1:13" x14ac:dyDescent="0.2">
      <c r="A27" s="1">
        <v>43875</v>
      </c>
      <c r="C27">
        <f t="shared" si="0"/>
        <v>3</v>
      </c>
      <c r="D27" s="3">
        <f>IF($A27="","",C27/(Connfiguration!$B$2/1000000))</f>
        <v>4.9702163101094231E-2</v>
      </c>
      <c r="F27">
        <f t="shared" si="1"/>
        <v>11</v>
      </c>
      <c r="G27" s="3">
        <f>IF($A27="","",F27/(Connfiguration!$B$3/1000000))</f>
        <v>0.16401019845234013</v>
      </c>
      <c r="I27">
        <f t="shared" si="2"/>
        <v>0</v>
      </c>
      <c r="J27" s="3">
        <f>IF($A27="","",I27/(Connfiguration!$B$4/1000000))</f>
        <v>0</v>
      </c>
      <c r="L27">
        <f t="shared" si="3"/>
        <v>13</v>
      </c>
      <c r="M27" s="3">
        <f>IF($A27="","",L27/(Connfiguration!$B$5/1000000))</f>
        <v>3.9465327147890104E-2</v>
      </c>
    </row>
    <row r="28" spans="1:13" x14ac:dyDescent="0.2">
      <c r="A28" s="1">
        <v>43876</v>
      </c>
      <c r="C28">
        <f t="shared" si="0"/>
        <v>3</v>
      </c>
      <c r="D28" s="3">
        <f>IF($A28="","",C28/(Connfiguration!$B$2/1000000))</f>
        <v>4.9702163101094231E-2</v>
      </c>
      <c r="E28">
        <v>1</v>
      </c>
      <c r="F28">
        <f t="shared" si="1"/>
        <v>12</v>
      </c>
      <c r="G28" s="3">
        <f>IF($A28="","",F28/(Connfiguration!$B$3/1000000))</f>
        <v>0.17892021649346196</v>
      </c>
      <c r="I28">
        <f t="shared" si="2"/>
        <v>0</v>
      </c>
      <c r="J28" s="3">
        <f>IF($A28="","",I28/(Connfiguration!$B$4/1000000))</f>
        <v>0</v>
      </c>
      <c r="L28">
        <f t="shared" si="3"/>
        <v>13</v>
      </c>
      <c r="M28" s="3">
        <f>IF($A28="","",L28/(Connfiguration!$B$5/1000000))</f>
        <v>3.9465327147890104E-2</v>
      </c>
    </row>
    <row r="29" spans="1:13" x14ac:dyDescent="0.2">
      <c r="A29" s="1">
        <v>43877</v>
      </c>
      <c r="C29">
        <f t="shared" si="0"/>
        <v>3</v>
      </c>
      <c r="D29" s="3">
        <f>IF($A29="","",C29/(Connfiguration!$B$2/1000000))</f>
        <v>4.9702163101094231E-2</v>
      </c>
      <c r="F29">
        <f t="shared" si="1"/>
        <v>12</v>
      </c>
      <c r="G29" s="3">
        <f>IF($A29="","",F29/(Connfiguration!$B$3/1000000))</f>
        <v>0.17892021649346196</v>
      </c>
      <c r="I29">
        <f t="shared" si="2"/>
        <v>0</v>
      </c>
      <c r="J29" s="3">
        <f>IF($A29="","",I29/(Connfiguration!$B$4/1000000))</f>
        <v>0</v>
      </c>
      <c r="L29">
        <f t="shared" si="3"/>
        <v>13</v>
      </c>
      <c r="M29" s="3">
        <f>IF($A29="","",L29/(Connfiguration!$B$5/1000000))</f>
        <v>3.9465327147890104E-2</v>
      </c>
    </row>
    <row r="30" spans="1:13" x14ac:dyDescent="0.2">
      <c r="A30" s="1">
        <v>43878</v>
      </c>
      <c r="C30">
        <f t="shared" si="0"/>
        <v>3</v>
      </c>
      <c r="D30" s="3">
        <f>IF($A30="","",C30/(Connfiguration!$B$2/1000000))</f>
        <v>4.9702163101094231E-2</v>
      </c>
      <c r="F30">
        <f t="shared" si="1"/>
        <v>12</v>
      </c>
      <c r="G30" s="3">
        <f>IF($A30="","",F30/(Connfiguration!$B$3/1000000))</f>
        <v>0.17892021649346196</v>
      </c>
      <c r="I30">
        <f t="shared" si="2"/>
        <v>0</v>
      </c>
      <c r="J30" s="3">
        <f>IF($A30="","",I30/(Connfiguration!$B$4/1000000))</f>
        <v>0</v>
      </c>
      <c r="L30">
        <f t="shared" si="3"/>
        <v>13</v>
      </c>
      <c r="M30" s="3">
        <f>IF($A30="","",L30/(Connfiguration!$B$5/1000000))</f>
        <v>3.9465327147890104E-2</v>
      </c>
    </row>
    <row r="31" spans="1:13" x14ac:dyDescent="0.2">
      <c r="A31" s="1">
        <v>43879</v>
      </c>
      <c r="C31">
        <f t="shared" si="0"/>
        <v>3</v>
      </c>
      <c r="D31" s="3">
        <f>IF($A31="","",C31/(Connfiguration!$B$2/1000000))</f>
        <v>4.9702163101094231E-2</v>
      </c>
      <c r="F31">
        <f t="shared" si="1"/>
        <v>12</v>
      </c>
      <c r="G31" s="3">
        <f>IF($A31="","",F31/(Connfiguration!$B$3/1000000))</f>
        <v>0.17892021649346196</v>
      </c>
      <c r="I31">
        <f t="shared" si="2"/>
        <v>0</v>
      </c>
      <c r="J31" s="3">
        <f>IF($A31="","",I31/(Connfiguration!$B$4/1000000))</f>
        <v>0</v>
      </c>
      <c r="L31">
        <f t="shared" si="3"/>
        <v>13</v>
      </c>
      <c r="M31" s="3">
        <f>IF($A31="","",L31/(Connfiguration!$B$5/1000000))</f>
        <v>3.9465327147890104E-2</v>
      </c>
    </row>
    <row r="32" spans="1:13" x14ac:dyDescent="0.2">
      <c r="A32" s="1">
        <v>43880</v>
      </c>
      <c r="C32">
        <f t="shared" si="0"/>
        <v>3</v>
      </c>
      <c r="D32" s="3">
        <f>IF($A32="","",C32/(Connfiguration!$B$2/1000000))</f>
        <v>4.9702163101094231E-2</v>
      </c>
      <c r="F32">
        <f t="shared" si="1"/>
        <v>12</v>
      </c>
      <c r="G32" s="3">
        <f>IF($A32="","",F32/(Connfiguration!$B$3/1000000))</f>
        <v>0.17892021649346196</v>
      </c>
      <c r="I32">
        <f t="shared" si="2"/>
        <v>0</v>
      </c>
      <c r="J32" s="3">
        <f>IF($A32="","",I32/(Connfiguration!$B$4/1000000))</f>
        <v>0</v>
      </c>
      <c r="L32">
        <f t="shared" si="3"/>
        <v>13</v>
      </c>
      <c r="M32" s="3">
        <f>IF($A32="","",L32/(Connfiguration!$B$5/1000000))</f>
        <v>3.9465327147890104E-2</v>
      </c>
    </row>
    <row r="33" spans="1:13" x14ac:dyDescent="0.2">
      <c r="A33" s="1">
        <v>43881</v>
      </c>
      <c r="C33">
        <f t="shared" si="0"/>
        <v>3</v>
      </c>
      <c r="D33" s="3">
        <f>IF($A33="","",C33/(Connfiguration!$B$2/1000000))</f>
        <v>4.9702163101094231E-2</v>
      </c>
      <c r="F33">
        <f t="shared" si="1"/>
        <v>12</v>
      </c>
      <c r="G33" s="3">
        <f>IF($A33="","",F33/(Connfiguration!$B$3/1000000))</f>
        <v>0.17892021649346196</v>
      </c>
      <c r="I33">
        <f t="shared" si="2"/>
        <v>0</v>
      </c>
      <c r="J33" s="3">
        <f>IF($A33="","",I33/(Connfiguration!$B$4/1000000))</f>
        <v>0</v>
      </c>
      <c r="L33">
        <f t="shared" si="3"/>
        <v>13</v>
      </c>
      <c r="M33" s="3">
        <f>IF($A33="","",L33/(Connfiguration!$B$5/1000000))</f>
        <v>3.9465327147890104E-2</v>
      </c>
    </row>
    <row r="34" spans="1:13" x14ac:dyDescent="0.2">
      <c r="A34" s="1">
        <v>43882</v>
      </c>
      <c r="B34">
        <v>17</v>
      </c>
      <c r="C34">
        <f t="shared" si="0"/>
        <v>20</v>
      </c>
      <c r="D34" s="3">
        <f>IF($A34="","",C34/(Connfiguration!$B$2/1000000))</f>
        <v>0.33134775400729488</v>
      </c>
      <c r="F34">
        <f t="shared" si="1"/>
        <v>12</v>
      </c>
      <c r="G34" s="3">
        <f>IF($A34="","",F34/(Connfiguration!$B$3/1000000))</f>
        <v>0.17892021649346196</v>
      </c>
      <c r="I34">
        <f t="shared" si="2"/>
        <v>0</v>
      </c>
      <c r="J34" s="3">
        <f>IF($A34="","",I34/(Connfiguration!$B$4/1000000))</f>
        <v>0</v>
      </c>
      <c r="K34">
        <v>2</v>
      </c>
      <c r="L34">
        <f t="shared" si="3"/>
        <v>15</v>
      </c>
      <c r="M34" s="3">
        <f>IF($A34="","",L34/(Connfiguration!$B$5/1000000))</f>
        <v>4.5536915939873197E-2</v>
      </c>
    </row>
    <row r="35" spans="1:13" x14ac:dyDescent="0.2">
      <c r="A35" s="1">
        <v>43883</v>
      </c>
      <c r="B35">
        <v>42</v>
      </c>
      <c r="C35">
        <f t="shared" si="0"/>
        <v>62</v>
      </c>
      <c r="D35" s="3">
        <f>IF($A35="","",C35/(Connfiguration!$B$2/1000000))</f>
        <v>1.027178037422614</v>
      </c>
      <c r="F35">
        <f t="shared" si="1"/>
        <v>12</v>
      </c>
      <c r="G35" s="3">
        <f>IF($A35="","",F35/(Connfiguration!$B$3/1000000))</f>
        <v>0.17892021649346196</v>
      </c>
      <c r="I35">
        <f t="shared" si="2"/>
        <v>0</v>
      </c>
      <c r="J35" s="3">
        <f>IF($A35="","",I35/(Connfiguration!$B$4/1000000))</f>
        <v>0</v>
      </c>
      <c r="L35">
        <f t="shared" si="3"/>
        <v>15</v>
      </c>
      <c r="M35" s="3">
        <f>IF($A35="","",L35/(Connfiguration!$B$5/1000000))</f>
        <v>4.5536915939873197E-2</v>
      </c>
    </row>
    <row r="36" spans="1:13" x14ac:dyDescent="0.2">
      <c r="A36" s="1">
        <v>43884</v>
      </c>
      <c r="B36">
        <v>93</v>
      </c>
      <c r="C36">
        <f t="shared" si="0"/>
        <v>155</v>
      </c>
      <c r="D36" s="3">
        <f>IF($A36="","",C36/(Connfiguration!$B$2/1000000))</f>
        <v>2.5679450935565353</v>
      </c>
      <c r="F36">
        <f t="shared" si="1"/>
        <v>12</v>
      </c>
      <c r="G36" s="3">
        <f>IF($A36="","",F36/(Connfiguration!$B$3/1000000))</f>
        <v>0.17892021649346196</v>
      </c>
      <c r="I36">
        <f t="shared" si="2"/>
        <v>0</v>
      </c>
      <c r="J36" s="3">
        <f>IF($A36="","",I36/(Connfiguration!$B$4/1000000))</f>
        <v>0</v>
      </c>
      <c r="L36">
        <f t="shared" si="3"/>
        <v>15</v>
      </c>
      <c r="M36" s="3">
        <f>IF($A36="","",L36/(Connfiguration!$B$5/1000000))</f>
        <v>4.5536915939873197E-2</v>
      </c>
    </row>
    <row r="37" spans="1:13" x14ac:dyDescent="0.2">
      <c r="A37" s="1">
        <v>43885</v>
      </c>
      <c r="B37">
        <v>74</v>
      </c>
      <c r="C37">
        <f t="shared" si="0"/>
        <v>229</v>
      </c>
      <c r="D37" s="3">
        <f>IF($A37="","",C37/(Connfiguration!$B$2/1000000))</f>
        <v>3.7939317833835262</v>
      </c>
      <c r="F37">
        <f t="shared" si="1"/>
        <v>12</v>
      </c>
      <c r="G37" s="3">
        <f>IF($A37="","",F37/(Connfiguration!$B$3/1000000))</f>
        <v>0.17892021649346196</v>
      </c>
      <c r="I37">
        <f t="shared" si="2"/>
        <v>0</v>
      </c>
      <c r="J37" s="3">
        <f>IF($A37="","",I37/(Connfiguration!$B$4/1000000))</f>
        <v>0</v>
      </c>
      <c r="K37">
        <v>36</v>
      </c>
      <c r="L37">
        <f t="shared" si="3"/>
        <v>51</v>
      </c>
      <c r="M37" s="3">
        <f>IF($A37="","",L37/(Connfiguration!$B$5/1000000))</f>
        <v>0.15482551419556889</v>
      </c>
    </row>
    <row r="38" spans="1:13" x14ac:dyDescent="0.2">
      <c r="A38" s="1">
        <v>43886</v>
      </c>
      <c r="B38">
        <v>93</v>
      </c>
      <c r="C38">
        <f t="shared" si="0"/>
        <v>322</v>
      </c>
      <c r="D38" s="3">
        <f>IF($A38="","",C38/(Connfiguration!$B$2/1000000))</f>
        <v>5.3346988395174479</v>
      </c>
      <c r="E38">
        <v>2</v>
      </c>
      <c r="F38">
        <f t="shared" si="1"/>
        <v>14</v>
      </c>
      <c r="G38" s="3">
        <f>IF($A38="","",F38/(Connfiguration!$B$3/1000000))</f>
        <v>0.20874025257570561</v>
      </c>
      <c r="I38">
        <f t="shared" si="2"/>
        <v>0</v>
      </c>
      <c r="J38" s="3">
        <f>IF($A38="","",I38/(Connfiguration!$B$4/1000000))</f>
        <v>0</v>
      </c>
      <c r="L38">
        <f t="shared" si="3"/>
        <v>51</v>
      </c>
      <c r="M38" s="3">
        <f>IF($A38="","",L38/(Connfiguration!$B$5/1000000))</f>
        <v>0.15482551419556889</v>
      </c>
    </row>
    <row r="39" spans="1:13" x14ac:dyDescent="0.2">
      <c r="A39" s="1">
        <v>43887</v>
      </c>
      <c r="B39">
        <v>131</v>
      </c>
      <c r="C39">
        <f t="shared" si="0"/>
        <v>453</v>
      </c>
      <c r="D39" s="3">
        <f>IF($A39="","",C39/(Connfiguration!$B$2/1000000))</f>
        <v>7.5050266282652291</v>
      </c>
      <c r="E39">
        <v>4</v>
      </c>
      <c r="F39">
        <f t="shared" si="1"/>
        <v>18</v>
      </c>
      <c r="G39" s="3">
        <f>IF($A39="","",F39/(Connfiguration!$B$3/1000000))</f>
        <v>0.26838032474019291</v>
      </c>
      <c r="I39">
        <f t="shared" si="2"/>
        <v>0</v>
      </c>
      <c r="J39" s="3">
        <f>IF($A39="","",I39/(Connfiguration!$B$4/1000000))</f>
        <v>0</v>
      </c>
      <c r="K39">
        <v>6</v>
      </c>
      <c r="L39">
        <f t="shared" si="3"/>
        <v>57</v>
      </c>
      <c r="M39" s="3">
        <f>IF($A39="","",L39/(Connfiguration!$B$5/1000000))</f>
        <v>0.17304028057151816</v>
      </c>
    </row>
    <row r="40" spans="1:13" x14ac:dyDescent="0.2">
      <c r="A40" s="1">
        <v>43888</v>
      </c>
      <c r="B40">
        <v>202</v>
      </c>
      <c r="C40">
        <f t="shared" si="0"/>
        <v>655</v>
      </c>
      <c r="D40" s="3">
        <f>IF($A40="","",C40/(Connfiguration!$B$2/1000000))</f>
        <v>10.851638943738907</v>
      </c>
      <c r="E40">
        <v>20</v>
      </c>
      <c r="F40">
        <f t="shared" si="1"/>
        <v>38</v>
      </c>
      <c r="G40" s="3">
        <f>IF($A40="","",F40/(Connfiguration!$B$3/1000000))</f>
        <v>0.56658068556262953</v>
      </c>
      <c r="H40">
        <v>1</v>
      </c>
      <c r="I40">
        <f t="shared" si="2"/>
        <v>1</v>
      </c>
      <c r="J40" s="3">
        <f>IF($A40="","",I40/(Connfiguration!$B$4/1000000))</f>
        <v>0.17173977371223936</v>
      </c>
      <c r="K40">
        <v>1</v>
      </c>
      <c r="L40">
        <f t="shared" si="3"/>
        <v>58</v>
      </c>
      <c r="M40" s="3">
        <f>IF($A40="","",L40/(Connfiguration!$B$5/1000000))</f>
        <v>0.17607607496750971</v>
      </c>
    </row>
    <row r="41" spans="1:13" x14ac:dyDescent="0.2">
      <c r="A41" s="1">
        <v>43889</v>
      </c>
      <c r="B41">
        <v>233</v>
      </c>
      <c r="C41">
        <f t="shared" si="0"/>
        <v>888</v>
      </c>
      <c r="D41" s="3">
        <f>IF($A41="","",C41/(Connfiguration!$B$2/1000000))</f>
        <v>14.711840277923892</v>
      </c>
      <c r="E41">
        <v>19</v>
      </c>
      <c r="F41">
        <f t="shared" si="1"/>
        <v>57</v>
      </c>
      <c r="G41" s="3">
        <f>IF($A41="","",F41/(Connfiguration!$B$3/1000000))</f>
        <v>0.84987102834394423</v>
      </c>
      <c r="I41">
        <f t="shared" si="2"/>
        <v>1</v>
      </c>
      <c r="J41" s="3">
        <f>IF($A41="","",I41/(Connfiguration!$B$4/1000000))</f>
        <v>0.17173977371223936</v>
      </c>
      <c r="K41">
        <v>2</v>
      </c>
      <c r="L41">
        <f t="shared" si="3"/>
        <v>60</v>
      </c>
      <c r="M41" s="3">
        <f>IF($A41="","",L41/(Connfiguration!$B$5/1000000))</f>
        <v>0.18214766375949279</v>
      </c>
    </row>
    <row r="42" spans="1:13" x14ac:dyDescent="0.2">
      <c r="A42" s="1">
        <v>43890</v>
      </c>
      <c r="B42">
        <v>240</v>
      </c>
      <c r="C42">
        <f t="shared" si="0"/>
        <v>1128</v>
      </c>
      <c r="D42" s="3">
        <f>IF($A42="","",C42/(Connfiguration!$B$2/1000000))</f>
        <v>18.688013326011433</v>
      </c>
      <c r="E42">
        <v>43</v>
      </c>
      <c r="F42">
        <f t="shared" si="1"/>
        <v>100</v>
      </c>
      <c r="G42" s="3">
        <f>IF($A42="","",F42/(Connfiguration!$B$3/1000000))</f>
        <v>1.4910018041121829</v>
      </c>
      <c r="H42">
        <v>2</v>
      </c>
      <c r="I42">
        <f t="shared" si="2"/>
        <v>3</v>
      </c>
      <c r="J42" s="3">
        <f>IF($A42="","",I42/(Connfiguration!$B$4/1000000))</f>
        <v>0.51521932113671809</v>
      </c>
      <c r="K42">
        <v>8</v>
      </c>
      <c r="L42">
        <f t="shared" si="3"/>
        <v>68</v>
      </c>
      <c r="M42" s="3">
        <f>IF($A42="","",L42/(Connfiguration!$B$5/1000000))</f>
        <v>0.20643401892742519</v>
      </c>
    </row>
    <row r="43" spans="1:13" x14ac:dyDescent="0.2">
      <c r="A43" s="1">
        <v>43891</v>
      </c>
      <c r="B43">
        <v>566</v>
      </c>
      <c r="C43">
        <f t="shared" si="0"/>
        <v>1694</v>
      </c>
      <c r="D43" s="3">
        <f>IF($A43="","",C43/(Connfiguration!$B$2/1000000))</f>
        <v>28.065154764417876</v>
      </c>
      <c r="E43">
        <v>30</v>
      </c>
      <c r="F43">
        <f t="shared" si="1"/>
        <v>130</v>
      </c>
      <c r="G43" s="3">
        <f>IF($A43="","",F43/(Connfiguration!$B$3/1000000))</f>
        <v>1.9383023453458379</v>
      </c>
      <c r="H43">
        <v>1</v>
      </c>
      <c r="I43">
        <f t="shared" si="2"/>
        <v>4</v>
      </c>
      <c r="J43" s="3">
        <f>IF($A43="","",I43/(Connfiguration!$B$4/1000000))</f>
        <v>0.68695909484895745</v>
      </c>
      <c r="K43">
        <v>6</v>
      </c>
      <c r="L43">
        <f t="shared" si="3"/>
        <v>74</v>
      </c>
      <c r="M43" s="3">
        <f>IF($A43="","",L43/(Connfiguration!$B$5/1000000))</f>
        <v>0.22464878530337445</v>
      </c>
    </row>
    <row r="44" spans="1:13" x14ac:dyDescent="0.2">
      <c r="A44" s="1">
        <v>43892</v>
      </c>
      <c r="B44">
        <v>342</v>
      </c>
      <c r="C44">
        <f t="shared" si="0"/>
        <v>2036</v>
      </c>
      <c r="D44" s="3">
        <f>IF($A44="","",C44/(Connfiguration!$B$2/1000000))</f>
        <v>33.731201357942616</v>
      </c>
      <c r="E44">
        <v>61</v>
      </c>
      <c r="F44">
        <f t="shared" si="1"/>
        <v>191</v>
      </c>
      <c r="G44" s="3">
        <f>IF($A44="","",F44/(Connfiguration!$B$3/1000000))</f>
        <v>2.8478134458542694</v>
      </c>
      <c r="I44">
        <f t="shared" si="2"/>
        <v>4</v>
      </c>
      <c r="J44" s="3">
        <f>IF($A44="","",I44/(Connfiguration!$B$4/1000000))</f>
        <v>0.68695909484895745</v>
      </c>
      <c r="K44">
        <v>24</v>
      </c>
      <c r="L44">
        <f t="shared" si="3"/>
        <v>98</v>
      </c>
      <c r="M44" s="3">
        <f>IF($A44="","",L44/(Connfiguration!$B$5/1000000))</f>
        <v>0.29750785080717157</v>
      </c>
    </row>
    <row r="45" spans="1:13" x14ac:dyDescent="0.2">
      <c r="A45" s="1">
        <v>43893</v>
      </c>
      <c r="B45">
        <v>466</v>
      </c>
      <c r="C45">
        <f t="shared" si="0"/>
        <v>2502</v>
      </c>
      <c r="D45" s="3">
        <f>IF($A45="","",C45/(Connfiguration!$B$2/1000000))</f>
        <v>41.451604026312587</v>
      </c>
      <c r="E45">
        <v>13</v>
      </c>
      <c r="F45">
        <f t="shared" si="1"/>
        <v>204</v>
      </c>
      <c r="G45" s="3">
        <f>IF($A45="","",F45/(Connfiguration!$B$3/1000000))</f>
        <v>3.0416436803888534</v>
      </c>
      <c r="H45">
        <v>2</v>
      </c>
      <c r="I45">
        <f t="shared" si="2"/>
        <v>6</v>
      </c>
      <c r="J45" s="3">
        <f>IF($A45="","",I45/(Connfiguration!$B$4/1000000))</f>
        <v>1.0304386422734362</v>
      </c>
      <c r="K45">
        <v>20</v>
      </c>
      <c r="L45">
        <f t="shared" si="3"/>
        <v>118</v>
      </c>
      <c r="M45" s="3">
        <f>IF($A45="","",L45/(Connfiguration!$B$5/1000000))</f>
        <v>0.35822373872700253</v>
      </c>
    </row>
    <row r="46" spans="1:13" x14ac:dyDescent="0.2">
      <c r="A46" s="1">
        <v>43894</v>
      </c>
      <c r="B46">
        <v>587</v>
      </c>
      <c r="C46">
        <f t="shared" si="0"/>
        <v>3089</v>
      </c>
      <c r="D46" s="3">
        <f>IF($A46="","",C46/(Connfiguration!$B$2/1000000))</f>
        <v>51.176660606426694</v>
      </c>
      <c r="E46">
        <v>81</v>
      </c>
      <c r="F46">
        <f t="shared" si="1"/>
        <v>285</v>
      </c>
      <c r="G46" s="3">
        <f>IF($A46="","",F46/(Connfiguration!$B$3/1000000))</f>
        <v>4.2493551417197217</v>
      </c>
      <c r="H46">
        <v>4</v>
      </c>
      <c r="I46">
        <f t="shared" si="2"/>
        <v>10</v>
      </c>
      <c r="J46" s="3">
        <f>IF($A46="","",I46/(Connfiguration!$B$4/1000000))</f>
        <v>1.7173977371223936</v>
      </c>
      <c r="K46">
        <v>31</v>
      </c>
      <c r="L46">
        <f t="shared" si="3"/>
        <v>149</v>
      </c>
      <c r="M46" s="3">
        <f>IF($A46="","",L46/(Connfiguration!$B$5/1000000))</f>
        <v>0.45233336500274046</v>
      </c>
    </row>
    <row r="47" spans="1:13" x14ac:dyDescent="0.2">
      <c r="A47" s="1">
        <v>43895</v>
      </c>
      <c r="B47">
        <v>769</v>
      </c>
      <c r="C47">
        <f t="shared" si="0"/>
        <v>3858</v>
      </c>
      <c r="D47" s="3">
        <f>IF($A47="","",C47/(Connfiguration!$B$2/1000000))</f>
        <v>63.916981748007181</v>
      </c>
      <c r="E47">
        <v>92</v>
      </c>
      <c r="F47">
        <f t="shared" si="1"/>
        <v>377</v>
      </c>
      <c r="G47" s="3">
        <f>IF($A47="","",F47/(Connfiguration!$B$3/1000000))</f>
        <v>5.6210768015029293</v>
      </c>
      <c r="I47">
        <f t="shared" si="2"/>
        <v>10</v>
      </c>
      <c r="J47" s="3">
        <f>IF($A47="","",I47/(Connfiguration!$B$4/1000000))</f>
        <v>1.7173977371223936</v>
      </c>
      <c r="K47">
        <v>68</v>
      </c>
      <c r="L47">
        <f t="shared" si="3"/>
        <v>217</v>
      </c>
      <c r="M47" s="3">
        <f>IF($A47="","",L47/(Connfiguration!$B$5/1000000))</f>
        <v>0.65876738393016565</v>
      </c>
    </row>
    <row r="48" spans="1:13" x14ac:dyDescent="0.2">
      <c r="A48" s="1">
        <v>43896</v>
      </c>
      <c r="B48">
        <v>778</v>
      </c>
      <c r="C48">
        <f t="shared" si="0"/>
        <v>4636</v>
      </c>
      <c r="D48" s="3">
        <f>IF($A48="","",C48/(Connfiguration!$B$2/1000000))</f>
        <v>76.806409378890947</v>
      </c>
      <c r="E48">
        <v>276</v>
      </c>
      <c r="F48">
        <f t="shared" si="1"/>
        <v>653</v>
      </c>
      <c r="G48" s="3">
        <f>IF($A48="","",F48/(Connfiguration!$B$3/1000000))</f>
        <v>9.7362417808525539</v>
      </c>
      <c r="H48">
        <v>13</v>
      </c>
      <c r="I48">
        <f t="shared" si="2"/>
        <v>23</v>
      </c>
      <c r="J48" s="3">
        <f>IF($A48="","",I48/(Connfiguration!$B$4/1000000))</f>
        <v>3.950014795381505</v>
      </c>
      <c r="K48">
        <v>45</v>
      </c>
      <c r="L48">
        <f t="shared" si="3"/>
        <v>262</v>
      </c>
      <c r="M48" s="3">
        <f>IF($A48="","",L48/(Connfiguration!$B$5/1000000))</f>
        <v>0.79537813174978522</v>
      </c>
    </row>
    <row r="49" spans="1:13" x14ac:dyDescent="0.2">
      <c r="A49" s="1">
        <v>43897</v>
      </c>
      <c r="B49">
        <v>1247</v>
      </c>
      <c r="C49">
        <f t="shared" si="0"/>
        <v>5883</v>
      </c>
      <c r="D49" s="3">
        <f>IF($A49="","",C49/(Connfiguration!$B$2/1000000))</f>
        <v>97.465941841245794</v>
      </c>
      <c r="E49">
        <v>296</v>
      </c>
      <c r="F49">
        <f t="shared" si="1"/>
        <v>949</v>
      </c>
      <c r="G49" s="3">
        <f>IF($A49="","",F49/(Connfiguration!$B$3/1000000))</f>
        <v>14.149607121024616</v>
      </c>
      <c r="I49">
        <f t="shared" si="2"/>
        <v>23</v>
      </c>
      <c r="J49" s="3">
        <f>IF($A49="","",I49/(Connfiguration!$B$4/1000000))</f>
        <v>3.950014795381505</v>
      </c>
      <c r="K49">
        <v>140</v>
      </c>
      <c r="L49">
        <f t="shared" si="3"/>
        <v>402</v>
      </c>
      <c r="M49" s="3">
        <f>IF($A49="","",L49/(Connfiguration!$B$5/1000000))</f>
        <v>1.2203893471886018</v>
      </c>
    </row>
    <row r="50" spans="1:13" x14ac:dyDescent="0.2">
      <c r="A50" s="1">
        <v>43898</v>
      </c>
      <c r="B50">
        <v>1492</v>
      </c>
      <c r="C50">
        <f t="shared" si="0"/>
        <v>7375</v>
      </c>
      <c r="D50" s="3">
        <f>IF($A50="","",C50/(Connfiguration!$B$2/1000000))</f>
        <v>122.18448429018999</v>
      </c>
      <c r="E50">
        <v>177</v>
      </c>
      <c r="F50">
        <f t="shared" si="1"/>
        <v>1126</v>
      </c>
      <c r="G50" s="3">
        <f>IF($A50="","",F50/(Connfiguration!$B$3/1000000))</f>
        <v>16.788680314303178</v>
      </c>
      <c r="H50">
        <v>12</v>
      </c>
      <c r="I50">
        <f t="shared" si="2"/>
        <v>35</v>
      </c>
      <c r="J50" s="3">
        <f>IF($A50="","",I50/(Connfiguration!$B$4/1000000))</f>
        <v>6.0108920799283778</v>
      </c>
      <c r="K50">
        <v>116</v>
      </c>
      <c r="L50">
        <f t="shared" si="3"/>
        <v>518</v>
      </c>
      <c r="M50" s="3">
        <f>IF($A50="","",L50/(Connfiguration!$B$5/1000000))</f>
        <v>1.5725414971236211</v>
      </c>
    </row>
    <row r="51" spans="1:13" x14ac:dyDescent="0.2">
      <c r="A51" s="1">
        <v>43899</v>
      </c>
      <c r="B51">
        <v>1797</v>
      </c>
      <c r="C51">
        <f t="shared" si="0"/>
        <v>9172</v>
      </c>
      <c r="D51" s="3">
        <f>IF($A51="","",C51/(Connfiguration!$B$2/1000000))</f>
        <v>151.95607998774543</v>
      </c>
      <c r="E51">
        <v>83</v>
      </c>
      <c r="F51">
        <f t="shared" si="1"/>
        <v>1209</v>
      </c>
      <c r="G51" s="3">
        <f>IF($A51="","",F51/(Connfiguration!$B$3/1000000))</f>
        <v>18.026211811716291</v>
      </c>
      <c r="H51">
        <v>55</v>
      </c>
      <c r="I51">
        <f t="shared" si="2"/>
        <v>90</v>
      </c>
      <c r="J51" s="3">
        <f>IF($A51="","",I51/(Connfiguration!$B$4/1000000))</f>
        <v>15.456579634101542</v>
      </c>
      <c r="K51">
        <v>65</v>
      </c>
      <c r="L51">
        <f t="shared" si="3"/>
        <v>583</v>
      </c>
      <c r="M51" s="3">
        <f>IF($A51="","",L51/(Connfiguration!$B$5/1000000))</f>
        <v>1.7698681328630717</v>
      </c>
    </row>
    <row r="52" spans="1:13" x14ac:dyDescent="0.2">
      <c r="A52" s="1">
        <v>43900</v>
      </c>
      <c r="B52">
        <v>977</v>
      </c>
      <c r="C52">
        <f t="shared" si="0"/>
        <v>10149</v>
      </c>
      <c r="D52" s="3">
        <f>IF($A52="","",C52/(Connfiguration!$B$2/1000000))</f>
        <v>168.14241777100179</v>
      </c>
      <c r="E52">
        <v>575</v>
      </c>
      <c r="F52">
        <f t="shared" si="1"/>
        <v>1784</v>
      </c>
      <c r="G52" s="3">
        <f>IF($A52="","",F52/(Connfiguration!$B$3/1000000))</f>
        <v>26.599472185361343</v>
      </c>
      <c r="H52">
        <v>172</v>
      </c>
      <c r="I52">
        <f t="shared" si="2"/>
        <v>262</v>
      </c>
      <c r="J52" s="3">
        <f>IF($A52="","",I52/(Connfiguration!$B$4/1000000))</f>
        <v>44.995820712606715</v>
      </c>
      <c r="K52">
        <v>376</v>
      </c>
      <c r="L52">
        <f t="shared" si="3"/>
        <v>959</v>
      </c>
      <c r="M52" s="3">
        <f>IF($A52="","",L52/(Connfiguration!$B$5/1000000))</f>
        <v>2.9113268257558933</v>
      </c>
    </row>
    <row r="53" spans="1:13" x14ac:dyDescent="0.2">
      <c r="A53" s="1">
        <v>43901</v>
      </c>
      <c r="B53">
        <v>2313</v>
      </c>
      <c r="C53">
        <f t="shared" si="0"/>
        <v>12462</v>
      </c>
      <c r="D53" s="3">
        <f>IF($A53="","",C53/(Connfiguration!$B$2/1000000))</f>
        <v>206.46278552194545</v>
      </c>
      <c r="E53">
        <v>497</v>
      </c>
      <c r="F53">
        <f t="shared" si="1"/>
        <v>2281</v>
      </c>
      <c r="G53" s="3">
        <f>IF($A53="","",F53/(Connfiguration!$B$3/1000000))</f>
        <v>34.009751151798895</v>
      </c>
      <c r="H53">
        <v>180</v>
      </c>
      <c r="I53">
        <f t="shared" si="2"/>
        <v>442</v>
      </c>
      <c r="J53" s="3">
        <f>IF($A53="","",I53/(Connfiguration!$B$4/1000000))</f>
        <v>75.908979980809789</v>
      </c>
      <c r="K53">
        <v>322</v>
      </c>
      <c r="L53">
        <f t="shared" si="3"/>
        <v>1281</v>
      </c>
      <c r="M53" s="3">
        <f>IF($A53="","",L53/(Connfiguration!$B$5/1000000))</f>
        <v>3.8888526212651713</v>
      </c>
    </row>
    <row r="54" spans="1:13" x14ac:dyDescent="0.2">
      <c r="A54" s="1">
        <v>43902</v>
      </c>
      <c r="C54">
        <f t="shared" si="0"/>
        <v>12462</v>
      </c>
      <c r="D54" s="3">
        <f>IF($A54="","",C54/(Connfiguration!$B$2/1000000))</f>
        <v>206.46278552194545</v>
      </c>
      <c r="F54">
        <f t="shared" si="1"/>
        <v>2281</v>
      </c>
      <c r="G54" s="3">
        <f>IF($A54="","",F54/(Connfiguration!$B$3/1000000))</f>
        <v>34.009751151798895</v>
      </c>
      <c r="H54">
        <v>173</v>
      </c>
      <c r="I54">
        <f t="shared" si="2"/>
        <v>615</v>
      </c>
      <c r="J54" s="3">
        <f>IF($A54="","",I54/(Connfiguration!$B$4/1000000))</f>
        <v>105.61996083302721</v>
      </c>
      <c r="K54">
        <v>382</v>
      </c>
      <c r="L54">
        <f t="shared" si="3"/>
        <v>1663</v>
      </c>
      <c r="M54" s="3">
        <f>IF($A54="","",L54/(Connfiguration!$B$5/1000000))</f>
        <v>5.048526080533942</v>
      </c>
    </row>
    <row r="55" spans="1:13" x14ac:dyDescent="0.2">
      <c r="A55" s="1">
        <v>43903</v>
      </c>
      <c r="B55">
        <v>5198</v>
      </c>
      <c r="C55">
        <f t="shared" si="0"/>
        <v>17660</v>
      </c>
      <c r="D55" s="3">
        <f>IF($A55="","",C55/(Connfiguration!$B$2/1000000))</f>
        <v>292.5800667884414</v>
      </c>
      <c r="E55">
        <v>1380</v>
      </c>
      <c r="F55">
        <f t="shared" si="1"/>
        <v>3661</v>
      </c>
      <c r="G55" s="3">
        <f>IF($A55="","",F55/(Connfiguration!$B$3/1000000))</f>
        <v>54.585576048547019</v>
      </c>
      <c r="H55">
        <v>186</v>
      </c>
      <c r="I55">
        <f t="shared" si="2"/>
        <v>801</v>
      </c>
      <c r="J55" s="3">
        <f>IF($A55="","",I55/(Connfiguration!$B$4/1000000))</f>
        <v>137.56355874350373</v>
      </c>
      <c r="K55">
        <v>516</v>
      </c>
      <c r="L55">
        <f t="shared" si="3"/>
        <v>2179</v>
      </c>
      <c r="M55" s="3">
        <f>IF($A55="","",L55/(Connfiguration!$B$5/1000000))</f>
        <v>6.61499598886558</v>
      </c>
    </row>
    <row r="56" spans="1:13" x14ac:dyDescent="0.2">
      <c r="A56" s="1">
        <v>43904</v>
      </c>
      <c r="B56">
        <v>3497</v>
      </c>
      <c r="C56">
        <f t="shared" si="0"/>
        <v>21157</v>
      </c>
      <c r="D56" s="3">
        <f>IF($A56="","",C56/(Connfiguration!$B$2/1000000))</f>
        <v>350.51622157661689</v>
      </c>
      <c r="E56">
        <v>808</v>
      </c>
      <c r="F56">
        <f t="shared" si="1"/>
        <v>4469</v>
      </c>
      <c r="G56" s="3">
        <f>IF($A56="","",F56/(Connfiguration!$B$3/1000000))</f>
        <v>66.63287062577345</v>
      </c>
      <c r="H56">
        <v>26</v>
      </c>
      <c r="I56">
        <f t="shared" si="2"/>
        <v>827</v>
      </c>
      <c r="J56" s="3">
        <f>IF($A56="","",I56/(Connfiguration!$B$4/1000000))</f>
        <v>142.02879286002195</v>
      </c>
      <c r="K56">
        <v>548</v>
      </c>
      <c r="L56">
        <f t="shared" si="3"/>
        <v>2727</v>
      </c>
      <c r="M56" s="3">
        <f>IF($A56="","",L56/(Connfiguration!$B$5/1000000))</f>
        <v>8.2786113178689487</v>
      </c>
    </row>
    <row r="57" spans="1:13" x14ac:dyDescent="0.2">
      <c r="A57" s="1">
        <v>43905</v>
      </c>
      <c r="B57">
        <v>3590</v>
      </c>
      <c r="C57">
        <f t="shared" si="0"/>
        <v>24747</v>
      </c>
      <c r="D57" s="3">
        <f>IF($A57="","",C57/(Connfiguration!$B$2/1000000))</f>
        <v>409.99314342092629</v>
      </c>
      <c r="E57">
        <v>30</v>
      </c>
      <c r="F57">
        <f t="shared" si="1"/>
        <v>4499</v>
      </c>
      <c r="G57" s="3">
        <f>IF($A57="","",F57/(Connfiguration!$B$3/1000000))</f>
        <v>67.080171167007109</v>
      </c>
      <c r="H57">
        <v>37</v>
      </c>
      <c r="I57">
        <f t="shared" si="2"/>
        <v>864</v>
      </c>
      <c r="J57" s="3">
        <f>IF($A57="","",I57/(Connfiguration!$B$4/1000000))</f>
        <v>148.38316448737481</v>
      </c>
      <c r="K57">
        <v>772</v>
      </c>
      <c r="L57">
        <f t="shared" si="3"/>
        <v>3499</v>
      </c>
      <c r="M57" s="3">
        <f>IF($A57="","",L57/(Connfiguration!$B$5/1000000))</f>
        <v>10.622244591574422</v>
      </c>
    </row>
    <row r="58" spans="1:13" x14ac:dyDescent="0.2">
      <c r="A58" s="1">
        <v>43906</v>
      </c>
      <c r="B58">
        <v>3233</v>
      </c>
      <c r="C58">
        <f t="shared" si="0"/>
        <v>27980</v>
      </c>
      <c r="D58" s="3">
        <f>IF($A58="","",C58/(Connfiguration!$B$2/1000000))</f>
        <v>463.55550785620551</v>
      </c>
      <c r="E58">
        <v>2134</v>
      </c>
      <c r="F58">
        <f t="shared" si="1"/>
        <v>6633</v>
      </c>
      <c r="G58" s="3">
        <f>IF($A58="","",F58/(Connfiguration!$B$3/1000000))</f>
        <v>98.8981496667611</v>
      </c>
      <c r="H58">
        <v>50</v>
      </c>
      <c r="I58">
        <f t="shared" si="2"/>
        <v>914</v>
      </c>
      <c r="J58" s="3">
        <f>IF($A58="","",I58/(Connfiguration!$B$4/1000000))</f>
        <v>156.97015317298678</v>
      </c>
      <c r="K58">
        <v>1133</v>
      </c>
      <c r="L58">
        <f t="shared" si="3"/>
        <v>4632</v>
      </c>
      <c r="M58" s="3">
        <f>IF($A58="","",L58/(Connfiguration!$B$5/1000000))</f>
        <v>14.061799642232844</v>
      </c>
    </row>
    <row r="59" spans="1:13" x14ac:dyDescent="0.2">
      <c r="A59" s="1">
        <v>43907</v>
      </c>
      <c r="B59">
        <v>3526</v>
      </c>
      <c r="C59">
        <f t="shared" si="0"/>
        <v>31506</v>
      </c>
      <c r="D59" s="3">
        <f>IF($A59="","",C59/(Connfiguration!$B$2/1000000))</f>
        <v>521.97211688769164</v>
      </c>
      <c r="E59">
        <v>1019</v>
      </c>
      <c r="F59">
        <f t="shared" si="1"/>
        <v>7652</v>
      </c>
      <c r="G59" s="3">
        <f>IF($A59="","",F59/(Connfiguration!$B$3/1000000))</f>
        <v>114.09145805066424</v>
      </c>
      <c r="H59">
        <v>63</v>
      </c>
      <c r="I59">
        <f t="shared" si="2"/>
        <v>977</v>
      </c>
      <c r="J59" s="3">
        <f>IF($A59="","",I59/(Connfiguration!$B$4/1000000))</f>
        <v>167.78975891685786</v>
      </c>
      <c r="K59">
        <v>1789</v>
      </c>
      <c r="L59">
        <f t="shared" si="3"/>
        <v>6421</v>
      </c>
      <c r="M59" s="3">
        <f>IF($A59="","",L59/(Connfiguration!$B$5/1000000))</f>
        <v>19.492835816661721</v>
      </c>
    </row>
    <row r="60" spans="1:13" x14ac:dyDescent="0.2">
      <c r="A60" s="1"/>
      <c r="C60" t="str">
        <f t="shared" si="0"/>
        <v/>
      </c>
      <c r="D60" s="3" t="str">
        <f>IF($A60="","",C60/(Connfiguration!$B$2/1000000))</f>
        <v/>
      </c>
      <c r="F60" t="str">
        <f t="shared" si="1"/>
        <v/>
      </c>
      <c r="G60" s="3" t="str">
        <f>IF($A60="","",F60/(Connfiguration!$B$3/1000000))</f>
        <v/>
      </c>
      <c r="I60" t="str">
        <f t="shared" si="2"/>
        <v/>
      </c>
      <c r="J60" s="3" t="str">
        <f>IF($A60="","",I60/(Connfiguration!$B$4/1000000))</f>
        <v/>
      </c>
      <c r="L60" t="str">
        <f t="shared" si="3"/>
        <v/>
      </c>
      <c r="M60" s="3" t="str">
        <f>IF($A60="","",L60/(Connfiguration!$B$5/1000000))</f>
        <v/>
      </c>
    </row>
    <row r="61" spans="1:13" x14ac:dyDescent="0.2">
      <c r="A61" s="1"/>
      <c r="C61" t="str">
        <f t="shared" si="0"/>
        <v/>
      </c>
      <c r="D61" s="3" t="str">
        <f>IF($A61="","",C61/(Connfiguration!$B$2/1000000))</f>
        <v/>
      </c>
      <c r="F61" t="str">
        <f t="shared" si="1"/>
        <v/>
      </c>
      <c r="G61" s="3" t="str">
        <f>IF($A61="","",F61/(Connfiguration!$B$3/1000000))</f>
        <v/>
      </c>
      <c r="I61" t="str">
        <f t="shared" si="2"/>
        <v/>
      </c>
      <c r="J61" s="3" t="str">
        <f>IF($A61="","",I61/(Connfiguration!$B$4/1000000))</f>
        <v/>
      </c>
      <c r="L61" t="str">
        <f t="shared" si="3"/>
        <v/>
      </c>
      <c r="M61" s="3" t="str">
        <f>IF($A61="","",L61/(Connfiguration!$B$5/1000000))</f>
        <v/>
      </c>
    </row>
    <row r="62" spans="1:13" x14ac:dyDescent="0.2">
      <c r="A62" s="1"/>
      <c r="C62" t="str">
        <f t="shared" si="0"/>
        <v/>
      </c>
      <c r="D62" s="3" t="str">
        <f>IF($A62="","",C62/(Connfiguration!$B$2/1000000))</f>
        <v/>
      </c>
      <c r="F62" t="str">
        <f t="shared" si="1"/>
        <v/>
      </c>
      <c r="G62" s="3" t="str">
        <f>IF($A62="","",F62/(Connfiguration!$B$3/1000000))</f>
        <v/>
      </c>
      <c r="I62" t="str">
        <f t="shared" si="2"/>
        <v/>
      </c>
      <c r="J62" s="3" t="str">
        <f>IF($A62="","",I62/(Connfiguration!$B$4/1000000))</f>
        <v/>
      </c>
      <c r="L62" t="str">
        <f t="shared" si="3"/>
        <v/>
      </c>
      <c r="M62" s="3" t="str">
        <f>IF($A62="","",L62/(Connfiguration!$B$5/1000000))</f>
        <v/>
      </c>
    </row>
    <row r="63" spans="1:13" x14ac:dyDescent="0.2">
      <c r="A63" s="1"/>
      <c r="C63" t="str">
        <f t="shared" si="0"/>
        <v/>
      </c>
      <c r="D63" s="3" t="str">
        <f>IF($A63="","",C63/(Connfiguration!$B$2/1000000))</f>
        <v/>
      </c>
      <c r="F63" t="str">
        <f t="shared" si="1"/>
        <v/>
      </c>
      <c r="G63" s="3" t="str">
        <f>IF($A63="","",F63/(Connfiguration!$B$3/1000000))</f>
        <v/>
      </c>
      <c r="I63" t="str">
        <f t="shared" si="2"/>
        <v/>
      </c>
      <c r="J63" s="3" t="str">
        <f>IF($A63="","",I63/(Connfiguration!$B$4/1000000))</f>
        <v/>
      </c>
      <c r="L63" t="str">
        <f t="shared" si="3"/>
        <v/>
      </c>
      <c r="M63" s="3" t="str">
        <f>IF($A63="","",L63/(Connfiguration!$B$5/1000000))</f>
        <v/>
      </c>
    </row>
    <row r="64" spans="1:13" x14ac:dyDescent="0.2">
      <c r="A64" s="1"/>
      <c r="C64" t="str">
        <f t="shared" si="0"/>
        <v/>
      </c>
      <c r="D64" s="3" t="str">
        <f>IF($A64="","",C64/(Connfiguration!$B$2/1000000))</f>
        <v/>
      </c>
      <c r="F64" t="str">
        <f t="shared" si="1"/>
        <v/>
      </c>
      <c r="G64" s="3" t="str">
        <f>IF($A64="","",F64/(Connfiguration!$B$3/1000000))</f>
        <v/>
      </c>
      <c r="I64" t="str">
        <f t="shared" si="2"/>
        <v/>
      </c>
      <c r="J64" s="3" t="str">
        <f>IF($A64="","",I64/(Connfiguration!$B$4/1000000))</f>
        <v/>
      </c>
      <c r="L64" t="str">
        <f t="shared" si="3"/>
        <v/>
      </c>
      <c r="M64" s="3" t="str">
        <f>IF($A64="","",L64/(Connfiguration!$B$5/1000000))</f>
        <v/>
      </c>
    </row>
    <row r="65" spans="1:13" x14ac:dyDescent="0.2">
      <c r="A65" s="1"/>
      <c r="C65" t="str">
        <f t="shared" si="0"/>
        <v/>
      </c>
      <c r="D65" s="3" t="str">
        <f>IF($A65="","",C65/(Connfiguration!$B$2/1000000))</f>
        <v/>
      </c>
      <c r="F65" t="str">
        <f t="shared" si="1"/>
        <v/>
      </c>
      <c r="G65" s="3" t="str">
        <f>IF($A65="","",F65/(Connfiguration!$B$3/1000000))</f>
        <v/>
      </c>
      <c r="I65" t="str">
        <f t="shared" si="2"/>
        <v/>
      </c>
      <c r="J65" s="3" t="str">
        <f>IF($A65="","",I65/(Connfiguration!$B$4/1000000))</f>
        <v/>
      </c>
      <c r="L65" t="str">
        <f t="shared" si="3"/>
        <v/>
      </c>
      <c r="M65" s="3" t="str">
        <f>IF($A65="","",L65/(Connfiguration!$B$5/1000000))</f>
        <v/>
      </c>
    </row>
    <row r="66" spans="1:13" x14ac:dyDescent="0.2">
      <c r="A66" s="1"/>
      <c r="C66" t="str">
        <f t="shared" si="0"/>
        <v/>
      </c>
      <c r="D66" s="3" t="str">
        <f>IF($A66="","",C66/(Connfiguration!$B$2/1000000))</f>
        <v/>
      </c>
      <c r="F66" t="str">
        <f t="shared" si="1"/>
        <v/>
      </c>
      <c r="G66" s="3" t="str">
        <f>IF($A66="","",F66/(Connfiguration!$B$3/1000000))</f>
        <v/>
      </c>
      <c r="I66" t="str">
        <f t="shared" si="2"/>
        <v/>
      </c>
      <c r="J66" s="3" t="str">
        <f>IF($A66="","",I66/(Connfiguration!$B$4/1000000))</f>
        <v/>
      </c>
      <c r="L66" t="str">
        <f t="shared" si="3"/>
        <v/>
      </c>
      <c r="M66" s="3" t="str">
        <f>IF($A66="","",L66/(Connfiguration!$B$5/1000000))</f>
        <v/>
      </c>
    </row>
    <row r="67" spans="1:13" x14ac:dyDescent="0.2">
      <c r="A67" s="1"/>
      <c r="C67" t="str">
        <f t="shared" si="0"/>
        <v/>
      </c>
      <c r="D67" s="3" t="str">
        <f>IF($A67="","",C67/(Connfiguration!$B$2/1000000))</f>
        <v/>
      </c>
      <c r="F67" t="str">
        <f t="shared" si="1"/>
        <v/>
      </c>
      <c r="G67" s="3" t="str">
        <f>IF($A67="","",F67/(Connfiguration!$B$3/1000000))</f>
        <v/>
      </c>
      <c r="I67" t="str">
        <f t="shared" si="2"/>
        <v/>
      </c>
      <c r="J67" s="3" t="str">
        <f>IF($A67="","",I67/(Connfiguration!$B$4/1000000))</f>
        <v/>
      </c>
      <c r="L67" t="str">
        <f t="shared" si="3"/>
        <v/>
      </c>
      <c r="M67" s="3" t="str">
        <f>IF($A67="","",L67/(Connfiguration!$B$5/1000000))</f>
        <v/>
      </c>
    </row>
    <row r="68" spans="1:13" x14ac:dyDescent="0.2">
      <c r="A68" s="1"/>
      <c r="C68" t="str">
        <f t="shared" ref="C68:C102" si="4">IF($A68="","",B68+IF(ROW()&lt;=3,0,C67))</f>
        <v/>
      </c>
      <c r="D68" s="3" t="str">
        <f>IF($A68="","",C68/(Connfiguration!$B$2/1000000))</f>
        <v/>
      </c>
      <c r="F68" t="str">
        <f t="shared" ref="F68:F102" si="5">IF($A68="","",E68+IF(ROW()&lt;=3,0,F67))</f>
        <v/>
      </c>
      <c r="G68" s="3" t="str">
        <f>IF($A68="","",F68/(Connfiguration!$B$3/1000000))</f>
        <v/>
      </c>
      <c r="I68" t="str">
        <f t="shared" ref="I68:I102" si="6">IF($A68="","",H68+IF(ROW()&lt;=3,0,I67))</f>
        <v/>
      </c>
      <c r="J68" s="3" t="str">
        <f>IF($A68="","",I68/(Connfiguration!$B$4/1000000))</f>
        <v/>
      </c>
      <c r="L68" t="str">
        <f t="shared" ref="L68:L102" si="7">IF($A68="","",K68+IF(ROW()&lt;=3,0,L67))</f>
        <v/>
      </c>
      <c r="M68" s="3" t="str">
        <f>IF($A68="","",L68/(Connfiguration!$B$5/1000000))</f>
        <v/>
      </c>
    </row>
    <row r="69" spans="1:13" x14ac:dyDescent="0.2">
      <c r="A69" s="1"/>
      <c r="C69" t="str">
        <f t="shared" si="4"/>
        <v/>
      </c>
      <c r="D69" s="3" t="str">
        <f>IF($A69="","",C69/(Connfiguration!$B$2/1000000))</f>
        <v/>
      </c>
      <c r="F69" t="str">
        <f t="shared" si="5"/>
        <v/>
      </c>
      <c r="G69" s="3" t="str">
        <f>IF($A69="","",F69/(Connfiguration!$B$3/1000000))</f>
        <v/>
      </c>
      <c r="I69" t="str">
        <f t="shared" si="6"/>
        <v/>
      </c>
      <c r="J69" s="3" t="str">
        <f>IF($A69="","",I69/(Connfiguration!$B$4/1000000))</f>
        <v/>
      </c>
      <c r="L69" t="str">
        <f t="shared" si="7"/>
        <v/>
      </c>
      <c r="M69" s="3" t="str">
        <f>IF($A69="","",L69/(Connfiguration!$B$5/1000000))</f>
        <v/>
      </c>
    </row>
    <row r="70" spans="1:13" x14ac:dyDescent="0.2">
      <c r="A70" s="1"/>
      <c r="C70" t="str">
        <f t="shared" si="4"/>
        <v/>
      </c>
      <c r="D70" s="3" t="str">
        <f>IF($A70="","",C70/(Connfiguration!$B$2/1000000))</f>
        <v/>
      </c>
      <c r="F70" t="str">
        <f t="shared" si="5"/>
        <v/>
      </c>
      <c r="G70" s="3" t="str">
        <f>IF($A70="","",F70/(Connfiguration!$B$3/1000000))</f>
        <v/>
      </c>
      <c r="I70" t="str">
        <f t="shared" si="6"/>
        <v/>
      </c>
      <c r="J70" s="3" t="str">
        <f>IF($A70="","",I70/(Connfiguration!$B$4/1000000))</f>
        <v/>
      </c>
      <c r="L70" t="str">
        <f t="shared" si="7"/>
        <v/>
      </c>
      <c r="M70" s="3" t="str">
        <f>IF($A70="","",L70/(Connfiguration!$B$5/1000000))</f>
        <v/>
      </c>
    </row>
    <row r="71" spans="1:13" x14ac:dyDescent="0.2">
      <c r="A71" s="1"/>
      <c r="C71" t="str">
        <f t="shared" si="4"/>
        <v/>
      </c>
      <c r="D71" s="3" t="str">
        <f>IF($A71="","",C71/(Connfiguration!$B$2/1000000))</f>
        <v/>
      </c>
      <c r="F71" t="str">
        <f t="shared" si="5"/>
        <v/>
      </c>
      <c r="G71" s="3" t="str">
        <f>IF($A71="","",F71/(Connfiguration!$B$3/1000000))</f>
        <v/>
      </c>
      <c r="I71" t="str">
        <f t="shared" si="6"/>
        <v/>
      </c>
      <c r="J71" s="3" t="str">
        <f>IF($A71="","",I71/(Connfiguration!$B$4/1000000))</f>
        <v/>
      </c>
      <c r="L71" t="str">
        <f t="shared" si="7"/>
        <v/>
      </c>
      <c r="M71" s="3" t="str">
        <f>IF($A71="","",L71/(Connfiguration!$B$5/1000000))</f>
        <v/>
      </c>
    </row>
    <row r="72" spans="1:13" x14ac:dyDescent="0.2">
      <c r="A72" s="1"/>
      <c r="C72" t="str">
        <f t="shared" si="4"/>
        <v/>
      </c>
      <c r="D72" s="3" t="str">
        <f>IF($A72="","",C72/(Connfiguration!$B$2/1000000))</f>
        <v/>
      </c>
      <c r="F72" t="str">
        <f t="shared" si="5"/>
        <v/>
      </c>
      <c r="G72" s="3" t="str">
        <f>IF($A72="","",F72/(Connfiguration!$B$3/1000000))</f>
        <v/>
      </c>
      <c r="I72" t="str">
        <f t="shared" si="6"/>
        <v/>
      </c>
      <c r="J72" s="3" t="str">
        <f>IF($A72="","",I72/(Connfiguration!$B$4/1000000))</f>
        <v/>
      </c>
      <c r="L72" t="str">
        <f t="shared" si="7"/>
        <v/>
      </c>
      <c r="M72" s="3" t="str">
        <f>IF($A72="","",L72/(Connfiguration!$B$5/1000000))</f>
        <v/>
      </c>
    </row>
    <row r="73" spans="1:13" x14ac:dyDescent="0.2">
      <c r="A73" s="1"/>
      <c r="C73" t="str">
        <f t="shared" si="4"/>
        <v/>
      </c>
      <c r="D73" s="3" t="str">
        <f>IF($A73="","",C73/(Connfiguration!$B$2/1000000))</f>
        <v/>
      </c>
      <c r="F73" t="str">
        <f t="shared" si="5"/>
        <v/>
      </c>
      <c r="G73" s="3" t="str">
        <f>IF($A73="","",F73/(Connfiguration!$B$3/1000000))</f>
        <v/>
      </c>
      <c r="I73" t="str">
        <f t="shared" si="6"/>
        <v/>
      </c>
      <c r="J73" s="3" t="str">
        <f>IF($A73="","",I73/(Connfiguration!$B$4/1000000))</f>
        <v/>
      </c>
      <c r="L73" t="str">
        <f t="shared" si="7"/>
        <v/>
      </c>
      <c r="M73" s="3" t="str">
        <f>IF($A73="","",L73/(Connfiguration!$B$5/1000000))</f>
        <v/>
      </c>
    </row>
    <row r="74" spans="1:13" x14ac:dyDescent="0.2">
      <c r="A74" s="1"/>
      <c r="C74" t="str">
        <f t="shared" si="4"/>
        <v/>
      </c>
      <c r="D74" s="3" t="str">
        <f>IF($A74="","",C74/(Connfiguration!$B$2/1000000))</f>
        <v/>
      </c>
      <c r="F74" t="str">
        <f t="shared" si="5"/>
        <v/>
      </c>
      <c r="G74" s="3" t="str">
        <f>IF($A74="","",F74/(Connfiguration!$B$3/1000000))</f>
        <v/>
      </c>
      <c r="I74" t="str">
        <f t="shared" si="6"/>
        <v/>
      </c>
      <c r="J74" s="3" t="str">
        <f>IF($A74="","",I74/(Connfiguration!$B$4/1000000))</f>
        <v/>
      </c>
      <c r="L74" t="str">
        <f t="shared" si="7"/>
        <v/>
      </c>
      <c r="M74" s="3" t="str">
        <f>IF($A74="","",L74/(Connfiguration!$B$5/1000000))</f>
        <v/>
      </c>
    </row>
    <row r="75" spans="1:13" x14ac:dyDescent="0.2">
      <c r="A75" s="1"/>
      <c r="C75" t="str">
        <f t="shared" si="4"/>
        <v/>
      </c>
      <c r="D75" s="3" t="str">
        <f>IF($A75="","",C75/(Connfiguration!$B$2/1000000))</f>
        <v/>
      </c>
      <c r="F75" t="str">
        <f t="shared" si="5"/>
        <v/>
      </c>
      <c r="G75" s="3" t="str">
        <f>IF($A75="","",F75/(Connfiguration!$B$3/1000000))</f>
        <v/>
      </c>
      <c r="I75" t="str">
        <f t="shared" si="6"/>
        <v/>
      </c>
      <c r="J75" s="3" t="str">
        <f>IF($A75="","",I75/(Connfiguration!$B$4/1000000))</f>
        <v/>
      </c>
      <c r="L75" t="str">
        <f t="shared" si="7"/>
        <v/>
      </c>
      <c r="M75" s="3" t="str">
        <f>IF($A75="","",L75/(Connfiguration!$B$5/1000000))</f>
        <v/>
      </c>
    </row>
    <row r="76" spans="1:13" x14ac:dyDescent="0.2">
      <c r="A76" s="1"/>
      <c r="C76" t="str">
        <f t="shared" si="4"/>
        <v/>
      </c>
      <c r="D76" s="3" t="str">
        <f>IF($A76="","",C76/(Connfiguration!$B$2/1000000))</f>
        <v/>
      </c>
      <c r="F76" t="str">
        <f t="shared" si="5"/>
        <v/>
      </c>
      <c r="G76" s="3" t="str">
        <f>IF($A76="","",F76/(Connfiguration!$B$3/1000000))</f>
        <v/>
      </c>
      <c r="I76" t="str">
        <f t="shared" si="6"/>
        <v/>
      </c>
      <c r="J76" s="3" t="str">
        <f>IF($A76="","",I76/(Connfiguration!$B$4/1000000))</f>
        <v/>
      </c>
      <c r="L76" t="str">
        <f t="shared" si="7"/>
        <v/>
      </c>
      <c r="M76" s="3" t="str">
        <f>IF($A76="","",L76/(Connfiguration!$B$5/1000000))</f>
        <v/>
      </c>
    </row>
    <row r="77" spans="1:13" x14ac:dyDescent="0.2">
      <c r="A77" s="1"/>
      <c r="C77" t="str">
        <f t="shared" si="4"/>
        <v/>
      </c>
      <c r="D77" s="3" t="str">
        <f>IF($A77="","",C77/(Connfiguration!$B$2/1000000))</f>
        <v/>
      </c>
      <c r="F77" t="str">
        <f t="shared" si="5"/>
        <v/>
      </c>
      <c r="G77" s="3" t="str">
        <f>IF($A77="","",F77/(Connfiguration!$B$3/1000000))</f>
        <v/>
      </c>
      <c r="I77" t="str">
        <f t="shared" si="6"/>
        <v/>
      </c>
      <c r="J77" s="3" t="str">
        <f>IF($A77="","",I77/(Connfiguration!$B$4/1000000))</f>
        <v/>
      </c>
      <c r="L77" t="str">
        <f t="shared" si="7"/>
        <v/>
      </c>
      <c r="M77" s="3" t="str">
        <f>IF($A77="","",L77/(Connfiguration!$B$5/1000000))</f>
        <v/>
      </c>
    </row>
    <row r="78" spans="1:13" x14ac:dyDescent="0.2">
      <c r="A78" s="1"/>
      <c r="C78" t="str">
        <f t="shared" si="4"/>
        <v/>
      </c>
      <c r="D78" s="3" t="str">
        <f>IF($A78="","",C78/(Connfiguration!$B$2/1000000))</f>
        <v/>
      </c>
      <c r="F78" t="str">
        <f t="shared" si="5"/>
        <v/>
      </c>
      <c r="G78" s="3" t="str">
        <f>IF($A78="","",F78/(Connfiguration!$B$3/1000000))</f>
        <v/>
      </c>
      <c r="I78" t="str">
        <f t="shared" si="6"/>
        <v/>
      </c>
      <c r="J78" s="3" t="str">
        <f>IF($A78="","",I78/(Connfiguration!$B$4/1000000))</f>
        <v/>
      </c>
      <c r="L78" t="str">
        <f t="shared" si="7"/>
        <v/>
      </c>
      <c r="M78" s="3" t="str">
        <f>IF($A78="","",L78/(Connfiguration!$B$5/1000000))</f>
        <v/>
      </c>
    </row>
    <row r="79" spans="1:13" x14ac:dyDescent="0.2">
      <c r="A79" s="1"/>
      <c r="C79" t="str">
        <f t="shared" si="4"/>
        <v/>
      </c>
      <c r="D79" s="3" t="str">
        <f>IF($A79="","",C79/(Connfiguration!$B$2/1000000))</f>
        <v/>
      </c>
      <c r="F79" t="str">
        <f t="shared" si="5"/>
        <v/>
      </c>
      <c r="G79" s="3" t="str">
        <f>IF($A79="","",F79/(Connfiguration!$B$3/1000000))</f>
        <v/>
      </c>
      <c r="I79" t="str">
        <f t="shared" si="6"/>
        <v/>
      </c>
      <c r="J79" s="3" t="str">
        <f>IF($A79="","",I79/(Connfiguration!$B$4/1000000))</f>
        <v/>
      </c>
      <c r="L79" t="str">
        <f t="shared" si="7"/>
        <v/>
      </c>
      <c r="M79" s="3" t="str">
        <f>IF($A79="","",L79/(Connfiguration!$B$5/1000000))</f>
        <v/>
      </c>
    </row>
    <row r="80" spans="1:13" x14ac:dyDescent="0.2">
      <c r="A80" s="1"/>
      <c r="C80" t="str">
        <f t="shared" si="4"/>
        <v/>
      </c>
      <c r="D80" s="3" t="str">
        <f>IF($A80="","",C80/(Connfiguration!$B$2/1000000))</f>
        <v/>
      </c>
      <c r="F80" t="str">
        <f t="shared" si="5"/>
        <v/>
      </c>
      <c r="G80" s="3" t="str">
        <f>IF($A80="","",F80/(Connfiguration!$B$3/1000000))</f>
        <v/>
      </c>
      <c r="I80" t="str">
        <f t="shared" si="6"/>
        <v/>
      </c>
      <c r="J80" s="3" t="str">
        <f>IF($A80="","",I80/(Connfiguration!$B$4/1000000))</f>
        <v/>
      </c>
      <c r="L80" t="str">
        <f t="shared" si="7"/>
        <v/>
      </c>
      <c r="M80" s="3" t="str">
        <f>IF($A80="","",L80/(Connfiguration!$B$5/1000000))</f>
        <v/>
      </c>
    </row>
    <row r="81" spans="1:13" x14ac:dyDescent="0.2">
      <c r="A81" s="1"/>
      <c r="C81" t="str">
        <f t="shared" si="4"/>
        <v/>
      </c>
      <c r="D81" s="3" t="str">
        <f>IF($A81="","",C81/(Connfiguration!$B$2/1000000))</f>
        <v/>
      </c>
      <c r="F81" t="str">
        <f t="shared" si="5"/>
        <v/>
      </c>
      <c r="G81" s="3" t="str">
        <f>IF($A81="","",F81/(Connfiguration!$B$3/1000000))</f>
        <v/>
      </c>
      <c r="I81" t="str">
        <f t="shared" si="6"/>
        <v/>
      </c>
      <c r="J81" s="3" t="str">
        <f>IF($A81="","",I81/(Connfiguration!$B$4/1000000))</f>
        <v/>
      </c>
      <c r="L81" t="str">
        <f t="shared" si="7"/>
        <v/>
      </c>
      <c r="M81" s="3" t="str">
        <f>IF($A81="","",L81/(Connfiguration!$B$5/1000000))</f>
        <v/>
      </c>
    </row>
    <row r="82" spans="1:13" x14ac:dyDescent="0.2">
      <c r="A82" s="1"/>
      <c r="C82" t="str">
        <f t="shared" si="4"/>
        <v/>
      </c>
      <c r="D82" s="3" t="str">
        <f>IF($A82="","",C82/(Connfiguration!$B$2/1000000))</f>
        <v/>
      </c>
      <c r="F82" t="str">
        <f t="shared" si="5"/>
        <v/>
      </c>
      <c r="G82" s="3" t="str">
        <f>IF($A82="","",F82/(Connfiguration!$B$3/1000000))</f>
        <v/>
      </c>
      <c r="I82" t="str">
        <f t="shared" si="6"/>
        <v/>
      </c>
      <c r="J82" s="3" t="str">
        <f>IF($A82="","",I82/(Connfiguration!$B$4/1000000))</f>
        <v/>
      </c>
      <c r="L82" t="str">
        <f t="shared" si="7"/>
        <v/>
      </c>
      <c r="M82" s="3" t="str">
        <f>IF($A82="","",L82/(Connfiguration!$B$5/1000000))</f>
        <v/>
      </c>
    </row>
    <row r="83" spans="1:13" x14ac:dyDescent="0.2">
      <c r="A83" s="1"/>
      <c r="C83" t="str">
        <f t="shared" si="4"/>
        <v/>
      </c>
      <c r="D83" s="3" t="str">
        <f>IF($A83="","",C83/(Connfiguration!$B$2/1000000))</f>
        <v/>
      </c>
      <c r="F83" t="str">
        <f t="shared" si="5"/>
        <v/>
      </c>
      <c r="G83" s="3" t="str">
        <f>IF($A83="","",F83/(Connfiguration!$B$3/1000000))</f>
        <v/>
      </c>
      <c r="I83" t="str">
        <f t="shared" si="6"/>
        <v/>
      </c>
      <c r="J83" s="3" t="str">
        <f>IF($A83="","",I83/(Connfiguration!$B$4/1000000))</f>
        <v/>
      </c>
      <c r="L83" t="str">
        <f t="shared" si="7"/>
        <v/>
      </c>
      <c r="M83" s="3" t="str">
        <f>IF($A83="","",L83/(Connfiguration!$B$5/1000000))</f>
        <v/>
      </c>
    </row>
    <row r="84" spans="1:13" x14ac:dyDescent="0.2">
      <c r="A84" s="1"/>
      <c r="C84" t="str">
        <f t="shared" si="4"/>
        <v/>
      </c>
      <c r="D84" s="3" t="str">
        <f>IF($A84="","",C84/(Connfiguration!$B$2/1000000))</f>
        <v/>
      </c>
      <c r="F84" t="str">
        <f t="shared" si="5"/>
        <v/>
      </c>
      <c r="G84" s="3" t="str">
        <f>IF($A84="","",F84/(Connfiguration!$B$3/1000000))</f>
        <v/>
      </c>
      <c r="I84" t="str">
        <f t="shared" si="6"/>
        <v/>
      </c>
      <c r="J84" s="3" t="str">
        <f>IF($A84="","",I84/(Connfiguration!$B$4/1000000))</f>
        <v/>
      </c>
      <c r="L84" t="str">
        <f t="shared" si="7"/>
        <v/>
      </c>
      <c r="M84" s="3" t="str">
        <f>IF($A84="","",L84/(Connfiguration!$B$5/1000000))</f>
        <v/>
      </c>
    </row>
    <row r="85" spans="1:13" x14ac:dyDescent="0.2">
      <c r="A85" s="1"/>
      <c r="C85" t="str">
        <f t="shared" si="4"/>
        <v/>
      </c>
      <c r="D85" s="3" t="str">
        <f>IF($A85="","",C85/(Connfiguration!$B$2/1000000))</f>
        <v/>
      </c>
      <c r="F85" t="str">
        <f t="shared" si="5"/>
        <v/>
      </c>
      <c r="G85" s="3" t="str">
        <f>IF($A85="","",F85/(Connfiguration!$B$3/1000000))</f>
        <v/>
      </c>
      <c r="I85" t="str">
        <f t="shared" si="6"/>
        <v/>
      </c>
      <c r="J85" s="3" t="str">
        <f>IF($A85="","",I85/(Connfiguration!$B$4/1000000))</f>
        <v/>
      </c>
      <c r="L85" t="str">
        <f t="shared" si="7"/>
        <v/>
      </c>
      <c r="M85" s="3" t="str">
        <f>IF($A85="","",L85/(Connfiguration!$B$5/1000000))</f>
        <v/>
      </c>
    </row>
    <row r="86" spans="1:13" x14ac:dyDescent="0.2">
      <c r="A86" s="1"/>
      <c r="C86" t="str">
        <f t="shared" si="4"/>
        <v/>
      </c>
      <c r="D86" s="3" t="str">
        <f>IF($A86="","",C86/(Connfiguration!$B$2/1000000))</f>
        <v/>
      </c>
      <c r="F86" t="str">
        <f t="shared" si="5"/>
        <v/>
      </c>
      <c r="G86" s="3" t="str">
        <f>IF($A86="","",F86/(Connfiguration!$B$3/1000000))</f>
        <v/>
      </c>
      <c r="I86" t="str">
        <f t="shared" si="6"/>
        <v/>
      </c>
      <c r="J86" s="3" t="str">
        <f>IF($A86="","",I86/(Connfiguration!$B$4/1000000))</f>
        <v/>
      </c>
      <c r="L86" t="str">
        <f t="shared" si="7"/>
        <v/>
      </c>
      <c r="M86" s="3" t="str">
        <f>IF($A86="","",L86/(Connfiguration!$B$5/1000000))</f>
        <v/>
      </c>
    </row>
    <row r="87" spans="1:13" x14ac:dyDescent="0.2">
      <c r="A87" s="1"/>
      <c r="C87" t="str">
        <f t="shared" si="4"/>
        <v/>
      </c>
      <c r="D87" s="3" t="str">
        <f>IF($A87="","",C87/(Connfiguration!$B$2/1000000))</f>
        <v/>
      </c>
      <c r="F87" t="str">
        <f t="shared" si="5"/>
        <v/>
      </c>
      <c r="G87" s="3" t="str">
        <f>IF($A87="","",F87/(Connfiguration!$B$3/1000000))</f>
        <v/>
      </c>
      <c r="I87" t="str">
        <f t="shared" si="6"/>
        <v/>
      </c>
      <c r="J87" s="3" t="str">
        <f>IF($A87="","",I87/(Connfiguration!$B$4/1000000))</f>
        <v/>
      </c>
      <c r="L87" t="str">
        <f t="shared" si="7"/>
        <v/>
      </c>
      <c r="M87" s="3" t="str">
        <f>IF($A87="","",L87/(Connfiguration!$B$5/1000000))</f>
        <v/>
      </c>
    </row>
    <row r="88" spans="1:13" x14ac:dyDescent="0.2">
      <c r="A88" s="1"/>
      <c r="C88" t="str">
        <f t="shared" si="4"/>
        <v/>
      </c>
      <c r="D88" s="3" t="str">
        <f>IF($A88="","",C88/(Connfiguration!$B$2/1000000))</f>
        <v/>
      </c>
      <c r="F88" t="str">
        <f t="shared" si="5"/>
        <v/>
      </c>
      <c r="G88" s="3" t="str">
        <f>IF($A88="","",F88/(Connfiguration!$B$3/1000000))</f>
        <v/>
      </c>
      <c r="I88" t="str">
        <f t="shared" si="6"/>
        <v/>
      </c>
      <c r="J88" s="3" t="str">
        <f>IF($A88="","",I88/(Connfiguration!$B$4/1000000))</f>
        <v/>
      </c>
      <c r="L88" t="str">
        <f t="shared" si="7"/>
        <v/>
      </c>
      <c r="M88" s="3" t="str">
        <f>IF($A88="","",L88/(Connfiguration!$B$5/1000000))</f>
        <v/>
      </c>
    </row>
    <row r="89" spans="1:13" x14ac:dyDescent="0.2">
      <c r="A89" s="1"/>
      <c r="C89" t="str">
        <f t="shared" si="4"/>
        <v/>
      </c>
      <c r="D89" s="3" t="str">
        <f>IF($A89="","",C89/(Connfiguration!$B$2/1000000))</f>
        <v/>
      </c>
      <c r="F89" t="str">
        <f t="shared" si="5"/>
        <v/>
      </c>
      <c r="G89" s="3" t="str">
        <f>IF($A89="","",F89/(Connfiguration!$B$3/1000000))</f>
        <v/>
      </c>
      <c r="I89" t="str">
        <f t="shared" si="6"/>
        <v/>
      </c>
      <c r="J89" s="3" t="str">
        <f>IF($A89="","",I89/(Connfiguration!$B$4/1000000))</f>
        <v/>
      </c>
      <c r="L89" t="str">
        <f t="shared" si="7"/>
        <v/>
      </c>
      <c r="M89" s="3" t="str">
        <f>IF($A89="","",L89/(Connfiguration!$B$5/1000000))</f>
        <v/>
      </c>
    </row>
    <row r="90" spans="1:13" x14ac:dyDescent="0.2">
      <c r="A90" s="1"/>
      <c r="C90" t="str">
        <f t="shared" si="4"/>
        <v/>
      </c>
      <c r="D90" s="3" t="str">
        <f>IF($A90="","",C90/(Connfiguration!$B$2/1000000))</f>
        <v/>
      </c>
      <c r="F90" t="str">
        <f t="shared" si="5"/>
        <v/>
      </c>
      <c r="G90" s="3" t="str">
        <f>IF($A90="","",F90/(Connfiguration!$B$3/1000000))</f>
        <v/>
      </c>
      <c r="I90" t="str">
        <f t="shared" si="6"/>
        <v/>
      </c>
      <c r="J90" s="3" t="str">
        <f>IF($A90="","",I90/(Connfiguration!$B$4/1000000))</f>
        <v/>
      </c>
      <c r="L90" t="str">
        <f t="shared" si="7"/>
        <v/>
      </c>
      <c r="M90" s="3" t="str">
        <f>IF($A90="","",L90/(Connfiguration!$B$5/1000000))</f>
        <v/>
      </c>
    </row>
    <row r="91" spans="1:13" x14ac:dyDescent="0.2">
      <c r="A91" s="1"/>
      <c r="C91" t="str">
        <f t="shared" si="4"/>
        <v/>
      </c>
      <c r="D91" s="3" t="str">
        <f>IF($A91="","",C91/(Connfiguration!$B$2/1000000))</f>
        <v/>
      </c>
      <c r="F91" t="str">
        <f t="shared" si="5"/>
        <v/>
      </c>
      <c r="G91" s="3" t="str">
        <f>IF($A91="","",F91/(Connfiguration!$B$3/1000000))</f>
        <v/>
      </c>
      <c r="I91" t="str">
        <f t="shared" si="6"/>
        <v/>
      </c>
      <c r="J91" s="3" t="str">
        <f>IF($A91="","",I91/(Connfiguration!$B$4/1000000))</f>
        <v/>
      </c>
      <c r="L91" t="str">
        <f t="shared" si="7"/>
        <v/>
      </c>
      <c r="M91" s="3" t="str">
        <f>IF($A91="","",L91/(Connfiguration!$B$5/1000000))</f>
        <v/>
      </c>
    </row>
    <row r="92" spans="1:13" x14ac:dyDescent="0.2">
      <c r="A92" s="1"/>
      <c r="C92" t="str">
        <f t="shared" si="4"/>
        <v/>
      </c>
      <c r="D92" s="3" t="str">
        <f>IF($A92="","",C92/(Connfiguration!$B$2/1000000))</f>
        <v/>
      </c>
      <c r="F92" t="str">
        <f t="shared" si="5"/>
        <v/>
      </c>
      <c r="G92" s="3" t="str">
        <f>IF($A92="","",F92/(Connfiguration!$B$3/1000000))</f>
        <v/>
      </c>
      <c r="I92" t="str">
        <f t="shared" si="6"/>
        <v/>
      </c>
      <c r="J92" s="3" t="str">
        <f>IF($A92="","",I92/(Connfiguration!$B$4/1000000))</f>
        <v/>
      </c>
      <c r="L92" t="str">
        <f t="shared" si="7"/>
        <v/>
      </c>
      <c r="M92" s="3" t="str">
        <f>IF($A92="","",L92/(Connfiguration!$B$5/1000000))</f>
        <v/>
      </c>
    </row>
    <row r="93" spans="1:13" x14ac:dyDescent="0.2">
      <c r="A93" s="1"/>
      <c r="C93" t="str">
        <f t="shared" si="4"/>
        <v/>
      </c>
      <c r="D93" s="3" t="str">
        <f>IF($A93="","",C93/(Connfiguration!$B$2/1000000))</f>
        <v/>
      </c>
      <c r="F93" t="str">
        <f t="shared" si="5"/>
        <v/>
      </c>
      <c r="G93" s="3" t="str">
        <f>IF($A93="","",F93/(Connfiguration!$B$3/1000000))</f>
        <v/>
      </c>
      <c r="I93" t="str">
        <f t="shared" si="6"/>
        <v/>
      </c>
      <c r="J93" s="3" t="str">
        <f>IF($A93="","",I93/(Connfiguration!$B$4/1000000))</f>
        <v/>
      </c>
      <c r="L93" t="str">
        <f t="shared" si="7"/>
        <v/>
      </c>
      <c r="M93" s="3" t="str">
        <f>IF($A93="","",L93/(Connfiguration!$B$5/1000000))</f>
        <v/>
      </c>
    </row>
    <row r="94" spans="1:13" x14ac:dyDescent="0.2">
      <c r="A94" s="1"/>
      <c r="C94" t="str">
        <f t="shared" si="4"/>
        <v/>
      </c>
      <c r="D94" s="3" t="str">
        <f>IF($A94="","",C94/(Connfiguration!$B$2/1000000))</f>
        <v/>
      </c>
      <c r="F94" t="str">
        <f t="shared" si="5"/>
        <v/>
      </c>
      <c r="G94" s="3" t="str">
        <f>IF($A94="","",F94/(Connfiguration!$B$3/1000000))</f>
        <v/>
      </c>
      <c r="I94" t="str">
        <f t="shared" si="6"/>
        <v/>
      </c>
      <c r="J94" s="3" t="str">
        <f>IF($A94="","",I94/(Connfiguration!$B$4/1000000))</f>
        <v/>
      </c>
      <c r="L94" t="str">
        <f t="shared" si="7"/>
        <v/>
      </c>
      <c r="M94" s="3" t="str">
        <f>IF($A94="","",L94/(Connfiguration!$B$5/1000000))</f>
        <v/>
      </c>
    </row>
    <row r="95" spans="1:13" x14ac:dyDescent="0.2">
      <c r="A95" s="1"/>
      <c r="C95" t="str">
        <f t="shared" si="4"/>
        <v/>
      </c>
      <c r="D95" s="3" t="str">
        <f>IF($A95="","",C95/(Connfiguration!$B$2/1000000))</f>
        <v/>
      </c>
      <c r="F95" t="str">
        <f t="shared" si="5"/>
        <v/>
      </c>
      <c r="G95" s="3" t="str">
        <f>IF($A95="","",F95/(Connfiguration!$B$3/1000000))</f>
        <v/>
      </c>
      <c r="I95" t="str">
        <f t="shared" si="6"/>
        <v/>
      </c>
      <c r="J95" s="3" t="str">
        <f>IF($A95="","",I95/(Connfiguration!$B$4/1000000))</f>
        <v/>
      </c>
      <c r="L95" t="str">
        <f t="shared" si="7"/>
        <v/>
      </c>
      <c r="M95" s="3" t="str">
        <f>IF($A95="","",L95/(Connfiguration!$B$5/1000000))</f>
        <v/>
      </c>
    </row>
    <row r="96" spans="1:13" x14ac:dyDescent="0.2">
      <c r="A96" s="1"/>
      <c r="C96" t="str">
        <f t="shared" si="4"/>
        <v/>
      </c>
      <c r="D96" s="3" t="str">
        <f>IF($A96="","",C96/(Connfiguration!$B$2/1000000))</f>
        <v/>
      </c>
      <c r="F96" t="str">
        <f t="shared" si="5"/>
        <v/>
      </c>
      <c r="G96" s="3" t="str">
        <f>IF($A96="","",F96/(Connfiguration!$B$3/1000000))</f>
        <v/>
      </c>
      <c r="I96" t="str">
        <f t="shared" si="6"/>
        <v/>
      </c>
      <c r="J96" s="3" t="str">
        <f>IF($A96="","",I96/(Connfiguration!$B$4/1000000))</f>
        <v/>
      </c>
      <c r="L96" t="str">
        <f t="shared" si="7"/>
        <v/>
      </c>
      <c r="M96" s="3" t="str">
        <f>IF($A96="","",L96/(Connfiguration!$B$5/1000000))</f>
        <v/>
      </c>
    </row>
    <row r="97" spans="1:13" x14ac:dyDescent="0.2">
      <c r="A97" s="1"/>
      <c r="C97" t="str">
        <f t="shared" si="4"/>
        <v/>
      </c>
      <c r="D97" s="3" t="str">
        <f>IF($A97="","",C97/(Connfiguration!$B$2/1000000))</f>
        <v/>
      </c>
      <c r="F97" t="str">
        <f t="shared" si="5"/>
        <v/>
      </c>
      <c r="G97" s="3" t="str">
        <f>IF($A97="","",F97/(Connfiguration!$B$3/1000000))</f>
        <v/>
      </c>
      <c r="I97" t="str">
        <f t="shared" si="6"/>
        <v/>
      </c>
      <c r="J97" s="3" t="str">
        <f>IF($A97="","",I97/(Connfiguration!$B$4/1000000))</f>
        <v/>
      </c>
      <c r="L97" t="str">
        <f t="shared" si="7"/>
        <v/>
      </c>
      <c r="M97" s="3" t="str">
        <f>IF($A97="","",L97/(Connfiguration!$B$5/1000000))</f>
        <v/>
      </c>
    </row>
    <row r="98" spans="1:13" x14ac:dyDescent="0.2">
      <c r="A98" s="1"/>
      <c r="C98" t="str">
        <f t="shared" si="4"/>
        <v/>
      </c>
      <c r="D98" s="3" t="str">
        <f>IF($A98="","",C98/(Connfiguration!$B$2/1000000))</f>
        <v/>
      </c>
      <c r="F98" t="str">
        <f t="shared" si="5"/>
        <v/>
      </c>
      <c r="G98" s="3" t="str">
        <f>IF($A98="","",F98/(Connfiguration!$B$3/1000000))</f>
        <v/>
      </c>
      <c r="I98" t="str">
        <f t="shared" si="6"/>
        <v/>
      </c>
      <c r="J98" s="3" t="str">
        <f>IF($A98="","",I98/(Connfiguration!$B$4/1000000))</f>
        <v/>
      </c>
      <c r="L98" t="str">
        <f t="shared" si="7"/>
        <v/>
      </c>
      <c r="M98" s="3" t="str">
        <f>IF($A98="","",L98/(Connfiguration!$B$5/1000000))</f>
        <v/>
      </c>
    </row>
    <row r="99" spans="1:13" x14ac:dyDescent="0.2">
      <c r="A99" s="1"/>
      <c r="C99" t="str">
        <f t="shared" si="4"/>
        <v/>
      </c>
      <c r="D99" s="3" t="str">
        <f>IF($A99="","",C99/(Connfiguration!$B$2/1000000))</f>
        <v/>
      </c>
      <c r="F99" t="str">
        <f t="shared" si="5"/>
        <v/>
      </c>
      <c r="G99" s="3" t="str">
        <f>IF($A99="","",F99/(Connfiguration!$B$3/1000000))</f>
        <v/>
      </c>
      <c r="I99" t="str">
        <f t="shared" si="6"/>
        <v/>
      </c>
      <c r="J99" s="3" t="str">
        <f>IF($A99="","",I99/(Connfiguration!$B$4/1000000))</f>
        <v/>
      </c>
      <c r="L99" t="str">
        <f t="shared" si="7"/>
        <v/>
      </c>
      <c r="M99" s="3" t="str">
        <f>IF($A99="","",L99/(Connfiguration!$B$5/1000000))</f>
        <v/>
      </c>
    </row>
    <row r="100" spans="1:13" x14ac:dyDescent="0.2">
      <c r="A100" s="1"/>
      <c r="C100" t="str">
        <f t="shared" si="4"/>
        <v/>
      </c>
      <c r="D100" s="3" t="str">
        <f>IF($A100="","",C100/(Connfiguration!$B$2/1000000))</f>
        <v/>
      </c>
      <c r="F100" t="str">
        <f t="shared" si="5"/>
        <v/>
      </c>
      <c r="G100" s="3" t="str">
        <f>IF($A100="","",F100/(Connfiguration!$B$3/1000000))</f>
        <v/>
      </c>
      <c r="I100" t="str">
        <f t="shared" si="6"/>
        <v/>
      </c>
      <c r="J100" s="3" t="str">
        <f>IF($A100="","",I100/(Connfiguration!$B$4/1000000))</f>
        <v/>
      </c>
      <c r="L100" t="str">
        <f t="shared" si="7"/>
        <v/>
      </c>
      <c r="M100" s="3" t="str">
        <f>IF($A100="","",L100/(Connfiguration!$B$5/1000000))</f>
        <v/>
      </c>
    </row>
    <row r="101" spans="1:13" x14ac:dyDescent="0.2">
      <c r="A101" s="1"/>
      <c r="C101" t="str">
        <f t="shared" si="4"/>
        <v/>
      </c>
      <c r="D101" s="3" t="str">
        <f>IF($A101="","",C101/(Connfiguration!$B$2/1000000))</f>
        <v/>
      </c>
      <c r="F101" t="str">
        <f t="shared" si="5"/>
        <v/>
      </c>
      <c r="G101" s="3" t="str">
        <f>IF($A101="","",F101/(Connfiguration!$B$3/1000000))</f>
        <v/>
      </c>
      <c r="I101" t="str">
        <f t="shared" si="6"/>
        <v/>
      </c>
      <c r="J101" s="3" t="str">
        <f>IF($A101="","",I101/(Connfiguration!$B$4/1000000))</f>
        <v/>
      </c>
      <c r="L101" t="str">
        <f t="shared" si="7"/>
        <v/>
      </c>
      <c r="M101" s="3" t="str">
        <f>IF($A101="","",L101/(Connfiguration!$B$5/1000000))</f>
        <v/>
      </c>
    </row>
    <row r="102" spans="1:13" x14ac:dyDescent="0.2">
      <c r="A102" s="1"/>
      <c r="C102" t="str">
        <f t="shared" si="4"/>
        <v/>
      </c>
      <c r="D102" s="3" t="str">
        <f>IF($A102="","",C102/(Connfiguration!$B$2/1000000))</f>
        <v/>
      </c>
      <c r="F102" t="str">
        <f t="shared" si="5"/>
        <v/>
      </c>
      <c r="G102" s="3" t="str">
        <f>IF($A102="","",F102/(Connfiguration!$B$3/1000000))</f>
        <v/>
      </c>
      <c r="I102" t="str">
        <f t="shared" si="6"/>
        <v/>
      </c>
      <c r="J102" s="3" t="str">
        <f>IF($A102="","",I102/(Connfiguration!$B$4/1000000))</f>
        <v/>
      </c>
      <c r="L102" t="str">
        <f t="shared" si="7"/>
        <v/>
      </c>
      <c r="M102" s="3" t="str">
        <f>IF($A102="","",L102/(Connfiguration!$B$5/1000000))</f>
        <v/>
      </c>
    </row>
    <row r="103" spans="1:13" x14ac:dyDescent="0.2">
      <c r="A103" s="1"/>
      <c r="M103" s="3" t="str">
        <f>IF($A103="","",L103/(Connfiguration!$B$5/1000000))</f>
        <v/>
      </c>
    </row>
    <row r="104" spans="1:13" x14ac:dyDescent="0.2">
      <c r="A104" s="1"/>
      <c r="M104" s="3" t="str">
        <f>IF($A104="","",L104/(Connfiguration!$B$5/1000000))</f>
        <v/>
      </c>
    </row>
    <row r="105" spans="1:13" x14ac:dyDescent="0.2">
      <c r="A105" s="1"/>
      <c r="M105" s="3" t="str">
        <f>IF($A105="","",L105/(Connfiguration!$B$5/1000000))</f>
        <v/>
      </c>
    </row>
    <row r="106" spans="1:13" x14ac:dyDescent="0.2">
      <c r="A106" s="1"/>
      <c r="M106" s="3" t="str">
        <f>IF($A106="","",L106/(Connfiguration!$B$5/1000000))</f>
        <v/>
      </c>
    </row>
    <row r="107" spans="1:13" x14ac:dyDescent="0.2">
      <c r="A107" s="1"/>
      <c r="M107" s="3" t="str">
        <f>IF($A107="","",L107/(Connfiguration!$B$5/1000000))</f>
        <v/>
      </c>
    </row>
    <row r="108" spans="1:13" x14ac:dyDescent="0.2">
      <c r="A108" s="1"/>
      <c r="M108" s="3" t="str">
        <f>IF($A108="","",L108/(Connfiguration!$B$5/1000000))</f>
        <v/>
      </c>
    </row>
    <row r="109" spans="1:13" x14ac:dyDescent="0.2">
      <c r="A109" s="1"/>
      <c r="M109" s="3" t="str">
        <f>IF($A109="","",L109/(Connfiguration!$B$5/1000000))</f>
        <v/>
      </c>
    </row>
    <row r="110" spans="1:13" x14ac:dyDescent="0.2">
      <c r="A110" s="1"/>
      <c r="M110" s="3" t="str">
        <f>IF($A110="","",L110/(Connfiguration!$B$5/1000000))</f>
        <v/>
      </c>
    </row>
    <row r="111" spans="1:13" x14ac:dyDescent="0.2">
      <c r="A111" s="1"/>
      <c r="M111" s="3" t="str">
        <f>IF($A111="","",L111/(Connfiguration!$B$5/1000000))</f>
        <v/>
      </c>
    </row>
    <row r="112" spans="1:13" x14ac:dyDescent="0.2">
      <c r="M112" s="3" t="str">
        <f>IF($A112="","",L112/(Connfiguration!$B$5/1000000))</f>
        <v/>
      </c>
    </row>
    <row r="113" spans="13:13" x14ac:dyDescent="0.2">
      <c r="M113" s="3" t="str">
        <f>IF($A113="","",L113/(Connfiguration!$B$5/1000000))</f>
        <v/>
      </c>
    </row>
    <row r="114" spans="13:13" x14ac:dyDescent="0.2">
      <c r="M114" s="3" t="str">
        <f>IF($A114="","",L114/(Connfiguration!$B$5/1000000))</f>
        <v/>
      </c>
    </row>
    <row r="115" spans="13:13" x14ac:dyDescent="0.2">
      <c r="M115" s="3" t="str">
        <f>IF($A115="","",L115/(Connfiguration!$B$5/1000000))</f>
        <v/>
      </c>
    </row>
    <row r="116" spans="13:13" x14ac:dyDescent="0.2">
      <c r="M116" s="3" t="str">
        <f>IF($A116="","",L116/(Connfiguration!$B$5/1000000))</f>
        <v/>
      </c>
    </row>
    <row r="117" spans="13:13" x14ac:dyDescent="0.2">
      <c r="M117" s="3" t="str">
        <f>IF($A117="","",L117/(Connfiguration!$B$5/1000000))</f>
        <v/>
      </c>
    </row>
    <row r="118" spans="13:13" x14ac:dyDescent="0.2">
      <c r="M118" s="3" t="str">
        <f>IF($A118="","",L118/(Connfiguration!$B$5/1000000))</f>
        <v/>
      </c>
    </row>
    <row r="119" spans="13:13" x14ac:dyDescent="0.2">
      <c r="M119" s="3" t="str">
        <f>IF($A119="","",L119/(Connfiguration!$B$5/1000000))</f>
        <v/>
      </c>
    </row>
    <row r="120" spans="13:13" x14ac:dyDescent="0.2">
      <c r="M120" s="3" t="str">
        <f>IF($A120="","",L120/(Connfiguration!$B$5/1000000))</f>
        <v/>
      </c>
    </row>
    <row r="121" spans="13:13" x14ac:dyDescent="0.2">
      <c r="M121" s="3" t="str">
        <f>IF($A121="","",L121/(Connfiguration!$B$5/1000000))</f>
        <v/>
      </c>
    </row>
    <row r="122" spans="13:13" x14ac:dyDescent="0.2">
      <c r="M122" s="3" t="str">
        <f>IF($A122="","",L122/(Connfiguration!$B$5/1000000))</f>
        <v/>
      </c>
    </row>
    <row r="123" spans="13:13" x14ac:dyDescent="0.2">
      <c r="M123" s="3" t="str">
        <f>IF($A123="","",L123/(Connfiguration!$B$5/1000000))</f>
        <v/>
      </c>
    </row>
    <row r="124" spans="13:13" x14ac:dyDescent="0.2">
      <c r="M124" s="3" t="str">
        <f>IF($A124="","",L124/(Connfiguration!$B$5/1000000))</f>
        <v/>
      </c>
    </row>
    <row r="125" spans="13:13" x14ac:dyDescent="0.2">
      <c r="M125" s="3" t="str">
        <f>IF($A125="","",L125/(Connfiguration!$B$5/1000000))</f>
        <v/>
      </c>
    </row>
    <row r="126" spans="13:13" x14ac:dyDescent="0.2">
      <c r="M126" s="3" t="str">
        <f>IF($A126="","",L126/(Connfiguration!$B$5/1000000))</f>
        <v/>
      </c>
    </row>
    <row r="127" spans="13:13" x14ac:dyDescent="0.2">
      <c r="M127" s="3" t="str">
        <f>IF($A127="","",L127/(Connfiguration!$B$5/1000000))</f>
        <v/>
      </c>
    </row>
    <row r="128" spans="13:13" x14ac:dyDescent="0.2">
      <c r="M128" s="3" t="str">
        <f>IF($A128="","",L128/(Connfiguration!$B$5/1000000))</f>
        <v/>
      </c>
    </row>
    <row r="129" spans="13:13" x14ac:dyDescent="0.2">
      <c r="M129" s="3" t="str">
        <f>IF($A129="","",L129/(Connfiguration!$B$5/1000000))</f>
        <v/>
      </c>
    </row>
    <row r="130" spans="13:13" x14ac:dyDescent="0.2">
      <c r="M130" s="3" t="str">
        <f>IF($A130="","",L130/(Connfiguration!$B$5/1000000))</f>
        <v/>
      </c>
    </row>
    <row r="131" spans="13:13" x14ac:dyDescent="0.2">
      <c r="M131" s="3" t="str">
        <f>IF($A131="","",L131/(Connfiguration!$B$5/1000000))</f>
        <v/>
      </c>
    </row>
    <row r="132" spans="13:13" x14ac:dyDescent="0.2">
      <c r="M132" s="3" t="str">
        <f>IF($A132="","",L132/(Connfiguration!$B$5/1000000))</f>
        <v/>
      </c>
    </row>
    <row r="133" spans="13:13" x14ac:dyDescent="0.2">
      <c r="M133" s="3" t="str">
        <f>IF($A133="","",L133/(Connfiguration!$B$5/1000000))</f>
        <v/>
      </c>
    </row>
    <row r="134" spans="13:13" x14ac:dyDescent="0.2">
      <c r="M134" s="3" t="str">
        <f>IF($A134="","",L134/(Connfiguration!$B$5/1000000))</f>
        <v/>
      </c>
    </row>
    <row r="135" spans="13:13" x14ac:dyDescent="0.2">
      <c r="M135" s="3" t="str">
        <f>IF($A135="","",L135/(Connfiguration!$B$5/1000000))</f>
        <v/>
      </c>
    </row>
    <row r="136" spans="13:13" x14ac:dyDescent="0.2">
      <c r="M136" s="3" t="str">
        <f>IF($A136="","",L136/(Connfiguration!$B$5/1000000))</f>
        <v/>
      </c>
    </row>
    <row r="137" spans="13:13" x14ac:dyDescent="0.2">
      <c r="M137" s="3" t="str">
        <f>IF($A137="","",L137/(Connfiguration!$B$5/1000000))</f>
        <v/>
      </c>
    </row>
    <row r="138" spans="13:13" x14ac:dyDescent="0.2">
      <c r="M138" s="3" t="str">
        <f>IF($A138="","",L138/(Connfiguration!$B$5/1000000))</f>
        <v/>
      </c>
    </row>
    <row r="139" spans="13:13" x14ac:dyDescent="0.2">
      <c r="M139" s="3" t="str">
        <f>IF($A139="","",L139/(Connfiguration!$B$5/1000000))</f>
        <v/>
      </c>
    </row>
    <row r="140" spans="13:13" x14ac:dyDescent="0.2">
      <c r="M140" s="3" t="str">
        <f>IF($A140="","",L140/(Connfiguration!$B$5/1000000))</f>
        <v/>
      </c>
    </row>
    <row r="141" spans="13:13" x14ac:dyDescent="0.2">
      <c r="M141" s="3" t="str">
        <f>IF($A141="","",L141/(Connfiguration!$B$5/1000000))</f>
        <v/>
      </c>
    </row>
    <row r="142" spans="13:13" x14ac:dyDescent="0.2">
      <c r="M142" s="3" t="str">
        <f>IF($A142="","",L142/(Connfiguration!$B$5/1000000))</f>
        <v/>
      </c>
    </row>
    <row r="143" spans="13:13" x14ac:dyDescent="0.2">
      <c r="M143" s="3" t="str">
        <f>IF($A143="","",L143/(Connfiguration!$B$5/1000000))</f>
        <v/>
      </c>
    </row>
    <row r="144" spans="13:13" x14ac:dyDescent="0.2">
      <c r="M144" s="3" t="str">
        <f>IF($A144="","",L144/(Connfiguration!$B$5/1000000))</f>
        <v/>
      </c>
    </row>
    <row r="145" spans="13:13" x14ac:dyDescent="0.2">
      <c r="M145" s="3" t="str">
        <f>IF($A145="","",L145/(Connfiguration!$B$5/1000000))</f>
        <v/>
      </c>
    </row>
    <row r="146" spans="13:13" x14ac:dyDescent="0.2">
      <c r="M146" s="3" t="str">
        <f>IF($A146="","",L146/(Connfiguration!$B$5/1000000))</f>
        <v/>
      </c>
    </row>
    <row r="147" spans="13:13" x14ac:dyDescent="0.2">
      <c r="M147" s="3" t="str">
        <f>IF($A147="","",L147/(Connfiguration!$B$5/1000000))</f>
        <v/>
      </c>
    </row>
    <row r="148" spans="13:13" x14ac:dyDescent="0.2">
      <c r="M148" s="3" t="str">
        <f>IF($A148="","",L148/(Connfiguration!$B$5/1000000))</f>
        <v/>
      </c>
    </row>
    <row r="149" spans="13:13" x14ac:dyDescent="0.2">
      <c r="M149" s="3" t="str">
        <f>IF($A149="","",L149/(Connfiguration!$B$5/1000000))</f>
        <v/>
      </c>
    </row>
    <row r="150" spans="13:13" x14ac:dyDescent="0.2">
      <c r="M150" s="3" t="str">
        <f>IF($A150="","",L150/(Connfiguration!$B$5/1000000))</f>
        <v/>
      </c>
    </row>
    <row r="151" spans="13:13" x14ac:dyDescent="0.2">
      <c r="M151" s="3" t="str">
        <f>IF($A151="","",L151/(Connfiguration!$B$5/1000000))</f>
        <v/>
      </c>
    </row>
    <row r="152" spans="13:13" x14ac:dyDescent="0.2">
      <c r="M152" s="3" t="str">
        <f>IF($A152="","",L152/(Connfiguration!$B$5/1000000))</f>
        <v/>
      </c>
    </row>
    <row r="153" spans="13:13" x14ac:dyDescent="0.2">
      <c r="M153" s="3" t="str">
        <f>IF($A153="","",L153/(Connfiguration!$B$5/1000000))</f>
        <v/>
      </c>
    </row>
    <row r="154" spans="13:13" x14ac:dyDescent="0.2">
      <c r="M154" s="3" t="str">
        <f>IF($A154="","",L154/(Connfiguration!$B$5/1000000))</f>
        <v/>
      </c>
    </row>
    <row r="155" spans="13:13" x14ac:dyDescent="0.2">
      <c r="M155" s="3" t="str">
        <f>IF($A155="","",L155/(Connfiguration!$B$5/1000000))</f>
        <v/>
      </c>
    </row>
    <row r="156" spans="13:13" x14ac:dyDescent="0.2">
      <c r="M156" s="3" t="str">
        <f>IF($A156="","",L156/(Connfiguration!$B$5/1000000))</f>
        <v/>
      </c>
    </row>
    <row r="157" spans="13:13" x14ac:dyDescent="0.2">
      <c r="M157" s="3" t="str">
        <f>IF($A157="","",L157/(Connfiguration!$B$5/1000000))</f>
        <v/>
      </c>
    </row>
    <row r="158" spans="13:13" x14ac:dyDescent="0.2">
      <c r="M158" s="3" t="str">
        <f>IF($A158="","",L158/(Connfiguration!$B$5/1000000))</f>
        <v/>
      </c>
    </row>
    <row r="159" spans="13:13" x14ac:dyDescent="0.2">
      <c r="M159" s="3" t="str">
        <f>IF($A159="","",L159/(Connfiguration!$B$5/1000000))</f>
        <v/>
      </c>
    </row>
    <row r="160" spans="13:13" x14ac:dyDescent="0.2">
      <c r="M160" s="3" t="str">
        <f>IF($A160="","",L160/(Connfiguration!$B$5/1000000))</f>
        <v/>
      </c>
    </row>
    <row r="161" spans="13:13" x14ac:dyDescent="0.2">
      <c r="M161" s="3" t="str">
        <f>IF($A161="","",L161/(Connfiguration!$B$5/1000000))</f>
        <v/>
      </c>
    </row>
    <row r="162" spans="13:13" x14ac:dyDescent="0.2">
      <c r="M162" s="3" t="str">
        <f>IF($A162="","",L162/(Connfiguration!$B$5/1000000))</f>
        <v/>
      </c>
    </row>
    <row r="163" spans="13:13" x14ac:dyDescent="0.2">
      <c r="M163" s="3" t="str">
        <f>IF($A163="","",L163/(Connfiguration!$B$5/1000000))</f>
        <v/>
      </c>
    </row>
    <row r="164" spans="13:13" x14ac:dyDescent="0.2">
      <c r="M164" s="3" t="str">
        <f>IF($A164="","",L164/(Connfiguration!$B$5/1000000))</f>
        <v/>
      </c>
    </row>
    <row r="165" spans="13:13" x14ac:dyDescent="0.2">
      <c r="M165" s="3" t="str">
        <f>IF($A165="","",L165/(Connfiguration!$B$5/1000000))</f>
        <v/>
      </c>
    </row>
    <row r="166" spans="13:13" x14ac:dyDescent="0.2">
      <c r="M166" s="3" t="str">
        <f>IF($A166="","",L166/(Connfiguration!$B$5/1000000))</f>
        <v/>
      </c>
    </row>
    <row r="167" spans="13:13" x14ac:dyDescent="0.2">
      <c r="M167" s="3" t="str">
        <f>IF($A167="","",L167/(Connfiguration!$B$5/1000000))</f>
        <v/>
      </c>
    </row>
    <row r="168" spans="13:13" x14ac:dyDescent="0.2">
      <c r="M168" s="3" t="str">
        <f>IF($A168="","",L168/(Connfiguration!$B$5/1000000))</f>
        <v/>
      </c>
    </row>
    <row r="169" spans="13:13" x14ac:dyDescent="0.2">
      <c r="M169" s="3" t="str">
        <f>IF($A169="","",L169/(Connfiguration!$B$5/1000000))</f>
        <v/>
      </c>
    </row>
    <row r="170" spans="13:13" x14ac:dyDescent="0.2">
      <c r="M170" s="3" t="str">
        <f>IF($A170="","",L170/(Connfiguration!$B$5/1000000))</f>
        <v/>
      </c>
    </row>
    <row r="171" spans="13:13" x14ac:dyDescent="0.2">
      <c r="M171" s="3" t="str">
        <f>IF($A171="","",L171/(Connfiguration!$B$5/1000000))</f>
        <v/>
      </c>
    </row>
    <row r="172" spans="13:13" x14ac:dyDescent="0.2">
      <c r="M172" s="3" t="str">
        <f>IF($A172="","",L172/(Connfiguration!$B$5/1000000))</f>
        <v/>
      </c>
    </row>
    <row r="173" spans="13:13" x14ac:dyDescent="0.2">
      <c r="M173" s="3" t="str">
        <f>IF($A173="","",L173/(Connfiguration!$B$5/1000000))</f>
        <v/>
      </c>
    </row>
    <row r="174" spans="13:13" x14ac:dyDescent="0.2">
      <c r="M174" s="3" t="str">
        <f>IF($A174="","",L174/(Connfiguration!$B$5/1000000))</f>
        <v/>
      </c>
    </row>
    <row r="175" spans="13:13" x14ac:dyDescent="0.2">
      <c r="M175" s="3" t="str">
        <f>IF($A175="","",L175/(Connfiguration!$B$5/1000000))</f>
        <v/>
      </c>
    </row>
    <row r="176" spans="13:13" x14ac:dyDescent="0.2">
      <c r="M176" s="3" t="str">
        <f>IF($A176="","",L176/(Connfiguration!$B$5/1000000))</f>
        <v/>
      </c>
    </row>
    <row r="177" spans="13:13" x14ac:dyDescent="0.2">
      <c r="M177" s="3" t="str">
        <f>IF($A177="","",L177/(Connfiguration!$B$5/1000000))</f>
        <v/>
      </c>
    </row>
    <row r="178" spans="13:13" x14ac:dyDescent="0.2">
      <c r="M178" s="3" t="str">
        <f>IF($A178="","",L178/(Connfiguration!$B$5/1000000))</f>
        <v/>
      </c>
    </row>
    <row r="179" spans="13:13" x14ac:dyDescent="0.2">
      <c r="M179" s="3" t="str">
        <f>IF($A179="","",L179/(Connfiguration!$B$5/1000000))</f>
        <v/>
      </c>
    </row>
    <row r="180" spans="13:13" x14ac:dyDescent="0.2">
      <c r="M180" s="3" t="str">
        <f>IF($A180="","",L180/(Connfiguration!$B$5/1000000))</f>
        <v/>
      </c>
    </row>
    <row r="181" spans="13:13" x14ac:dyDescent="0.2">
      <c r="M181" s="3" t="str">
        <f>IF($A181="","",L181/(Connfiguration!$B$5/1000000))</f>
        <v/>
      </c>
    </row>
    <row r="182" spans="13:13" x14ac:dyDescent="0.2">
      <c r="M182" s="3" t="str">
        <f>IF($A182="","",L182/(Connfiguration!$B$5/1000000))</f>
        <v/>
      </c>
    </row>
    <row r="183" spans="13:13" x14ac:dyDescent="0.2">
      <c r="M183" s="3" t="str">
        <f>IF($A183="","",L183/(Connfiguration!$B$5/1000000))</f>
        <v/>
      </c>
    </row>
    <row r="184" spans="13:13" x14ac:dyDescent="0.2">
      <c r="M184" s="3" t="str">
        <f>IF($A184="","",L184/(Connfiguration!$B$5/1000000))</f>
        <v/>
      </c>
    </row>
    <row r="185" spans="13:13" x14ac:dyDescent="0.2">
      <c r="M185" s="3" t="str">
        <f>IF($A185="","",L185/(Connfiguration!$B$5/1000000))</f>
        <v/>
      </c>
    </row>
    <row r="186" spans="13:13" x14ac:dyDescent="0.2">
      <c r="M186" s="3" t="str">
        <f>IF($A186="","",L186/(Connfiguration!$B$5/1000000))</f>
        <v/>
      </c>
    </row>
    <row r="187" spans="13:13" x14ac:dyDescent="0.2">
      <c r="M187" s="3" t="str">
        <f>IF($A187="","",L187/(Connfiguration!$B$5/1000000))</f>
        <v/>
      </c>
    </row>
    <row r="188" spans="13:13" x14ac:dyDescent="0.2">
      <c r="M188" s="3" t="str">
        <f>IF($A188="","",L188/(Connfiguration!$B$5/1000000))</f>
        <v/>
      </c>
    </row>
    <row r="189" spans="13:13" x14ac:dyDescent="0.2">
      <c r="M189" s="3" t="str">
        <f>IF($A189="","",L189/(Connfiguration!$B$5/1000000))</f>
        <v/>
      </c>
    </row>
    <row r="190" spans="13:13" x14ac:dyDescent="0.2">
      <c r="M190" s="3" t="str">
        <f>IF($A190="","",L190/(Connfiguration!$B$5/1000000))</f>
        <v/>
      </c>
    </row>
    <row r="191" spans="13:13" x14ac:dyDescent="0.2">
      <c r="M191" s="3" t="str">
        <f>IF($A191="","",L191/(Connfiguration!$B$5/1000000))</f>
        <v/>
      </c>
    </row>
    <row r="192" spans="13:13" x14ac:dyDescent="0.2">
      <c r="M192" s="3" t="str">
        <f>IF($A192="","",L192/(Connfiguration!$B$5/1000000))</f>
        <v/>
      </c>
    </row>
    <row r="193" spans="13:13" x14ac:dyDescent="0.2">
      <c r="M193" s="3" t="str">
        <f>IF($A193="","",L193/(Connfiguration!$B$5/1000000))</f>
        <v/>
      </c>
    </row>
    <row r="194" spans="13:13" x14ac:dyDescent="0.2">
      <c r="M194" s="3" t="str">
        <f>IF($A194="","",L194/(Connfiguration!$B$5/1000000))</f>
        <v/>
      </c>
    </row>
    <row r="195" spans="13:13" x14ac:dyDescent="0.2">
      <c r="M195" s="3" t="str">
        <f>IF($A195="","",L195/(Connfiguration!$B$5/1000000))</f>
        <v/>
      </c>
    </row>
    <row r="196" spans="13:13" x14ac:dyDescent="0.2">
      <c r="M196" s="3" t="str">
        <f>IF($A196="","",L196/(Connfiguration!$B$5/1000000))</f>
        <v/>
      </c>
    </row>
    <row r="197" spans="13:13" x14ac:dyDescent="0.2">
      <c r="M197" s="3" t="str">
        <f>IF($A197="","",L197/(Connfiguration!$B$5/1000000))</f>
        <v/>
      </c>
    </row>
    <row r="198" spans="13:13" x14ac:dyDescent="0.2">
      <c r="M198" s="3" t="str">
        <f>IF($A198="","",L198/(Connfiguration!$B$5/1000000))</f>
        <v/>
      </c>
    </row>
    <row r="199" spans="13:13" x14ac:dyDescent="0.2">
      <c r="M199" s="3" t="str">
        <f>IF($A199="","",L199/(Connfiguration!$B$5/1000000))</f>
        <v/>
      </c>
    </row>
    <row r="200" spans="13:13" x14ac:dyDescent="0.2">
      <c r="M200" s="3" t="str">
        <f>IF($A200="","",L200/(Connfiguration!$B$5/1000000))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31"/>
  <sheetViews>
    <sheetView zoomScaleNormal="150" zoomScaleSheetLayoutView="100"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62</v>
      </c>
      <c r="C1" t="s">
        <v>63</v>
      </c>
    </row>
    <row r="2" spans="1:3" x14ac:dyDescent="0.2">
      <c r="A2" s="1">
        <v>43902</v>
      </c>
      <c r="B2">
        <v>1</v>
      </c>
      <c r="C2" t="s">
        <v>64</v>
      </c>
    </row>
    <row r="3" spans="1:3" x14ac:dyDescent="0.2">
      <c r="A3" s="1">
        <v>43903</v>
      </c>
      <c r="B3">
        <v>1</v>
      </c>
      <c r="C3" t="s">
        <v>84</v>
      </c>
    </row>
    <row r="4" spans="1:3" x14ac:dyDescent="0.2">
      <c r="A4" s="1"/>
      <c r="C4" t="s">
        <v>82</v>
      </c>
    </row>
    <row r="5" spans="1:3" x14ac:dyDescent="0.2">
      <c r="A5" s="1"/>
      <c r="C5" t="s">
        <v>83</v>
      </c>
    </row>
    <row r="6" spans="1:3" x14ac:dyDescent="0.2">
      <c r="A6" s="1">
        <v>43904</v>
      </c>
      <c r="B6">
        <v>1</v>
      </c>
      <c r="C6" t="s">
        <v>84</v>
      </c>
    </row>
    <row r="7" spans="1:3" x14ac:dyDescent="0.2">
      <c r="A7" s="1"/>
      <c r="C7" t="s">
        <v>85</v>
      </c>
    </row>
    <row r="8" spans="1:3" x14ac:dyDescent="0.2">
      <c r="A8" s="1">
        <v>43905</v>
      </c>
      <c r="B8">
        <v>1</v>
      </c>
      <c r="C8" t="s">
        <v>86</v>
      </c>
    </row>
    <row r="9" spans="1:3" x14ac:dyDescent="0.2">
      <c r="C9" t="s">
        <v>88</v>
      </c>
    </row>
    <row r="10" spans="1:3" x14ac:dyDescent="0.2">
      <c r="C10" t="s">
        <v>87</v>
      </c>
    </row>
    <row r="11" spans="1:3" x14ac:dyDescent="0.2">
      <c r="C11" t="s">
        <v>89</v>
      </c>
    </row>
    <row r="12" spans="1:3" x14ac:dyDescent="0.2">
      <c r="C12" t="s">
        <v>90</v>
      </c>
    </row>
    <row r="13" spans="1:3" x14ac:dyDescent="0.2">
      <c r="B13">
        <v>2</v>
      </c>
      <c r="C13" t="s">
        <v>94</v>
      </c>
    </row>
    <row r="14" spans="1:3" x14ac:dyDescent="0.2">
      <c r="C14" t="s">
        <v>95</v>
      </c>
    </row>
    <row r="15" spans="1:3" x14ac:dyDescent="0.2">
      <c r="C15" t="s">
        <v>96</v>
      </c>
    </row>
    <row r="16" spans="1:3" x14ac:dyDescent="0.2">
      <c r="C16" t="s">
        <v>97</v>
      </c>
    </row>
    <row r="17" spans="1:3" x14ac:dyDescent="0.2">
      <c r="C17" t="s">
        <v>98</v>
      </c>
    </row>
    <row r="18" spans="1:3" x14ac:dyDescent="0.2">
      <c r="C18" t="s">
        <v>99</v>
      </c>
    </row>
    <row r="19" spans="1:3" x14ac:dyDescent="0.2">
      <c r="B19">
        <v>3</v>
      </c>
      <c r="C19" t="s">
        <v>100</v>
      </c>
    </row>
    <row r="20" spans="1:3" x14ac:dyDescent="0.2">
      <c r="B20">
        <v>4</v>
      </c>
      <c r="C20" t="s">
        <v>101</v>
      </c>
    </row>
    <row r="21" spans="1:3" x14ac:dyDescent="0.2">
      <c r="A21" s="1">
        <v>43906</v>
      </c>
      <c r="B21">
        <v>1</v>
      </c>
      <c r="C21" t="s">
        <v>104</v>
      </c>
    </row>
    <row r="22" spans="1:3" x14ac:dyDescent="0.2">
      <c r="C22" t="s">
        <v>105</v>
      </c>
    </row>
    <row r="23" spans="1:3" x14ac:dyDescent="0.2">
      <c r="C23" t="s">
        <v>106</v>
      </c>
    </row>
    <row r="24" spans="1:3" x14ac:dyDescent="0.2">
      <c r="A24" s="1">
        <v>43907</v>
      </c>
      <c r="B24">
        <v>1</v>
      </c>
      <c r="C24" t="s">
        <v>107</v>
      </c>
    </row>
    <row r="25" spans="1:3" x14ac:dyDescent="0.2">
      <c r="A25" s="1">
        <v>43908</v>
      </c>
      <c r="B25">
        <v>1</v>
      </c>
      <c r="C25" t="s">
        <v>109</v>
      </c>
    </row>
    <row r="26" spans="1:3" x14ac:dyDescent="0.2">
      <c r="C26" t="s">
        <v>110</v>
      </c>
    </row>
    <row r="27" spans="1:3" x14ac:dyDescent="0.2">
      <c r="B27">
        <v>2</v>
      </c>
      <c r="C27" t="s">
        <v>114</v>
      </c>
    </row>
    <row r="28" spans="1:3" x14ac:dyDescent="0.2">
      <c r="B28">
        <v>3</v>
      </c>
      <c r="C28" t="s">
        <v>122</v>
      </c>
    </row>
    <row r="29" spans="1:3" x14ac:dyDescent="0.2">
      <c r="C29" t="s">
        <v>123</v>
      </c>
    </row>
    <row r="30" spans="1:3" x14ac:dyDescent="0.2">
      <c r="C30" t="s">
        <v>128</v>
      </c>
    </row>
    <row r="31" spans="1:3" x14ac:dyDescent="0.2">
      <c r="C31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5"/>
  <sheetViews>
    <sheetView workbookViewId="0">
      <selection activeCell="A10" sqref="A10"/>
    </sheetView>
  </sheetViews>
  <sheetFormatPr baseColWidth="10" defaultColWidth="10.83203125" defaultRowHeight="15" x14ac:dyDescent="0.2"/>
  <cols>
    <col min="1" max="1" width="17.83203125" bestFit="1" customWidth="1"/>
    <col min="3" max="3" width="149.6640625" bestFit="1" customWidth="1"/>
  </cols>
  <sheetData>
    <row r="1" spans="1:3" x14ac:dyDescent="0.2">
      <c r="A1" t="s">
        <v>66</v>
      </c>
      <c r="B1" s="9">
        <v>25364300</v>
      </c>
      <c r="C1" t="s">
        <v>67</v>
      </c>
    </row>
    <row r="2" spans="1:3" x14ac:dyDescent="0.2">
      <c r="A2" t="s">
        <v>70</v>
      </c>
      <c r="B2" s="10">
        <v>60359546</v>
      </c>
      <c r="C2" t="s">
        <v>71</v>
      </c>
    </row>
    <row r="3" spans="1:3" x14ac:dyDescent="0.2">
      <c r="A3" t="s">
        <v>78</v>
      </c>
      <c r="B3" s="8">
        <v>67069000</v>
      </c>
      <c r="C3" t="s">
        <v>79</v>
      </c>
    </row>
    <row r="4" spans="1:3" x14ac:dyDescent="0.2">
      <c r="A4" t="s">
        <v>119</v>
      </c>
      <c r="B4" s="8">
        <v>5822763</v>
      </c>
      <c r="C4" t="s">
        <v>120</v>
      </c>
    </row>
    <row r="5" spans="1:3" x14ac:dyDescent="0.2">
      <c r="A5" t="s">
        <v>125</v>
      </c>
      <c r="B5">
        <v>329403072</v>
      </c>
      <c r="C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8</vt:i4>
      </vt:variant>
    </vt:vector>
  </HeadingPairs>
  <TitlesOfParts>
    <vt:vector size="14" baseType="lpstr">
      <vt:lpstr>Sources</vt:lpstr>
      <vt:lpstr>Daily</vt:lpstr>
      <vt:lpstr>Cumulative</vt:lpstr>
      <vt:lpstr>International</vt:lpstr>
      <vt:lpstr>Changelog</vt:lpstr>
      <vt:lpstr>Connfiguration</vt:lpstr>
      <vt:lpstr>National Infections</vt:lpstr>
      <vt:lpstr>Daily Infections</vt:lpstr>
      <vt:lpstr>Infections by State</vt:lpstr>
      <vt:lpstr>Days since 100 infections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2020-03-18T14:36:21Z</dcterms:modified>
</cp:coreProperties>
</file>