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7" documentId="13_ncr:1_{617DCE87-2311-BD44-85DB-77BDFAD85B7F}" xr6:coauthVersionLast="45" xr6:coauthVersionMax="45" xr10:uidLastSave="{4F0D2230-A3D8-0742-9D5A-32CAB2C635B7}"/>
  <bookViews>
    <workbookView xWindow="2560" yWindow="460" windowWidth="34260" windowHeight="23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3" i="2" l="1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A67" i="2"/>
  <c r="Z67" i="2"/>
  <c r="AC67" i="2"/>
  <c r="A68" i="2"/>
  <c r="Z68" i="2"/>
  <c r="AC68" i="2"/>
  <c r="A69" i="2"/>
  <c r="Z69" i="2"/>
  <c r="AC69" i="2"/>
  <c r="A70" i="2"/>
  <c r="Z70" i="2"/>
  <c r="AC70" i="2"/>
  <c r="A71" i="2"/>
  <c r="Z71" i="2"/>
  <c r="AC71" i="2"/>
  <c r="A72" i="2"/>
  <c r="Z72" i="2"/>
  <c r="AC72" i="2"/>
  <c r="A73" i="2"/>
  <c r="Z73" i="2"/>
  <c r="AC73" i="2"/>
  <c r="A74" i="2"/>
  <c r="Z74" i="2"/>
  <c r="AC74" i="2"/>
  <c r="A75" i="2"/>
  <c r="Z75" i="2"/>
  <c r="AC75" i="2"/>
  <c r="A76" i="2"/>
  <c r="Z76" i="2"/>
  <c r="AC76" i="2"/>
  <c r="A77" i="2"/>
  <c r="Z77" i="2"/>
  <c r="AC77" i="2"/>
  <c r="A78" i="2"/>
  <c r="Z78" i="2"/>
  <c r="AC78" i="2"/>
  <c r="A79" i="2"/>
  <c r="Z79" i="2"/>
  <c r="AC79" i="2"/>
  <c r="A80" i="2"/>
  <c r="Z80" i="2"/>
  <c r="AC80" i="2"/>
  <c r="A81" i="2"/>
  <c r="Z81" i="2"/>
  <c r="AC81" i="2"/>
  <c r="A82" i="2"/>
  <c r="Z82" i="2"/>
  <c r="AC82" i="2"/>
  <c r="A83" i="2"/>
  <c r="Z83" i="2"/>
  <c r="AC83" i="2"/>
  <c r="A84" i="2"/>
  <c r="Z84" i="2"/>
  <c r="AC84" i="2"/>
  <c r="A85" i="2"/>
  <c r="Z85" i="2"/>
  <c r="AC85" i="2"/>
  <c r="A86" i="2"/>
  <c r="Z86" i="2"/>
  <c r="AC86" i="2"/>
  <c r="A87" i="2"/>
  <c r="Z87" i="2"/>
  <c r="AC87" i="2"/>
  <c r="A88" i="2"/>
  <c r="Z88" i="2"/>
  <c r="AC88" i="2"/>
  <c r="A89" i="2"/>
  <c r="Z89" i="2"/>
  <c r="AC89" i="2"/>
  <c r="A90" i="2"/>
  <c r="Z90" i="2"/>
  <c r="AC90" i="2"/>
  <c r="A91" i="2"/>
  <c r="Z91" i="2"/>
  <c r="AC91" i="2"/>
  <c r="A92" i="2"/>
  <c r="Z92" i="2"/>
  <c r="AC92" i="2"/>
  <c r="A93" i="2"/>
  <c r="Z93" i="2"/>
  <c r="AC93" i="2"/>
  <c r="A94" i="2"/>
  <c r="Z94" i="2"/>
  <c r="AC94" i="2"/>
  <c r="A95" i="2"/>
  <c r="Z95" i="2"/>
  <c r="AC95" i="2"/>
  <c r="AC96" i="2"/>
  <c r="AC97" i="2"/>
  <c r="AC98" i="2"/>
  <c r="AC99" i="2"/>
  <c r="AC100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Z49" i="2"/>
  <c r="BZ50" i="2"/>
  <c r="BZ51" i="2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Z66" i="2"/>
  <c r="BY67" i="2"/>
  <c r="BZ67" i="2"/>
  <c r="BY68" i="2"/>
  <c r="BZ68" i="2"/>
  <c r="BY69" i="2"/>
  <c r="BZ69" i="2"/>
  <c r="BY70" i="2"/>
  <c r="BZ70" i="2"/>
  <c r="BY71" i="2"/>
  <c r="BZ71" i="2"/>
  <c r="BY72" i="2"/>
  <c r="BZ72" i="2"/>
  <c r="BY73" i="2"/>
  <c r="BZ73" i="2"/>
  <c r="BY74" i="2"/>
  <c r="BZ74" i="2"/>
  <c r="BY75" i="2"/>
  <c r="BZ75" i="2"/>
  <c r="BY76" i="2"/>
  <c r="BZ76" i="2"/>
  <c r="BY77" i="2"/>
  <c r="BZ77" i="2"/>
  <c r="BY78" i="2"/>
  <c r="BZ78" i="2"/>
  <c r="BY79" i="2"/>
  <c r="BZ79" i="2"/>
  <c r="BY80" i="2"/>
  <c r="BZ80" i="2"/>
  <c r="BY81" i="2"/>
  <c r="BZ81" i="2"/>
  <c r="BY82" i="2"/>
  <c r="BZ82" i="2"/>
  <c r="BY83" i="2"/>
  <c r="BZ83" i="2"/>
  <c r="BY84" i="2"/>
  <c r="BZ84" i="2"/>
  <c r="BY85" i="2"/>
  <c r="BZ85" i="2"/>
  <c r="BY86" i="2"/>
  <c r="BZ86" i="2"/>
  <c r="BY87" i="2"/>
  <c r="BZ87" i="2"/>
  <c r="BY88" i="2"/>
  <c r="BZ88" i="2"/>
  <c r="BY89" i="2"/>
  <c r="BZ89" i="2"/>
  <c r="BY90" i="2"/>
  <c r="BZ90" i="2"/>
  <c r="BY91" i="2"/>
  <c r="BZ91" i="2"/>
  <c r="BY92" i="2"/>
  <c r="BZ92" i="2"/>
  <c r="BY93" i="2"/>
  <c r="BZ93" i="2"/>
  <c r="BY94" i="2"/>
  <c r="BZ94" i="2"/>
  <c r="BY95" i="2"/>
  <c r="BZ95" i="2"/>
  <c r="BZ96" i="2"/>
  <c r="BZ97" i="2"/>
  <c r="BZ98" i="2"/>
  <c r="BZ99" i="2"/>
  <c r="BZ100" i="2"/>
  <c r="BX2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Z66" i="2"/>
  <c r="AC66" i="2"/>
  <c r="BY66" i="2"/>
  <c r="CA3" i="2" a="1"/>
  <c r="CB3" i="2"/>
  <c r="CC3" i="2" a="1"/>
  <c r="CD3" i="2"/>
  <c r="CE3" i="2" a="1"/>
  <c r="CF3" i="2"/>
  <c r="CG3" i="2" a="1"/>
  <c r="CH3" i="2"/>
  <c r="CI3" i="2" a="1"/>
  <c r="CJ3" i="2"/>
  <c r="CK3" i="2" a="1"/>
  <c r="CL3" i="2"/>
  <c r="CM3" i="2" a="1"/>
  <c r="CN3" i="2"/>
  <c r="CO3" i="2" a="1"/>
  <c r="CA4" i="2" a="1"/>
  <c r="CB4" i="2"/>
  <c r="CC4" i="2" a="1"/>
  <c r="CD4" i="2"/>
  <c r="CE4" i="2" a="1"/>
  <c r="CF4" i="2"/>
  <c r="CG4" i="2" a="1"/>
  <c r="CH4" i="2"/>
  <c r="CI4" i="2" a="1"/>
  <c r="CJ4" i="2"/>
  <c r="CK4" i="2" a="1"/>
  <c r="CL4" i="2"/>
  <c r="CM4" i="2" a="1"/>
  <c r="CN4" i="2"/>
  <c r="CO4" i="2" a="1"/>
  <c r="CA5" i="2" a="1"/>
  <c r="CB5" i="2"/>
  <c r="CC5" i="2" a="1"/>
  <c r="CD5" i="2"/>
  <c r="CE5" i="2" a="1"/>
  <c r="CF5" i="2"/>
  <c r="CG5" i="2" a="1"/>
  <c r="CH5" i="2"/>
  <c r="CI5" i="2" a="1"/>
  <c r="CJ5" i="2"/>
  <c r="CK5" i="2" a="1"/>
  <c r="CL5" i="2"/>
  <c r="CM5" i="2" a="1"/>
  <c r="CN5" i="2"/>
  <c r="CO5" i="2" a="1"/>
  <c r="CA6" i="2" a="1"/>
  <c r="CB6" i="2"/>
  <c r="CC6" i="2" a="1"/>
  <c r="CD6" i="2"/>
  <c r="CE6" i="2" a="1"/>
  <c r="CF6" i="2"/>
  <c r="CG6" i="2" a="1"/>
  <c r="CH6" i="2"/>
  <c r="CI6" i="2" a="1"/>
  <c r="CJ6" i="2"/>
  <c r="CK6" i="2" a="1"/>
  <c r="CL6" i="2"/>
  <c r="CM6" i="2" a="1"/>
  <c r="CN6" i="2"/>
  <c r="CO6" i="2" a="1"/>
  <c r="CA7" i="2" a="1"/>
  <c r="CB7" i="2"/>
  <c r="CC7" i="2" a="1"/>
  <c r="CD7" i="2"/>
  <c r="CE7" i="2" a="1"/>
  <c r="CF7" i="2"/>
  <c r="CG7" i="2" a="1"/>
  <c r="CH7" i="2"/>
  <c r="CI7" i="2" a="1"/>
  <c r="CJ7" i="2"/>
  <c r="CK7" i="2" a="1"/>
  <c r="CL7" i="2"/>
  <c r="CM7" i="2" a="1"/>
  <c r="CN7" i="2"/>
  <c r="CO7" i="2" a="1"/>
  <c r="CA8" i="2" a="1"/>
  <c r="CB8" i="2"/>
  <c r="CC8" i="2" a="1"/>
  <c r="CD8" i="2"/>
  <c r="CE8" i="2" a="1"/>
  <c r="CF8" i="2"/>
  <c r="CG8" i="2" a="1"/>
  <c r="CH8" i="2"/>
  <c r="CI8" i="2" a="1"/>
  <c r="CJ8" i="2"/>
  <c r="CK8" i="2" a="1"/>
  <c r="CL8" i="2"/>
  <c r="CM8" i="2" a="1"/>
  <c r="CN8" i="2"/>
  <c r="CO8" i="2" a="1"/>
  <c r="CA9" i="2" a="1"/>
  <c r="CB9" i="2"/>
  <c r="CC9" i="2" a="1"/>
  <c r="CD9" i="2"/>
  <c r="CE9" i="2" a="1"/>
  <c r="CF9" i="2"/>
  <c r="CG9" i="2" a="1"/>
  <c r="CH9" i="2"/>
  <c r="CI9" i="2" a="1"/>
  <c r="CJ9" i="2"/>
  <c r="CK9" i="2" a="1"/>
  <c r="CL9" i="2"/>
  <c r="CM9" i="2" a="1"/>
  <c r="CN9" i="2"/>
  <c r="CO9" i="2" a="1"/>
  <c r="CA10" i="2" a="1"/>
  <c r="CB10" i="2"/>
  <c r="CC10" i="2" a="1"/>
  <c r="CD10" i="2"/>
  <c r="CE10" i="2" a="1"/>
  <c r="CF10" i="2"/>
  <c r="CG10" i="2" a="1"/>
  <c r="CH10" i="2"/>
  <c r="CI10" i="2" a="1"/>
  <c r="CJ10" i="2"/>
  <c r="CK10" i="2" a="1"/>
  <c r="CL10" i="2"/>
  <c r="CM10" i="2" a="1"/>
  <c r="CN10" i="2"/>
  <c r="CO10" i="2" a="1"/>
  <c r="CA11" i="2" a="1"/>
  <c r="CB11" i="2"/>
  <c r="CC11" i="2" a="1"/>
  <c r="CD11" i="2"/>
  <c r="CE11" i="2" a="1"/>
  <c r="CF11" i="2"/>
  <c r="CG11" i="2" a="1"/>
  <c r="CH11" i="2"/>
  <c r="CI11" i="2" a="1"/>
  <c r="CJ11" i="2"/>
  <c r="CK11" i="2" a="1"/>
  <c r="CL11" i="2"/>
  <c r="CM11" i="2" a="1"/>
  <c r="CN11" i="2"/>
  <c r="CO11" i="2" a="1"/>
  <c r="CA12" i="2" a="1"/>
  <c r="CB12" i="2"/>
  <c r="CC12" i="2" a="1"/>
  <c r="CD12" i="2"/>
  <c r="CE12" i="2" a="1"/>
  <c r="CF12" i="2"/>
  <c r="CG12" i="2" a="1"/>
  <c r="CH12" i="2"/>
  <c r="CI12" i="2" a="1"/>
  <c r="CJ12" i="2"/>
  <c r="CK12" i="2" a="1"/>
  <c r="CL12" i="2"/>
  <c r="CM12" i="2" a="1"/>
  <c r="CN12" i="2"/>
  <c r="CO12" i="2" a="1"/>
  <c r="CA13" i="2" a="1"/>
  <c r="CB13" i="2"/>
  <c r="CC13" i="2" a="1"/>
  <c r="CD13" i="2"/>
  <c r="CE13" i="2" a="1"/>
  <c r="CF13" i="2"/>
  <c r="CG13" i="2" a="1"/>
  <c r="CH13" i="2"/>
  <c r="CI13" i="2" a="1"/>
  <c r="CJ13" i="2"/>
  <c r="CK13" i="2" a="1"/>
  <c r="CL13" i="2"/>
  <c r="CM13" i="2" a="1"/>
  <c r="CN13" i="2"/>
  <c r="CO13" i="2" a="1"/>
  <c r="CA14" i="2" a="1"/>
  <c r="CB14" i="2"/>
  <c r="CC14" i="2" a="1"/>
  <c r="CD14" i="2"/>
  <c r="CE14" i="2" a="1"/>
  <c r="CF14" i="2"/>
  <c r="CG14" i="2" a="1"/>
  <c r="CH14" i="2"/>
  <c r="CI14" i="2" a="1"/>
  <c r="CJ14" i="2"/>
  <c r="CK14" i="2" a="1"/>
  <c r="CL14" i="2"/>
  <c r="CM14" i="2" a="1"/>
  <c r="CN14" i="2"/>
  <c r="CO14" i="2" a="1"/>
  <c r="CA15" i="2" a="1"/>
  <c r="CB15" i="2"/>
  <c r="CC15" i="2" a="1"/>
  <c r="CD15" i="2"/>
  <c r="CE15" i="2" a="1"/>
  <c r="CF15" i="2"/>
  <c r="CG15" i="2" a="1"/>
  <c r="CH15" i="2"/>
  <c r="CI15" i="2" a="1"/>
  <c r="CJ15" i="2"/>
  <c r="CK15" i="2" a="1"/>
  <c r="CL15" i="2"/>
  <c r="CM15" i="2" a="1"/>
  <c r="CN15" i="2"/>
  <c r="CO15" i="2" a="1"/>
  <c r="CA16" i="2" a="1"/>
  <c r="CB16" i="2"/>
  <c r="CC16" i="2" a="1"/>
  <c r="CD16" i="2"/>
  <c r="CE16" i="2" a="1"/>
  <c r="CF16" i="2"/>
  <c r="CG16" i="2" a="1"/>
  <c r="CH16" i="2"/>
  <c r="CI16" i="2" a="1"/>
  <c r="CJ16" i="2"/>
  <c r="CK16" i="2" a="1"/>
  <c r="CL16" i="2"/>
  <c r="CM16" i="2" a="1"/>
  <c r="CN16" i="2"/>
  <c r="CO16" i="2" a="1"/>
  <c r="CA17" i="2" a="1"/>
  <c r="CB17" i="2"/>
  <c r="CC17" i="2" a="1"/>
  <c r="CD17" i="2"/>
  <c r="CE17" i="2" a="1"/>
  <c r="CF17" i="2"/>
  <c r="CG17" i="2" a="1"/>
  <c r="CH17" i="2"/>
  <c r="CI17" i="2" a="1"/>
  <c r="CJ17" i="2"/>
  <c r="CK17" i="2" a="1"/>
  <c r="CL17" i="2"/>
  <c r="CM17" i="2" a="1"/>
  <c r="CN17" i="2"/>
  <c r="CO17" i="2" a="1"/>
  <c r="CA18" i="2" a="1"/>
  <c r="CB18" i="2"/>
  <c r="CC18" i="2" a="1"/>
  <c r="CD18" i="2"/>
  <c r="CE18" i="2" a="1"/>
  <c r="CF18" i="2"/>
  <c r="CG18" i="2" a="1"/>
  <c r="CH18" i="2"/>
  <c r="CI18" i="2" a="1"/>
  <c r="CJ18" i="2"/>
  <c r="CK18" i="2" a="1"/>
  <c r="CL18" i="2"/>
  <c r="CM18" i="2" a="1"/>
  <c r="CN18" i="2"/>
  <c r="CO18" i="2" a="1"/>
  <c r="CA19" i="2" a="1"/>
  <c r="CB19" i="2"/>
  <c r="CC19" i="2" a="1"/>
  <c r="CD19" i="2"/>
  <c r="CE19" i="2" a="1"/>
  <c r="CF19" i="2"/>
  <c r="CG19" i="2" a="1"/>
  <c r="CH19" i="2"/>
  <c r="CI19" i="2" a="1"/>
  <c r="CJ19" i="2"/>
  <c r="CK19" i="2" a="1"/>
  <c r="CL19" i="2"/>
  <c r="CM19" i="2" a="1"/>
  <c r="CN19" i="2"/>
  <c r="CO19" i="2" a="1"/>
  <c r="CA20" i="2" a="1"/>
  <c r="CB20" i="2"/>
  <c r="CC20" i="2" a="1"/>
  <c r="CD20" i="2"/>
  <c r="CE20" i="2" a="1"/>
  <c r="CF20" i="2"/>
  <c r="CG20" i="2" a="1"/>
  <c r="CH20" i="2"/>
  <c r="CI20" i="2" a="1"/>
  <c r="CJ20" i="2"/>
  <c r="CK20" i="2" a="1"/>
  <c r="CL20" i="2"/>
  <c r="CM20" i="2" a="1"/>
  <c r="CN20" i="2"/>
  <c r="CO20" i="2" a="1"/>
  <c r="CA21" i="2" a="1"/>
  <c r="CB21" i="2"/>
  <c r="CC21" i="2" a="1"/>
  <c r="CD21" i="2"/>
  <c r="CE21" i="2" a="1"/>
  <c r="CF21" i="2"/>
  <c r="CG21" i="2" a="1"/>
  <c r="CH21" i="2"/>
  <c r="CI21" i="2" a="1"/>
  <c r="CJ21" i="2"/>
  <c r="CK21" i="2" a="1"/>
  <c r="CL21" i="2"/>
  <c r="CM21" i="2" a="1"/>
  <c r="CN21" i="2"/>
  <c r="CO21" i="2" a="1"/>
  <c r="CA22" i="2" a="1"/>
  <c r="CB22" i="2"/>
  <c r="CC22" i="2" a="1"/>
  <c r="CD22" i="2"/>
  <c r="CE22" i="2" a="1"/>
  <c r="CF22" i="2"/>
  <c r="CG22" i="2" a="1"/>
  <c r="CH22" i="2"/>
  <c r="CI22" i="2" a="1"/>
  <c r="CJ22" i="2"/>
  <c r="CK22" i="2" a="1"/>
  <c r="CL22" i="2"/>
  <c r="CM22" i="2" a="1"/>
  <c r="CN22" i="2"/>
  <c r="CO22" i="2" a="1"/>
  <c r="CA23" i="2" a="1"/>
  <c r="CB23" i="2"/>
  <c r="CC23" i="2" a="1"/>
  <c r="CD23" i="2"/>
  <c r="CE23" i="2" a="1"/>
  <c r="CF23" i="2"/>
  <c r="CG23" i="2" a="1"/>
  <c r="CH23" i="2"/>
  <c r="CI23" i="2" a="1"/>
  <c r="CJ23" i="2"/>
  <c r="CK23" i="2" a="1"/>
  <c r="CL23" i="2"/>
  <c r="CM23" i="2" a="1"/>
  <c r="CN23" i="2"/>
  <c r="CO23" i="2" a="1"/>
  <c r="CA24" i="2" a="1"/>
  <c r="CB24" i="2"/>
  <c r="CC24" i="2" a="1"/>
  <c r="CD24" i="2"/>
  <c r="CE24" i="2" a="1"/>
  <c r="CF24" i="2"/>
  <c r="CG24" i="2" a="1"/>
  <c r="CH24" i="2"/>
  <c r="CI24" i="2" a="1"/>
  <c r="CJ24" i="2"/>
  <c r="CK24" i="2" a="1"/>
  <c r="CL24" i="2"/>
  <c r="CM24" i="2" a="1"/>
  <c r="CN24" i="2"/>
  <c r="CO24" i="2" a="1"/>
  <c r="CA25" i="2" a="1"/>
  <c r="CB25" i="2"/>
  <c r="CC25" i="2" a="1"/>
  <c r="CD25" i="2"/>
  <c r="CE25" i="2" a="1"/>
  <c r="CF25" i="2"/>
  <c r="CG25" i="2" a="1"/>
  <c r="CH25" i="2"/>
  <c r="CI25" i="2" a="1"/>
  <c r="CJ25" i="2"/>
  <c r="CK25" i="2" a="1"/>
  <c r="CL25" i="2"/>
  <c r="CM25" i="2" a="1"/>
  <c r="CN25" i="2"/>
  <c r="CO25" i="2" a="1"/>
  <c r="CA26" i="2" a="1"/>
  <c r="CB26" i="2"/>
  <c r="CC26" i="2" a="1"/>
  <c r="CD26" i="2"/>
  <c r="CE26" i="2" a="1"/>
  <c r="CF26" i="2"/>
  <c r="CG26" i="2" a="1"/>
  <c r="CH26" i="2"/>
  <c r="CI26" i="2" a="1"/>
  <c r="CJ26" i="2"/>
  <c r="CK26" i="2" a="1"/>
  <c r="CL26" i="2"/>
  <c r="CM26" i="2" a="1"/>
  <c r="CN26" i="2"/>
  <c r="CO26" i="2" a="1"/>
  <c r="CA27" i="2" a="1"/>
  <c r="CB27" i="2"/>
  <c r="CC27" i="2" a="1"/>
  <c r="CD27" i="2"/>
  <c r="CE27" i="2" a="1"/>
  <c r="CF27" i="2"/>
  <c r="CG27" i="2" a="1"/>
  <c r="CH27" i="2"/>
  <c r="CI27" i="2" a="1"/>
  <c r="CJ27" i="2"/>
  <c r="CK27" i="2" a="1"/>
  <c r="CL27" i="2"/>
  <c r="CM27" i="2" a="1"/>
  <c r="CN27" i="2"/>
  <c r="CO27" i="2" a="1"/>
  <c r="CA28" i="2" a="1"/>
  <c r="CB28" i="2"/>
  <c r="CC28" i="2" a="1"/>
  <c r="CD28" i="2"/>
  <c r="CE28" i="2" a="1"/>
  <c r="CF28" i="2"/>
  <c r="CG28" i="2" a="1"/>
  <c r="CH28" i="2"/>
  <c r="CI28" i="2" a="1"/>
  <c r="CJ28" i="2"/>
  <c r="CK28" i="2" a="1"/>
  <c r="CL28" i="2"/>
  <c r="CM28" i="2" a="1"/>
  <c r="CN28" i="2"/>
  <c r="CO28" i="2" a="1"/>
  <c r="CA29" i="2" a="1"/>
  <c r="CB29" i="2"/>
  <c r="CC29" i="2" a="1"/>
  <c r="CD29" i="2"/>
  <c r="CE29" i="2" a="1"/>
  <c r="CF29" i="2"/>
  <c r="CG29" i="2" a="1"/>
  <c r="CH29" i="2"/>
  <c r="CI29" i="2" a="1"/>
  <c r="CJ29" i="2"/>
  <c r="CK29" i="2" a="1"/>
  <c r="CL29" i="2"/>
  <c r="CM29" i="2" a="1"/>
  <c r="CN29" i="2"/>
  <c r="CO29" i="2" a="1"/>
  <c r="CA30" i="2" a="1"/>
  <c r="CB30" i="2"/>
  <c r="CC30" i="2" a="1"/>
  <c r="CD30" i="2"/>
  <c r="CE30" i="2" a="1"/>
  <c r="CF30" i="2"/>
  <c r="CG30" i="2" a="1"/>
  <c r="CH30" i="2"/>
  <c r="CI30" i="2" a="1"/>
  <c r="CJ30" i="2"/>
  <c r="CK30" i="2" a="1"/>
  <c r="CL30" i="2"/>
  <c r="CM30" i="2" a="1"/>
  <c r="CN30" i="2"/>
  <c r="CO30" i="2" a="1"/>
  <c r="CA31" i="2" a="1"/>
  <c r="CB31" i="2"/>
  <c r="CC31" i="2" a="1"/>
  <c r="CD31" i="2"/>
  <c r="CE31" i="2" a="1"/>
  <c r="CF31" i="2"/>
  <c r="CG31" i="2" a="1"/>
  <c r="CH31" i="2"/>
  <c r="CI31" i="2" a="1"/>
  <c r="CJ31" i="2"/>
  <c r="CK31" i="2" a="1"/>
  <c r="CL31" i="2"/>
  <c r="CM31" i="2" a="1"/>
  <c r="CN31" i="2"/>
  <c r="CO31" i="2" a="1"/>
  <c r="CA32" i="2" a="1"/>
  <c r="CB32" i="2"/>
  <c r="CC32" i="2" a="1"/>
  <c r="CD32" i="2"/>
  <c r="CE32" i="2" a="1"/>
  <c r="CF32" i="2"/>
  <c r="CG32" i="2" a="1"/>
  <c r="CH32" i="2"/>
  <c r="CI32" i="2" a="1"/>
  <c r="CJ32" i="2"/>
  <c r="CK32" i="2" a="1"/>
  <c r="CL32" i="2"/>
  <c r="CM32" i="2" a="1"/>
  <c r="CN32" i="2"/>
  <c r="CO32" i="2" a="1"/>
  <c r="CA33" i="2" a="1"/>
  <c r="CB33" i="2"/>
  <c r="CC33" i="2" a="1"/>
  <c r="CD33" i="2"/>
  <c r="CE33" i="2" a="1"/>
  <c r="CF33" i="2"/>
  <c r="CG33" i="2" a="1"/>
  <c r="CH33" i="2"/>
  <c r="CI33" i="2" a="1"/>
  <c r="CJ33" i="2"/>
  <c r="CK33" i="2" a="1"/>
  <c r="CL33" i="2"/>
  <c r="CM33" i="2" a="1"/>
  <c r="CN33" i="2"/>
  <c r="CO33" i="2" a="1"/>
  <c r="CA34" i="2" a="1"/>
  <c r="CB34" i="2"/>
  <c r="CC34" i="2" a="1"/>
  <c r="CD34" i="2"/>
  <c r="CE34" i="2" a="1"/>
  <c r="CF34" i="2"/>
  <c r="CG34" i="2" a="1"/>
  <c r="CH34" i="2"/>
  <c r="CI34" i="2" a="1"/>
  <c r="CJ34" i="2"/>
  <c r="CK34" i="2" a="1"/>
  <c r="CL34" i="2"/>
  <c r="CM34" i="2" a="1"/>
  <c r="CN34" i="2"/>
  <c r="CO34" i="2" a="1"/>
  <c r="CA35" i="2" a="1"/>
  <c r="CB35" i="2"/>
  <c r="CC35" i="2" a="1"/>
  <c r="CD35" i="2"/>
  <c r="CE35" i="2" a="1"/>
  <c r="CF35" i="2"/>
  <c r="CG35" i="2" a="1"/>
  <c r="CH35" i="2"/>
  <c r="CI35" i="2" a="1"/>
  <c r="CJ35" i="2"/>
  <c r="CK35" i="2" a="1"/>
  <c r="CL35" i="2"/>
  <c r="CM35" i="2" a="1"/>
  <c r="CN35" i="2"/>
  <c r="CO35" i="2" a="1"/>
  <c r="CA36" i="2" a="1"/>
  <c r="CB36" i="2"/>
  <c r="CC36" i="2" a="1"/>
  <c r="CD36" i="2"/>
  <c r="CE36" i="2" a="1"/>
  <c r="CF36" i="2"/>
  <c r="CG36" i="2" a="1"/>
  <c r="CH36" i="2"/>
  <c r="CI36" i="2" a="1"/>
  <c r="CJ36" i="2"/>
  <c r="CK36" i="2" a="1"/>
  <c r="CL36" i="2"/>
  <c r="CM36" i="2" a="1"/>
  <c r="CN36" i="2"/>
  <c r="CO36" i="2" a="1"/>
  <c r="CA37" i="2" a="1"/>
  <c r="CB37" i="2"/>
  <c r="CC37" i="2" a="1"/>
  <c r="CD37" i="2"/>
  <c r="CE37" i="2" a="1"/>
  <c r="CF37" i="2"/>
  <c r="CG37" i="2" a="1"/>
  <c r="CH37" i="2"/>
  <c r="CI37" i="2" a="1"/>
  <c r="CJ37" i="2"/>
  <c r="CK37" i="2" a="1"/>
  <c r="CL37" i="2"/>
  <c r="CM37" i="2" a="1"/>
  <c r="CN37" i="2"/>
  <c r="CO37" i="2" a="1"/>
  <c r="CA38" i="2" a="1"/>
  <c r="CB38" i="2"/>
  <c r="CC38" i="2" a="1"/>
  <c r="CD38" i="2"/>
  <c r="CE38" i="2" a="1"/>
  <c r="CF38" i="2"/>
  <c r="CG38" i="2" a="1"/>
  <c r="CH38" i="2"/>
  <c r="CI38" i="2" a="1"/>
  <c r="CJ38" i="2"/>
  <c r="CK38" i="2" a="1"/>
  <c r="CL38" i="2"/>
  <c r="CM38" i="2" a="1"/>
  <c r="CN38" i="2"/>
  <c r="CO38" i="2" a="1"/>
  <c r="CA39" i="2" a="1"/>
  <c r="CB39" i="2"/>
  <c r="CC39" i="2" a="1"/>
  <c r="CD39" i="2"/>
  <c r="CE39" i="2" a="1"/>
  <c r="CF39" i="2"/>
  <c r="CG39" i="2" a="1"/>
  <c r="CH39" i="2"/>
  <c r="CI39" i="2" a="1"/>
  <c r="CJ39" i="2"/>
  <c r="CK39" i="2" a="1"/>
  <c r="CL39" i="2"/>
  <c r="CM39" i="2" a="1"/>
  <c r="CN39" i="2"/>
  <c r="CO39" i="2" a="1"/>
  <c r="CA40" i="2" a="1"/>
  <c r="CB40" i="2"/>
  <c r="CC40" i="2" a="1"/>
  <c r="CD40" i="2"/>
  <c r="CE40" i="2" a="1"/>
  <c r="CF40" i="2"/>
  <c r="CG40" i="2" a="1"/>
  <c r="CH40" i="2"/>
  <c r="CI40" i="2" a="1"/>
  <c r="CJ40" i="2"/>
  <c r="CK40" i="2" a="1"/>
  <c r="CL40" i="2"/>
  <c r="CM40" i="2" a="1"/>
  <c r="CN40" i="2"/>
  <c r="CO40" i="2" a="1"/>
  <c r="CA41" i="2" a="1"/>
  <c r="CB41" i="2"/>
  <c r="CC41" i="2" a="1"/>
  <c r="CD41" i="2"/>
  <c r="CE41" i="2" a="1"/>
  <c r="CF41" i="2"/>
  <c r="CG41" i="2" a="1"/>
  <c r="CH41" i="2"/>
  <c r="CI41" i="2" a="1"/>
  <c r="CJ41" i="2"/>
  <c r="CK41" i="2" a="1"/>
  <c r="CL41" i="2"/>
  <c r="CM41" i="2" a="1"/>
  <c r="CN41" i="2"/>
  <c r="CO41" i="2" a="1"/>
  <c r="CA42" i="2" a="1"/>
  <c r="CB42" i="2"/>
  <c r="CC42" i="2" a="1"/>
  <c r="CD42" i="2"/>
  <c r="CE42" i="2" a="1"/>
  <c r="CF42" i="2"/>
  <c r="CG42" i="2" a="1"/>
  <c r="CH42" i="2"/>
  <c r="CI42" i="2" a="1"/>
  <c r="CJ42" i="2"/>
  <c r="CK42" i="2" a="1"/>
  <c r="CL42" i="2"/>
  <c r="CM42" i="2" a="1"/>
  <c r="CN42" i="2"/>
  <c r="CO42" i="2" a="1"/>
  <c r="CA43" i="2" a="1"/>
  <c r="CB43" i="2"/>
  <c r="CC43" i="2" a="1"/>
  <c r="CD43" i="2"/>
  <c r="CE43" i="2" a="1"/>
  <c r="CF43" i="2"/>
  <c r="CG43" i="2" a="1"/>
  <c r="CH43" i="2"/>
  <c r="CI43" i="2" a="1"/>
  <c r="CJ43" i="2"/>
  <c r="CK43" i="2" a="1"/>
  <c r="CL43" i="2"/>
  <c r="CM43" i="2" a="1"/>
  <c r="CN43" i="2"/>
  <c r="CO43" i="2" a="1"/>
  <c r="CA44" i="2" a="1"/>
  <c r="CB44" i="2"/>
  <c r="CC44" i="2" a="1"/>
  <c r="CD44" i="2"/>
  <c r="CE44" i="2" a="1"/>
  <c r="CF44" i="2"/>
  <c r="CG44" i="2" a="1"/>
  <c r="CH44" i="2"/>
  <c r="CI44" i="2" a="1"/>
  <c r="CJ44" i="2"/>
  <c r="CK44" i="2" a="1"/>
  <c r="CL44" i="2"/>
  <c r="CM44" i="2" a="1"/>
  <c r="CN44" i="2"/>
  <c r="CO44" i="2" a="1"/>
  <c r="CA45" i="2" a="1"/>
  <c r="CB45" i="2"/>
  <c r="CC45" i="2" a="1"/>
  <c r="CD45" i="2"/>
  <c r="CE45" i="2" a="1"/>
  <c r="CF45" i="2"/>
  <c r="CG45" i="2" a="1"/>
  <c r="CH45" i="2"/>
  <c r="CI45" i="2" a="1"/>
  <c r="CJ45" i="2"/>
  <c r="CK45" i="2" a="1"/>
  <c r="CL45" i="2"/>
  <c r="CM45" i="2" a="1"/>
  <c r="CN45" i="2"/>
  <c r="CO45" i="2" a="1"/>
  <c r="CA46" i="2" a="1"/>
  <c r="CB46" i="2"/>
  <c r="CC46" i="2" a="1"/>
  <c r="CD46" i="2"/>
  <c r="CE46" i="2" a="1"/>
  <c r="CF46" i="2"/>
  <c r="CG46" i="2" a="1"/>
  <c r="CH46" i="2"/>
  <c r="CI46" i="2" a="1"/>
  <c r="CJ46" i="2"/>
  <c r="CK46" i="2" a="1"/>
  <c r="CL46" i="2"/>
  <c r="CM46" i="2" a="1"/>
  <c r="CN46" i="2"/>
  <c r="CO46" i="2" a="1"/>
  <c r="CA47" i="2" a="1"/>
  <c r="CB47" i="2"/>
  <c r="CC47" i="2" a="1"/>
  <c r="CD47" i="2"/>
  <c r="CE47" i="2" a="1"/>
  <c r="CF47" i="2"/>
  <c r="CG47" i="2" a="1"/>
  <c r="CH47" i="2"/>
  <c r="CI47" i="2" a="1"/>
  <c r="CJ47" i="2"/>
  <c r="CK47" i="2" a="1"/>
  <c r="CL47" i="2"/>
  <c r="CM47" i="2" a="1"/>
  <c r="CN47" i="2"/>
  <c r="CO47" i="2" a="1"/>
  <c r="CA48" i="2" a="1"/>
  <c r="CB48" i="2"/>
  <c r="CC48" i="2" a="1"/>
  <c r="CD48" i="2"/>
  <c r="CE48" i="2" a="1"/>
  <c r="CF48" i="2"/>
  <c r="CG48" i="2" a="1"/>
  <c r="CH48" i="2"/>
  <c r="CI48" i="2" a="1"/>
  <c r="CJ48" i="2"/>
  <c r="CK48" i="2" a="1"/>
  <c r="CL48" i="2"/>
  <c r="CM48" i="2" a="1"/>
  <c r="CN48" i="2"/>
  <c r="CO48" i="2" a="1"/>
  <c r="CA49" i="2" a="1"/>
  <c r="CA49" i="2"/>
  <c r="CB49" i="2"/>
  <c r="CC49" i="2" a="1"/>
  <c r="CC49" i="2"/>
  <c r="CD49" i="2"/>
  <c r="CE49" i="2" a="1"/>
  <c r="CE49" i="2"/>
  <c r="CF49" i="2"/>
  <c r="CG49" i="2" a="1"/>
  <c r="CG49" i="2"/>
  <c r="CH49" i="2"/>
  <c r="CI49" i="2" a="1"/>
  <c r="CI49" i="2"/>
  <c r="CJ49" i="2"/>
  <c r="CK49" i="2" a="1"/>
  <c r="CK49" i="2"/>
  <c r="CL49" i="2"/>
  <c r="CM49" i="2" a="1"/>
  <c r="CM49" i="2"/>
  <c r="CN49" i="2"/>
  <c r="CO49" i="2" a="1"/>
  <c r="CA50" i="2" a="1"/>
  <c r="CA50" i="2"/>
  <c r="CB50" i="2"/>
  <c r="CC50" i="2" a="1"/>
  <c r="CC50" i="2"/>
  <c r="CD50" i="2"/>
  <c r="CE50" i="2" a="1"/>
  <c r="CE50" i="2"/>
  <c r="CF50" i="2"/>
  <c r="CG50" i="2" a="1"/>
  <c r="CG50" i="2"/>
  <c r="CH50" i="2"/>
  <c r="CI50" i="2" a="1"/>
  <c r="CI50" i="2"/>
  <c r="CJ50" i="2"/>
  <c r="CK50" i="2" a="1"/>
  <c r="CK50" i="2"/>
  <c r="CL50" i="2"/>
  <c r="CM50" i="2" a="1"/>
  <c r="CM50" i="2"/>
  <c r="CN50" i="2"/>
  <c r="CO50" i="2" a="1"/>
  <c r="CA51" i="2" a="1"/>
  <c r="CA51" i="2"/>
  <c r="CB51" i="2"/>
  <c r="CC51" i="2" a="1"/>
  <c r="CC51" i="2"/>
  <c r="CD51" i="2"/>
  <c r="CE51" i="2" a="1"/>
  <c r="CE51" i="2"/>
  <c r="CF51" i="2"/>
  <c r="CG51" i="2" a="1"/>
  <c r="CG51" i="2"/>
  <c r="CH51" i="2"/>
  <c r="CI51" i="2" a="1"/>
  <c r="CI51" i="2"/>
  <c r="CJ51" i="2"/>
  <c r="CK51" i="2" a="1"/>
  <c r="CK51" i="2"/>
  <c r="CL51" i="2"/>
  <c r="CM51" i="2" a="1"/>
  <c r="CM51" i="2"/>
  <c r="CN51" i="2"/>
  <c r="CO51" i="2" a="1"/>
  <c r="CA52" i="2" a="1"/>
  <c r="CA52" i="2"/>
  <c r="CB52" i="2"/>
  <c r="CC52" i="2" a="1"/>
  <c r="CC52" i="2"/>
  <c r="CD52" i="2"/>
  <c r="CE52" i="2" a="1"/>
  <c r="CE52" i="2"/>
  <c r="CF52" i="2"/>
  <c r="CG52" i="2" a="1"/>
  <c r="CG52" i="2"/>
  <c r="CH52" i="2"/>
  <c r="CI52" i="2" a="1"/>
  <c r="CI52" i="2"/>
  <c r="CJ52" i="2"/>
  <c r="CK52" i="2" a="1"/>
  <c r="CK52" i="2"/>
  <c r="CL52" i="2"/>
  <c r="CM52" i="2" a="1"/>
  <c r="CM52" i="2"/>
  <c r="CN52" i="2"/>
  <c r="CO52" i="2" a="1"/>
  <c r="CA53" i="2" a="1"/>
  <c r="CA53" i="2"/>
  <c r="CB53" i="2"/>
  <c r="CC53" i="2" a="1"/>
  <c r="CC53" i="2"/>
  <c r="CD53" i="2"/>
  <c r="CE53" i="2" a="1"/>
  <c r="CE53" i="2"/>
  <c r="CF53" i="2"/>
  <c r="CG53" i="2" a="1"/>
  <c r="CG53" i="2"/>
  <c r="CH53" i="2"/>
  <c r="CI53" i="2" a="1"/>
  <c r="CI53" i="2"/>
  <c r="CJ53" i="2"/>
  <c r="CK53" i="2" a="1"/>
  <c r="CK53" i="2"/>
  <c r="CL53" i="2"/>
  <c r="CM53" i="2" a="1"/>
  <c r="CM53" i="2"/>
  <c r="CN53" i="2"/>
  <c r="CO53" i="2" a="1"/>
  <c r="CA54" i="2" a="1"/>
  <c r="CA54" i="2"/>
  <c r="CB54" i="2"/>
  <c r="CC54" i="2" a="1"/>
  <c r="CC54" i="2"/>
  <c r="CD54" i="2"/>
  <c r="CE54" i="2" a="1"/>
  <c r="CE54" i="2"/>
  <c r="CF54" i="2"/>
  <c r="CG54" i="2" a="1"/>
  <c r="CG54" i="2"/>
  <c r="CH54" i="2"/>
  <c r="CI54" i="2" a="1"/>
  <c r="CI54" i="2"/>
  <c r="CJ54" i="2"/>
  <c r="CK54" i="2" a="1"/>
  <c r="CK54" i="2"/>
  <c r="CL54" i="2"/>
  <c r="CM54" i="2" a="1"/>
  <c r="CM54" i="2"/>
  <c r="CN54" i="2"/>
  <c r="CO54" i="2" a="1"/>
  <c r="CA55" i="2" a="1"/>
  <c r="CA55" i="2"/>
  <c r="CB55" i="2"/>
  <c r="CC55" i="2" a="1"/>
  <c r="CC55" i="2"/>
  <c r="CD55" i="2"/>
  <c r="CE55" i="2" a="1"/>
  <c r="CE55" i="2"/>
  <c r="CF55" i="2"/>
  <c r="CG55" i="2" a="1"/>
  <c r="CG55" i="2"/>
  <c r="CH55" i="2"/>
  <c r="CI55" i="2" a="1"/>
  <c r="CI55" i="2"/>
  <c r="CJ55" i="2"/>
  <c r="CK55" i="2" a="1"/>
  <c r="CK55" i="2"/>
  <c r="CL55" i="2"/>
  <c r="CM55" i="2" a="1"/>
  <c r="CM55" i="2"/>
  <c r="CN55" i="2"/>
  <c r="CO55" i="2" a="1"/>
  <c r="CA56" i="2" a="1"/>
  <c r="CA56" i="2"/>
  <c r="CB56" i="2"/>
  <c r="CC56" i="2" a="1"/>
  <c r="CC56" i="2"/>
  <c r="CD56" i="2"/>
  <c r="CE56" i="2" a="1"/>
  <c r="CE56" i="2"/>
  <c r="CF56" i="2"/>
  <c r="CG56" i="2" a="1"/>
  <c r="CG56" i="2"/>
  <c r="CH56" i="2"/>
  <c r="CI56" i="2" a="1"/>
  <c r="CI56" i="2"/>
  <c r="CJ56" i="2"/>
  <c r="CK56" i="2" a="1"/>
  <c r="CK56" i="2"/>
  <c r="CL56" i="2"/>
  <c r="CM56" i="2" a="1"/>
  <c r="CM56" i="2"/>
  <c r="CN56" i="2"/>
  <c r="CO56" i="2" a="1"/>
  <c r="CA57" i="2" a="1"/>
  <c r="CA57" i="2"/>
  <c r="CB57" i="2"/>
  <c r="CC57" i="2" a="1"/>
  <c r="CC57" i="2"/>
  <c r="CD57" i="2"/>
  <c r="CE57" i="2" a="1"/>
  <c r="CE57" i="2"/>
  <c r="CF57" i="2"/>
  <c r="CG57" i="2" a="1"/>
  <c r="CG57" i="2"/>
  <c r="CH57" i="2"/>
  <c r="CI57" i="2" a="1"/>
  <c r="CI57" i="2"/>
  <c r="CJ57" i="2"/>
  <c r="CK57" i="2" a="1"/>
  <c r="CK57" i="2"/>
  <c r="CL57" i="2"/>
  <c r="CM57" i="2" a="1"/>
  <c r="CM57" i="2"/>
  <c r="CN57" i="2"/>
  <c r="CO57" i="2" a="1"/>
  <c r="CA58" i="2" a="1"/>
  <c r="CA58" i="2"/>
  <c r="CB58" i="2"/>
  <c r="CC58" i="2" a="1"/>
  <c r="CC58" i="2"/>
  <c r="CD58" i="2"/>
  <c r="CE58" i="2" a="1"/>
  <c r="CE58" i="2"/>
  <c r="CF58" i="2"/>
  <c r="CG58" i="2" a="1"/>
  <c r="CG58" i="2"/>
  <c r="CH58" i="2"/>
  <c r="CI58" i="2" a="1"/>
  <c r="CI58" i="2"/>
  <c r="CJ58" i="2"/>
  <c r="CK58" i="2" a="1"/>
  <c r="CK58" i="2"/>
  <c r="CL58" i="2"/>
  <c r="CM58" i="2" a="1"/>
  <c r="CM58" i="2"/>
  <c r="CN58" i="2"/>
  <c r="CO58" i="2" a="1"/>
  <c r="CA59" i="2" a="1"/>
  <c r="CA59" i="2"/>
  <c r="CB59" i="2"/>
  <c r="CC59" i="2" a="1"/>
  <c r="CC59" i="2"/>
  <c r="CD59" i="2"/>
  <c r="CE59" i="2" a="1"/>
  <c r="CE59" i="2"/>
  <c r="CF59" i="2"/>
  <c r="CG59" i="2" a="1"/>
  <c r="CG59" i="2"/>
  <c r="CH59" i="2"/>
  <c r="CI59" i="2" a="1"/>
  <c r="CI59" i="2"/>
  <c r="CJ59" i="2"/>
  <c r="CK59" i="2" a="1"/>
  <c r="CK59" i="2"/>
  <c r="CL59" i="2"/>
  <c r="CM59" i="2" a="1"/>
  <c r="CM59" i="2"/>
  <c r="CN59" i="2"/>
  <c r="CO59" i="2" a="1"/>
  <c r="CA60" i="2" a="1"/>
  <c r="CA60" i="2"/>
  <c r="CB60" i="2"/>
  <c r="CC60" i="2" a="1"/>
  <c r="CC60" i="2"/>
  <c r="CD60" i="2"/>
  <c r="CE60" i="2" a="1"/>
  <c r="CE60" i="2"/>
  <c r="CF60" i="2"/>
  <c r="CG60" i="2" a="1"/>
  <c r="CG60" i="2"/>
  <c r="CH60" i="2"/>
  <c r="CI60" i="2" a="1"/>
  <c r="CI60" i="2"/>
  <c r="CJ60" i="2"/>
  <c r="CK60" i="2" a="1"/>
  <c r="CK60" i="2"/>
  <c r="CL60" i="2"/>
  <c r="CM60" i="2" a="1"/>
  <c r="CM60" i="2"/>
  <c r="CN60" i="2"/>
  <c r="CO60" i="2" a="1"/>
  <c r="CA61" i="2" a="1"/>
  <c r="CA61" i="2"/>
  <c r="CB61" i="2"/>
  <c r="CC61" i="2" a="1"/>
  <c r="CC61" i="2"/>
  <c r="CD61" i="2"/>
  <c r="CE61" i="2" a="1"/>
  <c r="CE61" i="2"/>
  <c r="CF61" i="2"/>
  <c r="CG61" i="2" a="1"/>
  <c r="CG61" i="2"/>
  <c r="CH61" i="2"/>
  <c r="CI61" i="2" a="1"/>
  <c r="CI61" i="2"/>
  <c r="CJ61" i="2"/>
  <c r="CK61" i="2" a="1"/>
  <c r="CK61" i="2"/>
  <c r="CL61" i="2"/>
  <c r="CM61" i="2" a="1"/>
  <c r="CM61" i="2"/>
  <c r="CN61" i="2"/>
  <c r="CO61" i="2" a="1"/>
  <c r="CA62" i="2" a="1"/>
  <c r="CA62" i="2"/>
  <c r="CB62" i="2"/>
  <c r="CC62" i="2" a="1"/>
  <c r="CC62" i="2"/>
  <c r="CD62" i="2"/>
  <c r="CE62" i="2" a="1"/>
  <c r="CE62" i="2"/>
  <c r="CF62" i="2"/>
  <c r="CG62" i="2" a="1"/>
  <c r="CG62" i="2"/>
  <c r="CH62" i="2"/>
  <c r="CI62" i="2" a="1"/>
  <c r="CI62" i="2"/>
  <c r="CJ62" i="2"/>
  <c r="CK62" i="2" a="1"/>
  <c r="CK62" i="2"/>
  <c r="CL62" i="2"/>
  <c r="CM62" i="2" a="1"/>
  <c r="CM62" i="2"/>
  <c r="CN62" i="2"/>
  <c r="CO62" i="2" a="1"/>
  <c r="CA63" i="2" a="1"/>
  <c r="CA63" i="2"/>
  <c r="CB63" i="2"/>
  <c r="CC63" i="2" a="1"/>
  <c r="CC63" i="2"/>
  <c r="CD63" i="2"/>
  <c r="CE63" i="2" a="1"/>
  <c r="CE63" i="2"/>
  <c r="CF63" i="2"/>
  <c r="CG63" i="2" a="1"/>
  <c r="CG63" i="2"/>
  <c r="CH63" i="2"/>
  <c r="CI63" i="2" a="1"/>
  <c r="CI63" i="2"/>
  <c r="CJ63" i="2"/>
  <c r="CK63" i="2" a="1"/>
  <c r="CK63" i="2"/>
  <c r="CL63" i="2"/>
  <c r="CM63" i="2" a="1"/>
  <c r="CM63" i="2"/>
  <c r="CN63" i="2"/>
  <c r="CO63" i="2" a="1"/>
  <c r="CA64" i="2" a="1"/>
  <c r="CA64" i="2"/>
  <c r="CB64" i="2"/>
  <c r="CC64" i="2" a="1"/>
  <c r="CC64" i="2"/>
  <c r="CD64" i="2"/>
  <c r="CE64" i="2" a="1"/>
  <c r="CE64" i="2"/>
  <c r="CF64" i="2"/>
  <c r="CG64" i="2" a="1"/>
  <c r="CG64" i="2"/>
  <c r="CH64" i="2"/>
  <c r="CI64" i="2" a="1"/>
  <c r="CI64" i="2"/>
  <c r="CJ64" i="2"/>
  <c r="CK64" i="2" a="1"/>
  <c r="CK64" i="2"/>
  <c r="CL64" i="2"/>
  <c r="CM64" i="2" a="1"/>
  <c r="CM64" i="2"/>
  <c r="CN64" i="2"/>
  <c r="CO64" i="2" a="1"/>
  <c r="CA65" i="2" a="1"/>
  <c r="CA65" i="2"/>
  <c r="CB65" i="2"/>
  <c r="CC65" i="2" a="1"/>
  <c r="CC65" i="2"/>
  <c r="CD65" i="2"/>
  <c r="CE65" i="2" a="1"/>
  <c r="CE65" i="2"/>
  <c r="CF65" i="2"/>
  <c r="CG65" i="2" a="1"/>
  <c r="CG65" i="2"/>
  <c r="CH65" i="2"/>
  <c r="CI65" i="2" a="1"/>
  <c r="CI65" i="2"/>
  <c r="CJ65" i="2"/>
  <c r="CK65" i="2" a="1"/>
  <c r="CK65" i="2"/>
  <c r="CL65" i="2"/>
  <c r="CM65" i="2" a="1"/>
  <c r="CM65" i="2"/>
  <c r="CN65" i="2"/>
  <c r="CO65" i="2" a="1"/>
  <c r="CA66" i="2" a="1"/>
  <c r="CA66" i="2"/>
  <c r="CB66" i="2"/>
  <c r="CC66" i="2" a="1"/>
  <c r="CC66" i="2"/>
  <c r="CD66" i="2"/>
  <c r="CE66" i="2" a="1"/>
  <c r="CE66" i="2"/>
  <c r="CF66" i="2"/>
  <c r="CG66" i="2" a="1"/>
  <c r="CG66" i="2"/>
  <c r="CH66" i="2"/>
  <c r="CI66" i="2" a="1"/>
  <c r="CI66" i="2"/>
  <c r="CJ66" i="2"/>
  <c r="CK66" i="2" a="1"/>
  <c r="CK66" i="2"/>
  <c r="CL66" i="2"/>
  <c r="CM66" i="2" a="1"/>
  <c r="CM66" i="2"/>
  <c r="CN66" i="2"/>
  <c r="CO66" i="2" a="1"/>
  <c r="CA67" i="2" a="1"/>
  <c r="CA67" i="2"/>
  <c r="CB67" i="2"/>
  <c r="CC67" i="2" a="1"/>
  <c r="CC67" i="2"/>
  <c r="CD67" i="2"/>
  <c r="CE67" i="2" a="1"/>
  <c r="CE67" i="2"/>
  <c r="CF67" i="2"/>
  <c r="CG67" i="2" a="1"/>
  <c r="CG67" i="2"/>
  <c r="CH67" i="2"/>
  <c r="CI67" i="2" a="1"/>
  <c r="CI67" i="2"/>
  <c r="CJ67" i="2"/>
  <c r="CK67" i="2" a="1"/>
  <c r="CK67" i="2"/>
  <c r="CL67" i="2"/>
  <c r="CM67" i="2" a="1"/>
  <c r="CM67" i="2"/>
  <c r="CN67" i="2"/>
  <c r="CO67" i="2" a="1"/>
  <c r="CA68" i="2" a="1"/>
  <c r="CA68" i="2"/>
  <c r="CB68" i="2"/>
  <c r="CC68" i="2" a="1"/>
  <c r="CC68" i="2"/>
  <c r="CD68" i="2"/>
  <c r="CE68" i="2" a="1"/>
  <c r="CE68" i="2"/>
  <c r="CF68" i="2"/>
  <c r="CG68" i="2" a="1"/>
  <c r="CG68" i="2"/>
  <c r="CH68" i="2"/>
  <c r="CI68" i="2" a="1"/>
  <c r="CI68" i="2"/>
  <c r="CJ68" i="2"/>
  <c r="CK68" i="2" a="1"/>
  <c r="CK68" i="2"/>
  <c r="CL68" i="2"/>
  <c r="CM68" i="2" a="1"/>
  <c r="CM68" i="2"/>
  <c r="CN68" i="2"/>
  <c r="CO68" i="2" a="1"/>
  <c r="CA69" i="2" a="1"/>
  <c r="CA69" i="2"/>
  <c r="CB69" i="2"/>
  <c r="CC69" i="2" a="1"/>
  <c r="CC69" i="2"/>
  <c r="CD69" i="2"/>
  <c r="CE69" i="2" a="1"/>
  <c r="CE69" i="2"/>
  <c r="CF69" i="2"/>
  <c r="CG69" i="2" a="1"/>
  <c r="CG69" i="2"/>
  <c r="CH69" i="2"/>
  <c r="CI69" i="2" a="1"/>
  <c r="CI69" i="2"/>
  <c r="CJ69" i="2"/>
  <c r="CK69" i="2" a="1"/>
  <c r="CK69" i="2"/>
  <c r="CL69" i="2"/>
  <c r="CM69" i="2" a="1"/>
  <c r="CM69" i="2"/>
  <c r="CN69" i="2"/>
  <c r="CO69" i="2" a="1"/>
  <c r="CA70" i="2" a="1"/>
  <c r="CA70" i="2"/>
  <c r="CB70" i="2"/>
  <c r="CC70" i="2" a="1"/>
  <c r="CC70" i="2"/>
  <c r="CD70" i="2"/>
  <c r="CE70" i="2" a="1"/>
  <c r="CE70" i="2"/>
  <c r="CF70" i="2"/>
  <c r="CG70" i="2" a="1"/>
  <c r="CG70" i="2"/>
  <c r="CH70" i="2"/>
  <c r="CI70" i="2" a="1"/>
  <c r="CI70" i="2"/>
  <c r="CJ70" i="2"/>
  <c r="CK70" i="2" a="1"/>
  <c r="CK70" i="2"/>
  <c r="CL70" i="2"/>
  <c r="CM70" i="2" a="1"/>
  <c r="CM70" i="2"/>
  <c r="CN70" i="2"/>
  <c r="CO70" i="2" a="1"/>
  <c r="CA71" i="2" a="1"/>
  <c r="CA71" i="2"/>
  <c r="CB71" i="2"/>
  <c r="CC71" i="2" a="1"/>
  <c r="CC71" i="2"/>
  <c r="CD71" i="2"/>
  <c r="CE71" i="2" a="1"/>
  <c r="CE71" i="2"/>
  <c r="CF71" i="2"/>
  <c r="CG71" i="2" a="1"/>
  <c r="CG71" i="2"/>
  <c r="CH71" i="2"/>
  <c r="CI71" i="2" a="1"/>
  <c r="CI71" i="2"/>
  <c r="CJ71" i="2"/>
  <c r="CK71" i="2" a="1"/>
  <c r="CK71" i="2"/>
  <c r="CL71" i="2"/>
  <c r="CM71" i="2" a="1"/>
  <c r="CM71" i="2"/>
  <c r="CN71" i="2"/>
  <c r="CO71" i="2" a="1"/>
  <c r="CA72" i="2" a="1"/>
  <c r="CA72" i="2"/>
  <c r="CB72" i="2"/>
  <c r="CC72" i="2" a="1"/>
  <c r="CC72" i="2"/>
  <c r="CD72" i="2"/>
  <c r="CE72" i="2" a="1"/>
  <c r="CE72" i="2"/>
  <c r="CF72" i="2"/>
  <c r="CG72" i="2" a="1"/>
  <c r="CG72" i="2"/>
  <c r="CH72" i="2"/>
  <c r="CI72" i="2" a="1"/>
  <c r="CI72" i="2"/>
  <c r="CJ72" i="2"/>
  <c r="CK72" i="2" a="1"/>
  <c r="CK72" i="2"/>
  <c r="CL72" i="2"/>
  <c r="CM72" i="2" a="1"/>
  <c r="CM72" i="2"/>
  <c r="CN72" i="2"/>
  <c r="CO72" i="2" a="1"/>
  <c r="CA73" i="2" a="1"/>
  <c r="CA73" i="2"/>
  <c r="CB73" i="2"/>
  <c r="CC73" i="2" a="1"/>
  <c r="CC73" i="2"/>
  <c r="CD73" i="2"/>
  <c r="CE73" i="2" a="1"/>
  <c r="CE73" i="2"/>
  <c r="CF73" i="2"/>
  <c r="CG73" i="2" a="1"/>
  <c r="CG73" i="2"/>
  <c r="CH73" i="2"/>
  <c r="CI73" i="2" a="1"/>
  <c r="CI73" i="2"/>
  <c r="CJ73" i="2"/>
  <c r="CK73" i="2" a="1"/>
  <c r="CK73" i="2"/>
  <c r="CL73" i="2"/>
  <c r="CM73" i="2" a="1"/>
  <c r="CM73" i="2"/>
  <c r="CN73" i="2"/>
  <c r="CO73" i="2" a="1"/>
  <c r="CA74" i="2" a="1"/>
  <c r="CA74" i="2"/>
  <c r="CB74" i="2"/>
  <c r="CC74" i="2" a="1"/>
  <c r="CC74" i="2"/>
  <c r="CD74" i="2"/>
  <c r="CE74" i="2" a="1"/>
  <c r="CE74" i="2"/>
  <c r="CF74" i="2"/>
  <c r="CG74" i="2" a="1"/>
  <c r="CG74" i="2"/>
  <c r="CH74" i="2"/>
  <c r="CI74" i="2" a="1"/>
  <c r="CI74" i="2"/>
  <c r="CJ74" i="2"/>
  <c r="CK74" i="2" a="1"/>
  <c r="CK74" i="2"/>
  <c r="CL74" i="2"/>
  <c r="CM74" i="2" a="1"/>
  <c r="CM74" i="2"/>
  <c r="CN74" i="2"/>
  <c r="CO74" i="2" a="1"/>
  <c r="CA75" i="2" a="1"/>
  <c r="CA75" i="2"/>
  <c r="CB75" i="2"/>
  <c r="CC75" i="2" a="1"/>
  <c r="CC75" i="2"/>
  <c r="CD75" i="2"/>
  <c r="CE75" i="2" a="1"/>
  <c r="CE75" i="2"/>
  <c r="CF75" i="2"/>
  <c r="CG75" i="2" a="1"/>
  <c r="CG75" i="2"/>
  <c r="CH75" i="2"/>
  <c r="CI75" i="2" a="1"/>
  <c r="CI75" i="2"/>
  <c r="CJ75" i="2"/>
  <c r="CK75" i="2" a="1"/>
  <c r="CK75" i="2"/>
  <c r="CL75" i="2"/>
  <c r="CM75" i="2" a="1"/>
  <c r="CM75" i="2"/>
  <c r="CN75" i="2"/>
  <c r="CO75" i="2" a="1"/>
  <c r="CA76" i="2" a="1"/>
  <c r="CA76" i="2"/>
  <c r="CB76" i="2"/>
  <c r="CC76" i="2" a="1"/>
  <c r="CC76" i="2"/>
  <c r="CD76" i="2"/>
  <c r="CE76" i="2" a="1"/>
  <c r="CE76" i="2"/>
  <c r="CF76" i="2"/>
  <c r="CG76" i="2" a="1"/>
  <c r="CG76" i="2"/>
  <c r="CH76" i="2"/>
  <c r="CI76" i="2" a="1"/>
  <c r="CI76" i="2"/>
  <c r="CJ76" i="2"/>
  <c r="CK76" i="2" a="1"/>
  <c r="CK76" i="2"/>
  <c r="CL76" i="2"/>
  <c r="CM76" i="2" a="1"/>
  <c r="CM76" i="2"/>
  <c r="CN76" i="2"/>
  <c r="CO76" i="2" a="1"/>
  <c r="CA77" i="2" a="1"/>
  <c r="CA77" i="2"/>
  <c r="CB77" i="2"/>
  <c r="CC77" i="2" a="1"/>
  <c r="CC77" i="2"/>
  <c r="CD77" i="2"/>
  <c r="CE77" i="2" a="1"/>
  <c r="CE77" i="2"/>
  <c r="CF77" i="2"/>
  <c r="CG77" i="2" a="1"/>
  <c r="CG77" i="2"/>
  <c r="CH77" i="2"/>
  <c r="CI77" i="2" a="1"/>
  <c r="CI77" i="2"/>
  <c r="CJ77" i="2"/>
  <c r="CK77" i="2" a="1"/>
  <c r="CK77" i="2"/>
  <c r="CL77" i="2"/>
  <c r="CM77" i="2" a="1"/>
  <c r="CM77" i="2"/>
  <c r="CN77" i="2"/>
  <c r="CO77" i="2" a="1"/>
  <c r="CA78" i="2" a="1"/>
  <c r="CA78" i="2"/>
  <c r="CB78" i="2"/>
  <c r="CC78" i="2" a="1"/>
  <c r="CC78" i="2"/>
  <c r="CD78" i="2"/>
  <c r="CE78" i="2" a="1"/>
  <c r="CE78" i="2"/>
  <c r="CF78" i="2"/>
  <c r="CG78" i="2" a="1"/>
  <c r="CG78" i="2"/>
  <c r="CH78" i="2"/>
  <c r="CI78" i="2" a="1"/>
  <c r="CI78" i="2"/>
  <c r="CJ78" i="2"/>
  <c r="CK78" i="2" a="1"/>
  <c r="CK78" i="2"/>
  <c r="CL78" i="2"/>
  <c r="CM78" i="2" a="1"/>
  <c r="CM78" i="2"/>
  <c r="CN78" i="2"/>
  <c r="CO78" i="2" a="1"/>
  <c r="CA79" i="2" a="1"/>
  <c r="CA79" i="2"/>
  <c r="CB79" i="2"/>
  <c r="CC79" i="2" a="1"/>
  <c r="CC79" i="2"/>
  <c r="CD79" i="2"/>
  <c r="CE79" i="2" a="1"/>
  <c r="CE79" i="2"/>
  <c r="CF79" i="2"/>
  <c r="CG79" i="2" a="1"/>
  <c r="CG79" i="2"/>
  <c r="CH79" i="2"/>
  <c r="CI79" i="2" a="1"/>
  <c r="CI79" i="2"/>
  <c r="CJ79" i="2"/>
  <c r="CK79" i="2" a="1"/>
  <c r="CK79" i="2"/>
  <c r="CL79" i="2"/>
  <c r="CM79" i="2" a="1"/>
  <c r="CM79" i="2"/>
  <c r="CN79" i="2"/>
  <c r="CO79" i="2" a="1"/>
  <c r="CA80" i="2" a="1"/>
  <c r="CA80" i="2"/>
  <c r="CB80" i="2"/>
  <c r="CC80" i="2" a="1"/>
  <c r="CC80" i="2"/>
  <c r="CD80" i="2"/>
  <c r="CE80" i="2" a="1"/>
  <c r="CE80" i="2"/>
  <c r="CF80" i="2"/>
  <c r="CG80" i="2" a="1"/>
  <c r="CG80" i="2"/>
  <c r="CH80" i="2"/>
  <c r="CI80" i="2" a="1"/>
  <c r="CI80" i="2"/>
  <c r="CJ80" i="2"/>
  <c r="CK80" i="2" a="1"/>
  <c r="CK80" i="2"/>
  <c r="CL80" i="2"/>
  <c r="CM80" i="2" a="1"/>
  <c r="CM80" i="2"/>
  <c r="CN80" i="2"/>
  <c r="CO80" i="2" a="1"/>
  <c r="CA81" i="2" a="1"/>
  <c r="CA81" i="2"/>
  <c r="CB81" i="2"/>
  <c r="CC81" i="2" a="1"/>
  <c r="CC81" i="2"/>
  <c r="CD81" i="2"/>
  <c r="CE81" i="2" a="1"/>
  <c r="CE81" i="2"/>
  <c r="CF81" i="2"/>
  <c r="CG81" i="2" a="1"/>
  <c r="CG81" i="2"/>
  <c r="CH81" i="2"/>
  <c r="CI81" i="2" a="1"/>
  <c r="CI81" i="2"/>
  <c r="CJ81" i="2"/>
  <c r="CK81" i="2" a="1"/>
  <c r="CK81" i="2"/>
  <c r="CL81" i="2"/>
  <c r="CM81" i="2" a="1"/>
  <c r="CM81" i="2"/>
  <c r="CN81" i="2"/>
  <c r="CO81" i="2" a="1"/>
  <c r="CA82" i="2" a="1"/>
  <c r="CA82" i="2"/>
  <c r="CB82" i="2"/>
  <c r="CC82" i="2" a="1"/>
  <c r="CC82" i="2"/>
  <c r="CD82" i="2"/>
  <c r="CE82" i="2" a="1"/>
  <c r="CE82" i="2"/>
  <c r="CF82" i="2"/>
  <c r="CG82" i="2" a="1"/>
  <c r="CG82" i="2"/>
  <c r="CH82" i="2"/>
  <c r="CI82" i="2" a="1"/>
  <c r="CI82" i="2"/>
  <c r="CJ82" i="2"/>
  <c r="CK82" i="2" a="1"/>
  <c r="CK82" i="2"/>
  <c r="CL82" i="2"/>
  <c r="CM82" i="2" a="1"/>
  <c r="CM82" i="2"/>
  <c r="CN82" i="2"/>
  <c r="CO82" i="2" a="1"/>
  <c r="CA83" i="2" a="1"/>
  <c r="CA83" i="2"/>
  <c r="CB83" i="2"/>
  <c r="CC83" i="2" a="1"/>
  <c r="CC83" i="2"/>
  <c r="CD83" i="2"/>
  <c r="CE83" i="2" a="1"/>
  <c r="CE83" i="2"/>
  <c r="CF83" i="2"/>
  <c r="CG83" i="2" a="1"/>
  <c r="CG83" i="2"/>
  <c r="CH83" i="2"/>
  <c r="CI83" i="2" a="1"/>
  <c r="CI83" i="2"/>
  <c r="CJ83" i="2"/>
  <c r="CK83" i="2" a="1"/>
  <c r="CK83" i="2"/>
  <c r="CL83" i="2"/>
  <c r="CM83" i="2" a="1"/>
  <c r="CM83" i="2"/>
  <c r="CN83" i="2"/>
  <c r="CO83" i="2" a="1"/>
  <c r="CA84" i="2" a="1"/>
  <c r="CA84" i="2"/>
  <c r="CB84" i="2"/>
  <c r="CC84" i="2" a="1"/>
  <c r="CC84" i="2"/>
  <c r="CD84" i="2"/>
  <c r="CE84" i="2" a="1"/>
  <c r="CE84" i="2"/>
  <c r="CF84" i="2"/>
  <c r="CG84" i="2" a="1"/>
  <c r="CG84" i="2"/>
  <c r="CH84" i="2"/>
  <c r="CI84" i="2" a="1"/>
  <c r="CI84" i="2"/>
  <c r="CJ84" i="2"/>
  <c r="CK84" i="2" a="1"/>
  <c r="CK84" i="2"/>
  <c r="CL84" i="2"/>
  <c r="CM84" i="2" a="1"/>
  <c r="CM84" i="2"/>
  <c r="CN84" i="2"/>
  <c r="CO84" i="2" a="1"/>
  <c r="CA85" i="2" a="1"/>
  <c r="CA85" i="2"/>
  <c r="CB85" i="2"/>
  <c r="CC85" i="2" a="1"/>
  <c r="CC85" i="2"/>
  <c r="CD85" i="2"/>
  <c r="CE85" i="2" a="1"/>
  <c r="CE85" i="2"/>
  <c r="CF85" i="2"/>
  <c r="CG85" i="2" a="1"/>
  <c r="CG85" i="2"/>
  <c r="CH85" i="2"/>
  <c r="CI85" i="2" a="1"/>
  <c r="CI85" i="2"/>
  <c r="CJ85" i="2"/>
  <c r="CK85" i="2" a="1"/>
  <c r="CK85" i="2"/>
  <c r="CL85" i="2"/>
  <c r="CM85" i="2" a="1"/>
  <c r="CM85" i="2"/>
  <c r="CN85" i="2"/>
  <c r="CO85" i="2" a="1"/>
  <c r="CA86" i="2" a="1"/>
  <c r="CA86" i="2"/>
  <c r="CB86" i="2"/>
  <c r="CC86" i="2" a="1"/>
  <c r="CC86" i="2"/>
  <c r="CD86" i="2"/>
  <c r="CE86" i="2" a="1"/>
  <c r="CE86" i="2"/>
  <c r="CF86" i="2"/>
  <c r="CG86" i="2" a="1"/>
  <c r="CG86" i="2"/>
  <c r="CH86" i="2"/>
  <c r="CI86" i="2" a="1"/>
  <c r="CI86" i="2"/>
  <c r="CJ86" i="2"/>
  <c r="CK86" i="2" a="1"/>
  <c r="CK86" i="2"/>
  <c r="CL86" i="2"/>
  <c r="CM86" i="2" a="1"/>
  <c r="CM86" i="2"/>
  <c r="CN86" i="2"/>
  <c r="CO86" i="2" a="1"/>
  <c r="CA87" i="2" a="1"/>
  <c r="CA87" i="2"/>
  <c r="CB87" i="2"/>
  <c r="CC87" i="2" a="1"/>
  <c r="CC87" i="2"/>
  <c r="CD87" i="2"/>
  <c r="CE87" i="2" a="1"/>
  <c r="CE87" i="2"/>
  <c r="CF87" i="2"/>
  <c r="CG87" i="2" a="1"/>
  <c r="CG87" i="2"/>
  <c r="CH87" i="2"/>
  <c r="CI87" i="2" a="1"/>
  <c r="CI87" i="2"/>
  <c r="CJ87" i="2"/>
  <c r="CK87" i="2" a="1"/>
  <c r="CK87" i="2"/>
  <c r="CL87" i="2"/>
  <c r="CM87" i="2" a="1"/>
  <c r="CM87" i="2"/>
  <c r="CN87" i="2"/>
  <c r="CO87" i="2" a="1"/>
  <c r="CA88" i="2" a="1"/>
  <c r="CA88" i="2"/>
  <c r="CB88" i="2"/>
  <c r="CC88" i="2" a="1"/>
  <c r="CC88" i="2"/>
  <c r="CD88" i="2"/>
  <c r="CE88" i="2" a="1"/>
  <c r="CE88" i="2"/>
  <c r="CF88" i="2"/>
  <c r="CG88" i="2" a="1"/>
  <c r="CG88" i="2"/>
  <c r="CH88" i="2"/>
  <c r="CI88" i="2" a="1"/>
  <c r="CI88" i="2"/>
  <c r="CJ88" i="2"/>
  <c r="CK88" i="2" a="1"/>
  <c r="CK88" i="2"/>
  <c r="CL88" i="2"/>
  <c r="CM88" i="2" a="1"/>
  <c r="CM88" i="2"/>
  <c r="CN88" i="2"/>
  <c r="CO88" i="2" a="1"/>
  <c r="CA89" i="2" a="1"/>
  <c r="CA89" i="2"/>
  <c r="CB89" i="2"/>
  <c r="CC89" i="2" a="1"/>
  <c r="CC89" i="2"/>
  <c r="CD89" i="2"/>
  <c r="CE89" i="2" a="1"/>
  <c r="CE89" i="2"/>
  <c r="CF89" i="2"/>
  <c r="CG89" i="2" a="1"/>
  <c r="CG89" i="2"/>
  <c r="CH89" i="2"/>
  <c r="CI89" i="2" a="1"/>
  <c r="CI89" i="2"/>
  <c r="CJ89" i="2"/>
  <c r="CK89" i="2" a="1"/>
  <c r="CK89" i="2"/>
  <c r="CL89" i="2"/>
  <c r="CM89" i="2" a="1"/>
  <c r="CM89" i="2"/>
  <c r="CN89" i="2"/>
  <c r="CO89" i="2" a="1"/>
  <c r="CA90" i="2" a="1"/>
  <c r="CA90" i="2"/>
  <c r="CB90" i="2"/>
  <c r="CC90" i="2" a="1"/>
  <c r="CC90" i="2"/>
  <c r="CD90" i="2"/>
  <c r="CE90" i="2" a="1"/>
  <c r="CE90" i="2"/>
  <c r="CF90" i="2"/>
  <c r="CG90" i="2" a="1"/>
  <c r="CG90" i="2"/>
  <c r="CH90" i="2"/>
  <c r="CI90" i="2" a="1"/>
  <c r="CI90" i="2"/>
  <c r="CJ90" i="2"/>
  <c r="CK90" i="2" a="1"/>
  <c r="CK90" i="2"/>
  <c r="CL90" i="2"/>
  <c r="CM90" i="2" a="1"/>
  <c r="CM90" i="2"/>
  <c r="CN90" i="2"/>
  <c r="CO90" i="2" a="1"/>
  <c r="CA91" i="2" a="1"/>
  <c r="CA91" i="2"/>
  <c r="CB91" i="2"/>
  <c r="CC91" i="2" a="1"/>
  <c r="CC91" i="2"/>
  <c r="CD91" i="2"/>
  <c r="CE91" i="2" a="1"/>
  <c r="CE91" i="2"/>
  <c r="CF91" i="2"/>
  <c r="CG91" i="2" a="1"/>
  <c r="CG91" i="2"/>
  <c r="CH91" i="2"/>
  <c r="CI91" i="2" a="1"/>
  <c r="CI91" i="2"/>
  <c r="CJ91" i="2"/>
  <c r="CK91" i="2" a="1"/>
  <c r="CK91" i="2"/>
  <c r="CL91" i="2"/>
  <c r="CM91" i="2" a="1"/>
  <c r="CM91" i="2"/>
  <c r="CN91" i="2"/>
  <c r="CO91" i="2" a="1"/>
  <c r="CA92" i="2" a="1"/>
  <c r="CA92" i="2"/>
  <c r="CB92" i="2"/>
  <c r="CC92" i="2" a="1"/>
  <c r="CC92" i="2"/>
  <c r="CD92" i="2"/>
  <c r="CE92" i="2" a="1"/>
  <c r="CE92" i="2"/>
  <c r="CF92" i="2"/>
  <c r="CG92" i="2" a="1"/>
  <c r="CG92" i="2"/>
  <c r="CH92" i="2"/>
  <c r="CI92" i="2" a="1"/>
  <c r="CI92" i="2"/>
  <c r="CJ92" i="2"/>
  <c r="CK92" i="2" a="1"/>
  <c r="CK92" i="2"/>
  <c r="CL92" i="2"/>
  <c r="CM92" i="2" a="1"/>
  <c r="CM92" i="2"/>
  <c r="CN92" i="2"/>
  <c r="CO92" i="2" a="1"/>
  <c r="CA93" i="2" a="1"/>
  <c r="CA93" i="2"/>
  <c r="CB93" i="2"/>
  <c r="CC93" i="2" a="1"/>
  <c r="CC93" i="2"/>
  <c r="CD93" i="2"/>
  <c r="CE93" i="2" a="1"/>
  <c r="CE93" i="2"/>
  <c r="CF93" i="2"/>
  <c r="CG93" i="2" a="1"/>
  <c r="CG93" i="2"/>
  <c r="CH93" i="2"/>
  <c r="CI93" i="2" a="1"/>
  <c r="CI93" i="2"/>
  <c r="CJ93" i="2"/>
  <c r="CK93" i="2" a="1"/>
  <c r="CK93" i="2"/>
  <c r="CL93" i="2"/>
  <c r="CM93" i="2" a="1"/>
  <c r="CM93" i="2"/>
  <c r="CN93" i="2"/>
  <c r="CO93" i="2" a="1"/>
  <c r="CA94" i="2" a="1"/>
  <c r="CA94" i="2"/>
  <c r="CB94" i="2"/>
  <c r="CC94" i="2" a="1"/>
  <c r="CC94" i="2"/>
  <c r="CD94" i="2"/>
  <c r="CE94" i="2" a="1"/>
  <c r="CE94" i="2"/>
  <c r="CF94" i="2"/>
  <c r="CG94" i="2" a="1"/>
  <c r="CG94" i="2"/>
  <c r="CH94" i="2"/>
  <c r="CI94" i="2" a="1"/>
  <c r="CI94" i="2"/>
  <c r="CJ94" i="2"/>
  <c r="CK94" i="2" a="1"/>
  <c r="CK94" i="2"/>
  <c r="CL94" i="2"/>
  <c r="CM94" i="2" a="1"/>
  <c r="CM94" i="2"/>
  <c r="CN94" i="2"/>
  <c r="CO94" i="2" a="1"/>
  <c r="CA95" i="2" a="1"/>
  <c r="CA95" i="2"/>
  <c r="CB95" i="2"/>
  <c r="CC95" i="2" a="1"/>
  <c r="CC95" i="2"/>
  <c r="CD95" i="2"/>
  <c r="CE95" i="2" a="1"/>
  <c r="CE95" i="2"/>
  <c r="CF95" i="2"/>
  <c r="CG95" i="2" a="1"/>
  <c r="CG95" i="2"/>
  <c r="CH95" i="2"/>
  <c r="CI95" i="2" a="1"/>
  <c r="CI95" i="2"/>
  <c r="CJ95" i="2"/>
  <c r="CK95" i="2" a="1"/>
  <c r="CK95" i="2"/>
  <c r="CL95" i="2"/>
  <c r="CM95" i="2" a="1"/>
  <c r="CM95" i="2"/>
  <c r="CN95" i="2"/>
  <c r="CO95" i="2" a="1"/>
  <c r="BY96" i="2"/>
  <c r="CA96" i="2" a="1"/>
  <c r="CB96" i="2"/>
  <c r="CC96" i="2" a="1"/>
  <c r="CD96" i="2"/>
  <c r="CE96" i="2" a="1"/>
  <c r="CF96" i="2"/>
  <c r="CG96" i="2" a="1"/>
  <c r="CH96" i="2"/>
  <c r="CI96" i="2" a="1"/>
  <c r="CJ96" i="2"/>
  <c r="CK96" i="2" a="1"/>
  <c r="CL96" i="2"/>
  <c r="CM96" i="2" a="1"/>
  <c r="CN96" i="2"/>
  <c r="CO96" i="2" a="1"/>
  <c r="BY97" i="2"/>
  <c r="CA97" i="2" a="1"/>
  <c r="CB97" i="2"/>
  <c r="CC97" i="2" a="1"/>
  <c r="CD97" i="2"/>
  <c r="CE97" i="2" a="1"/>
  <c r="CF97" i="2"/>
  <c r="CG97" i="2" a="1"/>
  <c r="CH97" i="2"/>
  <c r="CI97" i="2" a="1"/>
  <c r="CJ97" i="2"/>
  <c r="CK97" i="2" a="1"/>
  <c r="CL97" i="2"/>
  <c r="CM97" i="2" a="1"/>
  <c r="CN97" i="2"/>
  <c r="CO97" i="2" a="1"/>
  <c r="BY98" i="2"/>
  <c r="CA98" i="2" a="1"/>
  <c r="CB98" i="2"/>
  <c r="CC98" i="2" a="1"/>
  <c r="CD98" i="2"/>
  <c r="CE98" i="2" a="1"/>
  <c r="CF98" i="2"/>
  <c r="CG98" i="2" a="1"/>
  <c r="CH98" i="2"/>
  <c r="CI98" i="2" a="1"/>
  <c r="CJ98" i="2"/>
  <c r="CK98" i="2" a="1"/>
  <c r="CL98" i="2"/>
  <c r="CM98" i="2" a="1"/>
  <c r="CN98" i="2"/>
  <c r="CO98" i="2" a="1"/>
  <c r="BY99" i="2"/>
  <c r="CA99" i="2" a="1"/>
  <c r="CB99" i="2"/>
  <c r="CC99" i="2" a="1"/>
  <c r="CD99" i="2"/>
  <c r="CE99" i="2" a="1"/>
  <c r="CF99" i="2"/>
  <c r="CG99" i="2" a="1"/>
  <c r="CH99" i="2"/>
  <c r="CI99" i="2" a="1"/>
  <c r="CJ99" i="2"/>
  <c r="CK99" i="2" a="1"/>
  <c r="CL99" i="2"/>
  <c r="CM99" i="2" a="1"/>
  <c r="CN99" i="2"/>
  <c r="CO99" i="2" a="1"/>
  <c r="BY100" i="2"/>
  <c r="CA100" i="2" a="1"/>
  <c r="CB100" i="2"/>
  <c r="CC100" i="2" a="1"/>
  <c r="CD100" i="2"/>
  <c r="CE100" i="2" a="1"/>
  <c r="CF100" i="2"/>
  <c r="CG100" i="2" a="1"/>
  <c r="CH100" i="2"/>
  <c r="CI100" i="2" a="1"/>
  <c r="CJ100" i="2"/>
  <c r="CK100" i="2" a="1"/>
  <c r="CL100" i="2"/>
  <c r="CM100" i="2" a="1"/>
  <c r="CN100" i="2"/>
  <c r="CO100" i="2" a="1"/>
  <c r="CA3" i="2"/>
  <c r="CC3" i="2"/>
  <c r="CE3" i="2"/>
  <c r="CG3" i="2"/>
  <c r="CI3" i="2"/>
  <c r="CK3" i="2"/>
  <c r="CM3" i="2"/>
  <c r="CO3" i="2"/>
  <c r="CA4" i="2"/>
  <c r="CC4" i="2"/>
  <c r="CE4" i="2"/>
  <c r="CG4" i="2"/>
  <c r="CI4" i="2"/>
  <c r="CK4" i="2"/>
  <c r="CM4" i="2"/>
  <c r="CO4" i="2"/>
  <c r="CA5" i="2"/>
  <c r="CC5" i="2"/>
  <c r="CE5" i="2"/>
  <c r="CG5" i="2"/>
  <c r="CI5" i="2"/>
  <c r="CK5" i="2"/>
  <c r="CM5" i="2"/>
  <c r="CO5" i="2"/>
  <c r="CA6" i="2"/>
  <c r="CC6" i="2"/>
  <c r="CE6" i="2"/>
  <c r="CG6" i="2"/>
  <c r="CI6" i="2"/>
  <c r="CK6" i="2"/>
  <c r="CM6" i="2"/>
  <c r="CO6" i="2"/>
  <c r="CA7" i="2"/>
  <c r="CC7" i="2"/>
  <c r="CE7" i="2"/>
  <c r="CG7" i="2"/>
  <c r="CI7" i="2"/>
  <c r="CK7" i="2"/>
  <c r="CM7" i="2"/>
  <c r="CO7" i="2"/>
  <c r="CA8" i="2"/>
  <c r="CC8" i="2"/>
  <c r="CE8" i="2"/>
  <c r="CG8" i="2"/>
  <c r="CI8" i="2"/>
  <c r="CK8" i="2"/>
  <c r="CM8" i="2"/>
  <c r="CO8" i="2"/>
  <c r="CA9" i="2"/>
  <c r="CC9" i="2"/>
  <c r="CE9" i="2"/>
  <c r="CG9" i="2"/>
  <c r="CI9" i="2"/>
  <c r="CK9" i="2"/>
  <c r="CM9" i="2"/>
  <c r="CO9" i="2"/>
  <c r="CA10" i="2"/>
  <c r="CC10" i="2"/>
  <c r="CE10" i="2"/>
  <c r="CG10" i="2"/>
  <c r="CI10" i="2"/>
  <c r="CK10" i="2"/>
  <c r="CM10" i="2"/>
  <c r="CO10" i="2"/>
  <c r="CA11" i="2"/>
  <c r="CC11" i="2"/>
  <c r="CE11" i="2"/>
  <c r="CG11" i="2"/>
  <c r="CI11" i="2"/>
  <c r="CK11" i="2"/>
  <c r="CM11" i="2"/>
  <c r="CO11" i="2"/>
  <c r="CA12" i="2"/>
  <c r="CC12" i="2"/>
  <c r="CE12" i="2"/>
  <c r="CG12" i="2"/>
  <c r="CI12" i="2"/>
  <c r="CK12" i="2"/>
  <c r="CM12" i="2"/>
  <c r="CO12" i="2"/>
  <c r="CA13" i="2"/>
  <c r="CC13" i="2"/>
  <c r="CE13" i="2"/>
  <c r="CG13" i="2"/>
  <c r="CI13" i="2"/>
  <c r="CK13" i="2"/>
  <c r="CM13" i="2"/>
  <c r="CO13" i="2"/>
  <c r="CA14" i="2"/>
  <c r="CC14" i="2"/>
  <c r="CE14" i="2"/>
  <c r="CG14" i="2"/>
  <c r="CI14" i="2"/>
  <c r="CK14" i="2"/>
  <c r="CM14" i="2"/>
  <c r="CO14" i="2"/>
  <c r="CA15" i="2"/>
  <c r="CC15" i="2"/>
  <c r="CE15" i="2"/>
  <c r="CG15" i="2"/>
  <c r="CI15" i="2"/>
  <c r="CK15" i="2"/>
  <c r="CM15" i="2"/>
  <c r="CO15" i="2"/>
  <c r="CA16" i="2"/>
  <c r="CC16" i="2"/>
  <c r="CE16" i="2"/>
  <c r="CG16" i="2"/>
  <c r="CI16" i="2"/>
  <c r="CK16" i="2"/>
  <c r="CM16" i="2"/>
  <c r="CO16" i="2"/>
  <c r="CA17" i="2"/>
  <c r="CC17" i="2"/>
  <c r="CE17" i="2"/>
  <c r="CG17" i="2"/>
  <c r="CI17" i="2"/>
  <c r="CK17" i="2"/>
  <c r="CM17" i="2"/>
  <c r="CO17" i="2"/>
  <c r="CA18" i="2"/>
  <c r="CC18" i="2"/>
  <c r="CE18" i="2"/>
  <c r="CG18" i="2"/>
  <c r="CI18" i="2"/>
  <c r="CK18" i="2"/>
  <c r="CM18" i="2"/>
  <c r="CO18" i="2"/>
  <c r="CA19" i="2"/>
  <c r="CC19" i="2"/>
  <c r="CE19" i="2"/>
  <c r="CG19" i="2"/>
  <c r="CI19" i="2"/>
  <c r="CK19" i="2"/>
  <c r="CM19" i="2"/>
  <c r="CO19" i="2"/>
  <c r="CA20" i="2"/>
  <c r="CC20" i="2"/>
  <c r="CE20" i="2"/>
  <c r="CG20" i="2"/>
  <c r="CI20" i="2"/>
  <c r="CK20" i="2"/>
  <c r="CM20" i="2"/>
  <c r="CO20" i="2"/>
  <c r="CA21" i="2"/>
  <c r="CC21" i="2"/>
  <c r="CE21" i="2"/>
  <c r="CG21" i="2"/>
  <c r="CI21" i="2"/>
  <c r="CK21" i="2"/>
  <c r="CM21" i="2"/>
  <c r="CO21" i="2"/>
  <c r="CA22" i="2"/>
  <c r="CC22" i="2"/>
  <c r="CE22" i="2"/>
  <c r="CG22" i="2"/>
  <c r="CI22" i="2"/>
  <c r="CK22" i="2"/>
  <c r="CM22" i="2"/>
  <c r="CO22" i="2"/>
  <c r="CA23" i="2"/>
  <c r="CC23" i="2"/>
  <c r="CE23" i="2"/>
  <c r="CG23" i="2"/>
  <c r="CI23" i="2"/>
  <c r="CK23" i="2"/>
  <c r="CM23" i="2"/>
  <c r="CO23" i="2"/>
  <c r="CA24" i="2"/>
  <c r="CC24" i="2"/>
  <c r="CE24" i="2"/>
  <c r="CG24" i="2"/>
  <c r="CI24" i="2"/>
  <c r="CK24" i="2"/>
  <c r="CM24" i="2"/>
  <c r="CO24" i="2"/>
  <c r="CA25" i="2"/>
  <c r="CC25" i="2"/>
  <c r="CE25" i="2"/>
  <c r="CG25" i="2"/>
  <c r="CI25" i="2"/>
  <c r="CK25" i="2"/>
  <c r="CM25" i="2"/>
  <c r="CO25" i="2"/>
  <c r="CA26" i="2"/>
  <c r="CC26" i="2"/>
  <c r="CE26" i="2"/>
  <c r="CG26" i="2"/>
  <c r="CI26" i="2"/>
  <c r="CK26" i="2"/>
  <c r="CM26" i="2"/>
  <c r="CO26" i="2"/>
  <c r="CA27" i="2"/>
  <c r="CC27" i="2"/>
  <c r="CE27" i="2"/>
  <c r="CG27" i="2"/>
  <c r="CI27" i="2"/>
  <c r="CK27" i="2"/>
  <c r="CM27" i="2"/>
  <c r="CO27" i="2"/>
  <c r="CA28" i="2"/>
  <c r="CC28" i="2"/>
  <c r="CE28" i="2"/>
  <c r="CG28" i="2"/>
  <c r="CI28" i="2"/>
  <c r="CK28" i="2"/>
  <c r="CM28" i="2"/>
  <c r="CO28" i="2"/>
  <c r="CA29" i="2"/>
  <c r="CC29" i="2"/>
  <c r="CE29" i="2"/>
  <c r="CG29" i="2"/>
  <c r="CI29" i="2"/>
  <c r="CK29" i="2"/>
  <c r="CM29" i="2"/>
  <c r="CO29" i="2"/>
  <c r="CA30" i="2"/>
  <c r="CC30" i="2"/>
  <c r="CE30" i="2"/>
  <c r="CG30" i="2"/>
  <c r="CI30" i="2"/>
  <c r="CK30" i="2"/>
  <c r="CM30" i="2"/>
  <c r="CO30" i="2"/>
  <c r="CA31" i="2"/>
  <c r="CC31" i="2"/>
  <c r="CE31" i="2"/>
  <c r="CG31" i="2"/>
  <c r="CI31" i="2"/>
  <c r="CK31" i="2"/>
  <c r="CM31" i="2"/>
  <c r="CO31" i="2"/>
  <c r="CA32" i="2"/>
  <c r="CC32" i="2"/>
  <c r="CE32" i="2"/>
  <c r="CG32" i="2"/>
  <c r="CI32" i="2"/>
  <c r="CK32" i="2"/>
  <c r="CM32" i="2"/>
  <c r="CO32" i="2"/>
  <c r="CA33" i="2"/>
  <c r="CC33" i="2"/>
  <c r="CE33" i="2"/>
  <c r="CG33" i="2"/>
  <c r="CI33" i="2"/>
  <c r="CK33" i="2"/>
  <c r="CM33" i="2"/>
  <c r="CO33" i="2"/>
  <c r="CA34" i="2"/>
  <c r="CC34" i="2"/>
  <c r="CE34" i="2"/>
  <c r="CG34" i="2"/>
  <c r="CI34" i="2"/>
  <c r="CK34" i="2"/>
  <c r="CM34" i="2"/>
  <c r="CO34" i="2"/>
  <c r="CA35" i="2"/>
  <c r="CC35" i="2"/>
  <c r="CE35" i="2"/>
  <c r="CG35" i="2"/>
  <c r="CI35" i="2"/>
  <c r="CK35" i="2"/>
  <c r="CM35" i="2"/>
  <c r="CO35" i="2"/>
  <c r="CA36" i="2"/>
  <c r="CC36" i="2"/>
  <c r="CE36" i="2"/>
  <c r="CG36" i="2"/>
  <c r="CI36" i="2"/>
  <c r="CK36" i="2"/>
  <c r="CM36" i="2"/>
  <c r="CO36" i="2"/>
  <c r="CA37" i="2"/>
  <c r="CC37" i="2"/>
  <c r="CE37" i="2"/>
  <c r="CG37" i="2"/>
  <c r="CI37" i="2"/>
  <c r="CK37" i="2"/>
  <c r="CM37" i="2"/>
  <c r="CO37" i="2"/>
  <c r="CA38" i="2"/>
  <c r="CC38" i="2"/>
  <c r="CE38" i="2"/>
  <c r="CG38" i="2"/>
  <c r="CI38" i="2"/>
  <c r="CK38" i="2"/>
  <c r="CM38" i="2"/>
  <c r="CO38" i="2"/>
  <c r="CA39" i="2"/>
  <c r="CC39" i="2"/>
  <c r="CE39" i="2"/>
  <c r="CG39" i="2"/>
  <c r="CI39" i="2"/>
  <c r="CK39" i="2"/>
  <c r="CM39" i="2"/>
  <c r="CO39" i="2"/>
  <c r="CA40" i="2"/>
  <c r="CC40" i="2"/>
  <c r="CE40" i="2"/>
  <c r="CG40" i="2"/>
  <c r="CI40" i="2"/>
  <c r="CK40" i="2"/>
  <c r="CM40" i="2"/>
  <c r="CO40" i="2"/>
  <c r="CA41" i="2"/>
  <c r="CC41" i="2"/>
  <c r="CE41" i="2"/>
  <c r="CG41" i="2"/>
  <c r="CI41" i="2"/>
  <c r="CK41" i="2"/>
  <c r="CM41" i="2"/>
  <c r="CO41" i="2"/>
  <c r="CA42" i="2"/>
  <c r="CC42" i="2"/>
  <c r="CE42" i="2"/>
  <c r="CG42" i="2"/>
  <c r="CI42" i="2"/>
  <c r="CK42" i="2"/>
  <c r="CM42" i="2"/>
  <c r="CO42" i="2"/>
  <c r="CA43" i="2"/>
  <c r="CC43" i="2"/>
  <c r="CE43" i="2"/>
  <c r="CG43" i="2"/>
  <c r="CI43" i="2"/>
  <c r="CK43" i="2"/>
  <c r="CM43" i="2"/>
  <c r="CO43" i="2"/>
  <c r="CA44" i="2"/>
  <c r="CC44" i="2"/>
  <c r="CE44" i="2"/>
  <c r="CG44" i="2"/>
  <c r="CI44" i="2"/>
  <c r="CK44" i="2"/>
  <c r="CM44" i="2"/>
  <c r="CO44" i="2"/>
  <c r="CA45" i="2"/>
  <c r="CC45" i="2"/>
  <c r="CE45" i="2"/>
  <c r="CG45" i="2"/>
  <c r="CI45" i="2"/>
  <c r="CK45" i="2"/>
  <c r="CM45" i="2"/>
  <c r="CO45" i="2"/>
  <c r="CA46" i="2"/>
  <c r="CC46" i="2"/>
  <c r="CE46" i="2"/>
  <c r="CG46" i="2"/>
  <c r="CI46" i="2"/>
  <c r="CK46" i="2"/>
  <c r="CM46" i="2"/>
  <c r="CO46" i="2"/>
  <c r="CA47" i="2"/>
  <c r="CC47" i="2"/>
  <c r="CE47" i="2"/>
  <c r="CG47" i="2"/>
  <c r="CI47" i="2"/>
  <c r="CK47" i="2"/>
  <c r="CM47" i="2"/>
  <c r="CO47" i="2"/>
  <c r="CA48" i="2"/>
  <c r="CC48" i="2"/>
  <c r="CE48" i="2"/>
  <c r="CG48" i="2"/>
  <c r="CI48" i="2"/>
  <c r="CK48" i="2"/>
  <c r="CM48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O84" i="2"/>
  <c r="CO85" i="2"/>
  <c r="CO86" i="2"/>
  <c r="CO87" i="2"/>
  <c r="CO88" i="2"/>
  <c r="CO89" i="2"/>
  <c r="CO90" i="2"/>
  <c r="CO91" i="2"/>
  <c r="CO92" i="2"/>
  <c r="CO93" i="2"/>
  <c r="CO94" i="2"/>
  <c r="CO95" i="2"/>
  <c r="CA96" i="2"/>
  <c r="CC96" i="2"/>
  <c r="CE96" i="2"/>
  <c r="CG96" i="2"/>
  <c r="CI96" i="2"/>
  <c r="CK96" i="2"/>
  <c r="CM96" i="2"/>
  <c r="CO96" i="2"/>
  <c r="CA97" i="2"/>
  <c r="CC97" i="2"/>
  <c r="CE97" i="2"/>
  <c r="CG97" i="2"/>
  <c r="CI97" i="2"/>
  <c r="CK97" i="2"/>
  <c r="CM97" i="2"/>
  <c r="CO97" i="2"/>
  <c r="CA98" i="2"/>
  <c r="CC98" i="2"/>
  <c r="CE98" i="2"/>
  <c r="CG98" i="2"/>
  <c r="CI98" i="2"/>
  <c r="CK98" i="2"/>
  <c r="CM98" i="2"/>
  <c r="CO98" i="2"/>
  <c r="CA99" i="2"/>
  <c r="CC99" i="2"/>
  <c r="CE99" i="2"/>
  <c r="CG99" i="2"/>
  <c r="CI99" i="2"/>
  <c r="CK99" i="2"/>
  <c r="CM99" i="2"/>
  <c r="CO99" i="2"/>
  <c r="CA100" i="2"/>
  <c r="CC100" i="2"/>
  <c r="CE100" i="2"/>
  <c r="CG100" i="2"/>
  <c r="CI100" i="2"/>
  <c r="CK100" i="2"/>
  <c r="CM100" i="2"/>
  <c r="CO100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3" i="2"/>
  <c r="A100" i="2"/>
  <c r="CP100" i="2"/>
  <c r="A99" i="2"/>
  <c r="CP99" i="2"/>
  <c r="A98" i="2"/>
  <c r="CP98" i="2"/>
  <c r="A97" i="2"/>
  <c r="CP97" i="2"/>
  <c r="A96" i="2"/>
  <c r="CP96" i="2"/>
  <c r="CP95" i="2"/>
  <c r="CP94" i="2"/>
  <c r="CP93" i="2"/>
  <c r="CP92" i="2"/>
  <c r="CP91" i="2"/>
  <c r="CP90" i="2"/>
  <c r="CP89" i="2"/>
  <c r="CP88" i="2"/>
  <c r="CP87" i="2"/>
  <c r="CP86" i="2"/>
  <c r="CP85" i="2"/>
  <c r="CP84" i="2"/>
  <c r="CP83" i="2"/>
  <c r="CP82" i="2"/>
  <c r="CP81" i="2"/>
  <c r="CP80" i="2"/>
  <c r="CP79" i="2"/>
  <c r="CP78" i="2"/>
  <c r="CP77" i="2"/>
  <c r="CP76" i="2"/>
  <c r="CP75" i="2"/>
  <c r="CP74" i="2"/>
  <c r="CP73" i="2"/>
  <c r="CP72" i="2"/>
  <c r="CP71" i="2"/>
  <c r="CP70" i="2"/>
  <c r="CP69" i="2"/>
  <c r="CP68" i="2"/>
  <c r="CP67" i="2"/>
  <c r="A66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48" i="2"/>
  <c r="Z48" i="2"/>
  <c r="A47" i="2"/>
  <c r="Z47" i="2"/>
  <c r="A46" i="2"/>
  <c r="Z46" i="2"/>
  <c r="A45" i="2"/>
  <c r="Z45" i="2"/>
  <c r="A44" i="2"/>
  <c r="Z44" i="2"/>
  <c r="A43" i="2"/>
  <c r="Z43" i="2"/>
  <c r="A42" i="2"/>
  <c r="Z42" i="2"/>
  <c r="A41" i="2"/>
  <c r="Z41" i="2"/>
  <c r="A40" i="2"/>
  <c r="Z40" i="2"/>
  <c r="A39" i="2"/>
  <c r="Z39" i="2"/>
  <c r="A38" i="2"/>
  <c r="Z38" i="2"/>
  <c r="A37" i="2"/>
  <c r="Z37" i="2"/>
  <c r="A36" i="2"/>
  <c r="Z36" i="2"/>
  <c r="A35" i="2"/>
  <c r="Z35" i="2"/>
  <c r="A34" i="2"/>
  <c r="Z34" i="2"/>
  <c r="A33" i="2"/>
  <c r="Z33" i="2"/>
  <c r="A32" i="2"/>
  <c r="Z32" i="2"/>
  <c r="A31" i="2"/>
  <c r="Z31" i="2"/>
  <c r="A30" i="2"/>
  <c r="Z30" i="2"/>
  <c r="A29" i="2"/>
  <c r="Z29" i="2"/>
  <c r="A28" i="2"/>
  <c r="Z28" i="2"/>
  <c r="A27" i="2"/>
  <c r="Z27" i="2"/>
  <c r="A26" i="2"/>
  <c r="Z26" i="2"/>
  <c r="A25" i="2"/>
  <c r="Z25" i="2"/>
  <c r="A24" i="2"/>
  <c r="Z24" i="2"/>
  <c r="A23" i="2"/>
  <c r="Z23" i="2"/>
  <c r="A22" i="2"/>
  <c r="Z22" i="2"/>
  <c r="A21" i="2"/>
  <c r="Z21" i="2"/>
  <c r="A20" i="2"/>
  <c r="Z20" i="2"/>
  <c r="A19" i="2"/>
  <c r="Z19" i="2"/>
  <c r="A18" i="2"/>
  <c r="Z18" i="2"/>
  <c r="A17" i="2"/>
  <c r="Z17" i="2"/>
  <c r="A16" i="2"/>
  <c r="Z16" i="2"/>
  <c r="A15" i="2"/>
  <c r="Z15" i="2"/>
  <c r="A14" i="2"/>
  <c r="Z14" i="2"/>
  <c r="A13" i="2"/>
  <c r="Z13" i="2"/>
  <c r="A12" i="2"/>
  <c r="Z12" i="2"/>
  <c r="A11" i="2"/>
  <c r="Z11" i="2"/>
  <c r="A10" i="2"/>
  <c r="Z10" i="2"/>
  <c r="A9" i="2"/>
  <c r="Z9" i="2"/>
  <c r="A8" i="2"/>
  <c r="Z8" i="2"/>
  <c r="A7" i="2"/>
  <c r="Z7" i="2"/>
  <c r="A6" i="2"/>
  <c r="Z6" i="2"/>
  <c r="A5" i="2"/>
  <c r="Z5" i="2"/>
  <c r="A4" i="2"/>
  <c r="Z4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3" i="2"/>
  <c r="Z3" i="2"/>
  <c r="AC3" i="2"/>
  <c r="CP66" i="2"/>
  <c r="CP65" i="2"/>
  <c r="CP64" i="2"/>
  <c r="CP63" i="2"/>
  <c r="CP62" i="2"/>
  <c r="CP61" i="2"/>
  <c r="CP60" i="2"/>
  <c r="CP59" i="2"/>
  <c r="CP58" i="2"/>
  <c r="CP57" i="2"/>
  <c r="CP56" i="2"/>
  <c r="CP55" i="2"/>
  <c r="CP54" i="2"/>
  <c r="CP53" i="2"/>
  <c r="CP52" i="2"/>
  <c r="CP51" i="2"/>
  <c r="CP50" i="2"/>
  <c r="CP49" i="2"/>
  <c r="CP48" i="2"/>
  <c r="CP47" i="2"/>
  <c r="CP46" i="2"/>
  <c r="CP45" i="2"/>
  <c r="CP44" i="2"/>
  <c r="CP43" i="2"/>
  <c r="CP42" i="2"/>
  <c r="CP41" i="2"/>
  <c r="CP40" i="2"/>
  <c r="CP39" i="2"/>
  <c r="CP38" i="2"/>
  <c r="CP37" i="2"/>
  <c r="CP36" i="2"/>
  <c r="CP35" i="2"/>
  <c r="CP34" i="2"/>
  <c r="CP33" i="2"/>
  <c r="CP32" i="2"/>
  <c r="CP31" i="2"/>
  <c r="CP30" i="2"/>
  <c r="CP29" i="2"/>
  <c r="CP28" i="2"/>
  <c r="CP27" i="2"/>
  <c r="CP26" i="2"/>
  <c r="CP25" i="2"/>
  <c r="CP24" i="2"/>
  <c r="CP23" i="2"/>
  <c r="CP22" i="2"/>
  <c r="CP21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DA49" i="2"/>
  <c r="BT3" i="2"/>
  <c r="BU3" i="2"/>
  <c r="BV3" i="2"/>
  <c r="BW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CQ3" i="2"/>
  <c r="B3" i="2"/>
  <c r="E3" i="2"/>
  <c r="H3" i="2"/>
  <c r="K3" i="2"/>
  <c r="N3" i="2"/>
  <c r="Q3" i="2"/>
  <c r="T3" i="2"/>
  <c r="W3" i="2"/>
  <c r="CQ4" i="2"/>
  <c r="CR4" i="2" a="1"/>
  <c r="CR4" i="2"/>
  <c r="CS4" i="2" a="1"/>
  <c r="CS4" i="2"/>
  <c r="CT4" i="2" a="1"/>
  <c r="CT4" i="2"/>
  <c r="CU4" i="2" a="1"/>
  <c r="CU4" i="2"/>
  <c r="CV4" i="2" a="1"/>
  <c r="CV4" i="2"/>
  <c r="CW4" i="2" a="1"/>
  <c r="CW4" i="2"/>
  <c r="CX4" i="2" a="1"/>
  <c r="CX4" i="2"/>
  <c r="CY4" i="2" a="1"/>
  <c r="CY4" i="2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Q6" i="2"/>
  <c r="CR6" i="2" a="1"/>
  <c r="CR6" i="2"/>
  <c r="CS6" i="2" a="1"/>
  <c r="CS6" i="2"/>
  <c r="CT6" i="2" a="1"/>
  <c r="CT6" i="2"/>
  <c r="CU6" i="2" a="1"/>
  <c r="CU6" i="2"/>
  <c r="CV6" i="2" a="1"/>
  <c r="CV6" i="2"/>
  <c r="CW6" i="2" a="1"/>
  <c r="CW6" i="2"/>
  <c r="CX6" i="2" a="1"/>
  <c r="CX6" i="2"/>
  <c r="CY6" i="2" a="1"/>
  <c r="CY6" i="2"/>
  <c r="CQ7" i="2"/>
  <c r="CR7" i="2" a="1"/>
  <c r="CR7" i="2"/>
  <c r="CS7" i="2" a="1"/>
  <c r="CS7" i="2"/>
  <c r="CT7" i="2" a="1"/>
  <c r="CT7" i="2"/>
  <c r="CU7" i="2" a="1"/>
  <c r="CU7" i="2"/>
  <c r="CV7" i="2" a="1"/>
  <c r="CV7" i="2"/>
  <c r="CW7" i="2" a="1"/>
  <c r="CW7" i="2"/>
  <c r="CX7" i="2" a="1"/>
  <c r="CX7" i="2"/>
  <c r="CY7" i="2" a="1"/>
  <c r="CY7" i="2"/>
  <c r="CQ8" i="2"/>
  <c r="CR8" i="2" a="1"/>
  <c r="CR8" i="2"/>
  <c r="CS8" i="2" a="1"/>
  <c r="CS8" i="2"/>
  <c r="CT8" i="2" a="1"/>
  <c r="CT8" i="2"/>
  <c r="CU8" i="2" a="1"/>
  <c r="CU8" i="2"/>
  <c r="CV8" i="2" a="1"/>
  <c r="CV8" i="2"/>
  <c r="CW8" i="2" a="1"/>
  <c r="CW8" i="2"/>
  <c r="CX8" i="2" a="1"/>
  <c r="CX8" i="2"/>
  <c r="CY8" i="2" a="1"/>
  <c r="CY8" i="2"/>
  <c r="CQ9" i="2"/>
  <c r="CR9" i="2" a="1"/>
  <c r="CR9" i="2"/>
  <c r="CS9" i="2" a="1"/>
  <c r="CS9" i="2"/>
  <c r="CT9" i="2" a="1"/>
  <c r="CT9" i="2"/>
  <c r="CU9" i="2" a="1"/>
  <c r="CU9" i="2"/>
  <c r="CV9" i="2" a="1"/>
  <c r="CV9" i="2"/>
  <c r="CW9" i="2" a="1"/>
  <c r="CW9" i="2"/>
  <c r="CX9" i="2" a="1"/>
  <c r="CX9" i="2"/>
  <c r="CY9" i="2" a="1"/>
  <c r="CY9" i="2"/>
  <c r="CQ10" i="2"/>
  <c r="CR10" i="2" a="1"/>
  <c r="CR10" i="2"/>
  <c r="CS10" i="2" a="1"/>
  <c r="CS10" i="2"/>
  <c r="CT10" i="2" a="1"/>
  <c r="CT10" i="2"/>
  <c r="CU10" i="2" a="1"/>
  <c r="CU10" i="2"/>
  <c r="CV10" i="2" a="1"/>
  <c r="CV10" i="2"/>
  <c r="CW10" i="2" a="1"/>
  <c r="CW10" i="2"/>
  <c r="CX10" i="2" a="1"/>
  <c r="CX10" i="2"/>
  <c r="CY10" i="2" a="1"/>
  <c r="CY10" i="2"/>
  <c r="CY3" i="2" a="1"/>
  <c r="CY3" i="2"/>
  <c r="CX3" i="2" a="1"/>
  <c r="CX3" i="2"/>
  <c r="CW3" i="2" a="1"/>
  <c r="CW3" i="2"/>
  <c r="CV3" i="2" a="1"/>
  <c r="CV3" i="2"/>
  <c r="CU3" i="2" a="1"/>
  <c r="CU3" i="2"/>
  <c r="CT3" i="2" a="1"/>
  <c r="CT3" i="2"/>
  <c r="CS3" i="2" a="1"/>
  <c r="CS3" i="2"/>
  <c r="CR3" i="2" a="1"/>
  <c r="CR3" i="2"/>
  <c r="CQ11" i="2"/>
  <c r="CR11" i="2" a="1"/>
  <c r="CR11" i="2"/>
  <c r="CS11" i="2" a="1"/>
  <c r="CS11" i="2"/>
  <c r="CT11" i="2" a="1"/>
  <c r="CT11" i="2"/>
  <c r="CU11" i="2" a="1"/>
  <c r="CU11" i="2"/>
  <c r="CV11" i="2" a="1"/>
  <c r="CV11" i="2"/>
  <c r="CW11" i="2" a="1"/>
  <c r="CW11" i="2"/>
  <c r="CX11" i="2" a="1"/>
  <c r="CX11" i="2"/>
  <c r="CY11" i="2" a="1"/>
  <c r="CY11" i="2"/>
  <c r="CQ12" i="2"/>
  <c r="CR12" i="2" a="1"/>
  <c r="CR12" i="2"/>
  <c r="CS12" i="2" a="1"/>
  <c r="CS12" i="2"/>
  <c r="CT12" i="2" a="1"/>
  <c r="CT12" i="2"/>
  <c r="CU12" i="2" a="1"/>
  <c r="CU12" i="2"/>
  <c r="CV12" i="2" a="1"/>
  <c r="CV12" i="2"/>
  <c r="CW12" i="2" a="1"/>
  <c r="CW12" i="2"/>
  <c r="CX12" i="2" a="1"/>
  <c r="CX12" i="2"/>
  <c r="CY12" i="2" a="1"/>
  <c r="CY12" i="2"/>
  <c r="CQ13" i="2"/>
  <c r="CR13" i="2" a="1"/>
  <c r="CR13" i="2"/>
  <c r="CS13" i="2" a="1"/>
  <c r="CS13" i="2"/>
  <c r="CT13" i="2" a="1"/>
  <c r="CT13" i="2"/>
  <c r="CU13" i="2" a="1"/>
  <c r="CU13" i="2"/>
  <c r="CV13" i="2" a="1"/>
  <c r="CV13" i="2"/>
  <c r="CW13" i="2" a="1"/>
  <c r="CW13" i="2"/>
  <c r="CX13" i="2" a="1"/>
  <c r="CX13" i="2"/>
  <c r="CY13" i="2" a="1"/>
  <c r="CY13" i="2"/>
  <c r="CQ14" i="2"/>
  <c r="CR14" i="2" a="1"/>
  <c r="CR14" i="2"/>
  <c r="CS14" i="2" a="1"/>
  <c r="CS14" i="2"/>
  <c r="CT14" i="2" a="1"/>
  <c r="CT14" i="2"/>
  <c r="CU14" i="2" a="1"/>
  <c r="CU14" i="2"/>
  <c r="CV14" i="2" a="1"/>
  <c r="CV14" i="2"/>
  <c r="CW14" i="2" a="1"/>
  <c r="CW14" i="2"/>
  <c r="CX14" i="2" a="1"/>
  <c r="CX14" i="2"/>
  <c r="CY14" i="2" a="1"/>
  <c r="CY14" i="2"/>
  <c r="CQ15" i="2"/>
  <c r="CR15" i="2" a="1"/>
  <c r="CR15" i="2"/>
  <c r="CS15" i="2" a="1"/>
  <c r="CS15" i="2"/>
  <c r="CT15" i="2" a="1"/>
  <c r="CT15" i="2"/>
  <c r="CU15" i="2" a="1"/>
  <c r="CU15" i="2"/>
  <c r="CV15" i="2" a="1"/>
  <c r="CV15" i="2"/>
  <c r="CW15" i="2" a="1"/>
  <c r="CW15" i="2"/>
  <c r="CX15" i="2" a="1"/>
  <c r="CX15" i="2"/>
  <c r="CY15" i="2" a="1"/>
  <c r="CY15" i="2"/>
  <c r="CQ16" i="2"/>
  <c r="CR16" i="2" a="1"/>
  <c r="CR16" i="2"/>
  <c r="CS16" i="2" a="1"/>
  <c r="CS16" i="2"/>
  <c r="CT16" i="2" a="1"/>
  <c r="CT16" i="2"/>
  <c r="CU16" i="2" a="1"/>
  <c r="CU16" i="2"/>
  <c r="CV16" i="2" a="1"/>
  <c r="CV16" i="2"/>
  <c r="CW16" i="2" a="1"/>
  <c r="CW16" i="2"/>
  <c r="CX16" i="2" a="1"/>
  <c r="CX16" i="2"/>
  <c r="CY16" i="2" a="1"/>
  <c r="CY16" i="2"/>
  <c r="CQ17" i="2"/>
  <c r="CR17" i="2" a="1"/>
  <c r="CR17" i="2"/>
  <c r="CS17" i="2" a="1"/>
  <c r="CS17" i="2"/>
  <c r="CT17" i="2" a="1"/>
  <c r="CT17" i="2"/>
  <c r="CU17" i="2" a="1"/>
  <c r="CU17" i="2"/>
  <c r="CV17" i="2" a="1"/>
  <c r="CV17" i="2"/>
  <c r="CW17" i="2" a="1"/>
  <c r="CW17" i="2"/>
  <c r="CX17" i="2" a="1"/>
  <c r="CX17" i="2"/>
  <c r="CY17" i="2" a="1"/>
  <c r="CY17" i="2"/>
  <c r="CQ18" i="2"/>
  <c r="CR18" i="2" a="1"/>
  <c r="CR18" i="2"/>
  <c r="CS18" i="2" a="1"/>
  <c r="CS18" i="2"/>
  <c r="CT18" i="2" a="1"/>
  <c r="CT18" i="2"/>
  <c r="CU18" i="2" a="1"/>
  <c r="CU18" i="2"/>
  <c r="CV18" i="2" a="1"/>
  <c r="CV18" i="2"/>
  <c r="CW18" i="2" a="1"/>
  <c r="CW18" i="2"/>
  <c r="CX18" i="2" a="1"/>
  <c r="CX18" i="2"/>
  <c r="CY18" i="2" a="1"/>
  <c r="CY18" i="2"/>
  <c r="CQ19" i="2"/>
  <c r="CR19" i="2" a="1"/>
  <c r="CR19" i="2"/>
  <c r="CS19" i="2" a="1"/>
  <c r="CS19" i="2"/>
  <c r="CT19" i="2" a="1"/>
  <c r="CT19" i="2"/>
  <c r="CU19" i="2" a="1"/>
  <c r="CU19" i="2"/>
  <c r="CV19" i="2" a="1"/>
  <c r="CV19" i="2"/>
  <c r="CW19" i="2" a="1"/>
  <c r="CW19" i="2"/>
  <c r="CX19" i="2" a="1"/>
  <c r="CX19" i="2"/>
  <c r="CY19" i="2" a="1"/>
  <c r="CY19" i="2"/>
  <c r="CQ20" i="2"/>
  <c r="CR20" i="2" a="1"/>
  <c r="CR20" i="2"/>
  <c r="CS20" i="2" a="1"/>
  <c r="CS20" i="2"/>
  <c r="CT20" i="2" a="1"/>
  <c r="CT20" i="2"/>
  <c r="CU20" i="2" a="1"/>
  <c r="CU20" i="2"/>
  <c r="CV20" i="2" a="1"/>
  <c r="CV20" i="2"/>
  <c r="CW20" i="2" a="1"/>
  <c r="CW20" i="2"/>
  <c r="CX20" i="2" a="1"/>
  <c r="CX20" i="2"/>
  <c r="CY20" i="2" a="1"/>
  <c r="CY20" i="2"/>
  <c r="CQ21" i="2"/>
  <c r="CR21" i="2" a="1"/>
  <c r="CR21" i="2"/>
  <c r="CS21" i="2" a="1"/>
  <c r="CS21" i="2"/>
  <c r="CT21" i="2" a="1"/>
  <c r="CT21" i="2"/>
  <c r="CU21" i="2" a="1"/>
  <c r="CU21" i="2"/>
  <c r="CV21" i="2" a="1"/>
  <c r="CV21" i="2"/>
  <c r="CW21" i="2" a="1"/>
  <c r="CW21" i="2"/>
  <c r="CX21" i="2" a="1"/>
  <c r="CX21" i="2"/>
  <c r="CY21" i="2" a="1"/>
  <c r="CY21" i="2"/>
  <c r="CQ22" i="2"/>
  <c r="CR22" i="2" a="1"/>
  <c r="CR22" i="2"/>
  <c r="CS22" i="2" a="1"/>
  <c r="CS22" i="2"/>
  <c r="CT22" i="2" a="1"/>
  <c r="CT22" i="2"/>
  <c r="CU22" i="2" a="1"/>
  <c r="CU22" i="2"/>
  <c r="CV22" i="2" a="1"/>
  <c r="CV22" i="2"/>
  <c r="CW22" i="2" a="1"/>
  <c r="CW22" i="2"/>
  <c r="CX22" i="2" a="1"/>
  <c r="CX22" i="2"/>
  <c r="CY22" i="2" a="1"/>
  <c r="CY22" i="2"/>
  <c r="CQ23" i="2"/>
  <c r="CR23" i="2" a="1"/>
  <c r="CR23" i="2"/>
  <c r="CS23" i="2" a="1"/>
  <c r="CS23" i="2"/>
  <c r="CT23" i="2" a="1"/>
  <c r="CT23" i="2"/>
  <c r="CU23" i="2" a="1"/>
  <c r="CU23" i="2"/>
  <c r="CV23" i="2" a="1"/>
  <c r="CV23" i="2"/>
  <c r="CW23" i="2" a="1"/>
  <c r="CW23" i="2"/>
  <c r="CX23" i="2" a="1"/>
  <c r="CX23" i="2"/>
  <c r="CY23" i="2" a="1"/>
  <c r="CY23" i="2"/>
  <c r="CQ24" i="2"/>
  <c r="CR24" i="2" a="1"/>
  <c r="CR24" i="2"/>
  <c r="CS24" i="2" a="1"/>
  <c r="CS24" i="2"/>
  <c r="CT24" i="2" a="1"/>
  <c r="CT24" i="2"/>
  <c r="CU24" i="2" a="1"/>
  <c r="CU24" i="2"/>
  <c r="CV24" i="2" a="1"/>
  <c r="CV24" i="2"/>
  <c r="CW24" i="2" a="1"/>
  <c r="CW24" i="2"/>
  <c r="CX24" i="2" a="1"/>
  <c r="CX24" i="2"/>
  <c r="CY24" i="2" a="1"/>
  <c r="CY24" i="2"/>
  <c r="CQ25" i="2"/>
  <c r="CR25" i="2" a="1"/>
  <c r="CR25" i="2"/>
  <c r="CS25" i="2" a="1"/>
  <c r="CS25" i="2"/>
  <c r="CT25" i="2" a="1"/>
  <c r="CT25" i="2"/>
  <c r="CU25" i="2" a="1"/>
  <c r="CU25" i="2"/>
  <c r="CV25" i="2" a="1"/>
  <c r="CV25" i="2"/>
  <c r="CW25" i="2" a="1"/>
  <c r="CW25" i="2"/>
  <c r="CX25" i="2" a="1"/>
  <c r="CX25" i="2"/>
  <c r="CY25" i="2" a="1"/>
  <c r="CY25" i="2"/>
  <c r="CQ26" i="2"/>
  <c r="CR26" i="2" a="1"/>
  <c r="CR26" i="2"/>
  <c r="CS26" i="2" a="1"/>
  <c r="CS26" i="2"/>
  <c r="CT26" i="2" a="1"/>
  <c r="CT26" i="2"/>
  <c r="CU26" i="2" a="1"/>
  <c r="CU26" i="2"/>
  <c r="CV26" i="2" a="1"/>
  <c r="CV26" i="2"/>
  <c r="CW26" i="2" a="1"/>
  <c r="CW26" i="2"/>
  <c r="CX26" i="2" a="1"/>
  <c r="CX26" i="2"/>
  <c r="CY26" i="2" a="1"/>
  <c r="CY26" i="2"/>
  <c r="CQ27" i="2"/>
  <c r="CR27" i="2" a="1"/>
  <c r="CR27" i="2"/>
  <c r="CS27" i="2" a="1"/>
  <c r="CS27" i="2"/>
  <c r="CT27" i="2" a="1"/>
  <c r="CT27" i="2"/>
  <c r="CU27" i="2" a="1"/>
  <c r="CU27" i="2"/>
  <c r="CV27" i="2" a="1"/>
  <c r="CV27" i="2"/>
  <c r="CW27" i="2" a="1"/>
  <c r="CW27" i="2"/>
  <c r="CX27" i="2" a="1"/>
  <c r="CX27" i="2"/>
  <c r="CY27" i="2" a="1"/>
  <c r="CY27" i="2"/>
  <c r="CQ28" i="2"/>
  <c r="CR28" i="2" a="1"/>
  <c r="CR28" i="2"/>
  <c r="CS28" i="2" a="1"/>
  <c r="CS28" i="2"/>
  <c r="CT28" i="2" a="1"/>
  <c r="CT28" i="2"/>
  <c r="CU28" i="2" a="1"/>
  <c r="CU28" i="2"/>
  <c r="CV28" i="2" a="1"/>
  <c r="CV28" i="2"/>
  <c r="CW28" i="2" a="1"/>
  <c r="CW28" i="2"/>
  <c r="CX28" i="2" a="1"/>
  <c r="CX28" i="2"/>
  <c r="CY28" i="2" a="1"/>
  <c r="CY28" i="2"/>
  <c r="CQ29" i="2"/>
  <c r="CR29" i="2" a="1"/>
  <c r="CR29" i="2"/>
  <c r="CS29" i="2" a="1"/>
  <c r="CS29" i="2"/>
  <c r="CT29" i="2" a="1"/>
  <c r="CT29" i="2"/>
  <c r="CU29" i="2" a="1"/>
  <c r="CU29" i="2"/>
  <c r="CV29" i="2" a="1"/>
  <c r="CV29" i="2"/>
  <c r="CW29" i="2" a="1"/>
  <c r="CW29" i="2"/>
  <c r="CX29" i="2" a="1"/>
  <c r="CX29" i="2"/>
  <c r="CY29" i="2" a="1"/>
  <c r="CY29" i="2"/>
  <c r="CQ30" i="2"/>
  <c r="CR30" i="2" a="1"/>
  <c r="CR30" i="2"/>
  <c r="CS30" i="2" a="1"/>
  <c r="CS30" i="2"/>
  <c r="CT30" i="2" a="1"/>
  <c r="CT30" i="2"/>
  <c r="CU30" i="2" a="1"/>
  <c r="CU30" i="2"/>
  <c r="CV30" i="2" a="1"/>
  <c r="CV30" i="2"/>
  <c r="CW30" i="2" a="1"/>
  <c r="CW30" i="2"/>
  <c r="CX30" i="2" a="1"/>
  <c r="CX30" i="2"/>
  <c r="CY30" i="2" a="1"/>
  <c r="CY30" i="2"/>
  <c r="CQ31" i="2"/>
  <c r="CR31" i="2" a="1"/>
  <c r="CR31" i="2"/>
  <c r="CS31" i="2" a="1"/>
  <c r="CS31" i="2"/>
  <c r="CT31" i="2" a="1"/>
  <c r="CT31" i="2"/>
  <c r="CU31" i="2" a="1"/>
  <c r="CU31" i="2"/>
  <c r="CV31" i="2" a="1"/>
  <c r="CV31" i="2"/>
  <c r="CW31" i="2" a="1"/>
  <c r="CW31" i="2"/>
  <c r="CX31" i="2" a="1"/>
  <c r="CX31" i="2"/>
  <c r="CY31" i="2" a="1"/>
  <c r="CY31" i="2"/>
  <c r="CQ32" i="2"/>
  <c r="CR32" i="2" a="1"/>
  <c r="CR32" i="2"/>
  <c r="CS32" i="2" a="1"/>
  <c r="CS32" i="2"/>
  <c r="CT32" i="2" a="1"/>
  <c r="CT32" i="2"/>
  <c r="CU32" i="2" a="1"/>
  <c r="CU32" i="2"/>
  <c r="CV32" i="2" a="1"/>
  <c r="CV32" i="2"/>
  <c r="CW32" i="2" a="1"/>
  <c r="CW32" i="2"/>
  <c r="CX32" i="2" a="1"/>
  <c r="CX32" i="2"/>
  <c r="CY32" i="2" a="1"/>
  <c r="CY32" i="2"/>
  <c r="CQ33" i="2"/>
  <c r="CR33" i="2" a="1"/>
  <c r="CR33" i="2"/>
  <c r="CS33" i="2" a="1"/>
  <c r="CS33" i="2"/>
  <c r="CT33" i="2" a="1"/>
  <c r="CT33" i="2"/>
  <c r="CU33" i="2" a="1"/>
  <c r="CU33" i="2"/>
  <c r="CV33" i="2" a="1"/>
  <c r="CV33" i="2"/>
  <c r="CW33" i="2" a="1"/>
  <c r="CW33" i="2"/>
  <c r="CX33" i="2" a="1"/>
  <c r="CX33" i="2"/>
  <c r="CY33" i="2" a="1"/>
  <c r="CY33" i="2"/>
  <c r="CQ34" i="2"/>
  <c r="CR34" i="2" a="1"/>
  <c r="CR34" i="2"/>
  <c r="CS34" i="2" a="1"/>
  <c r="CS34" i="2"/>
  <c r="CT34" i="2" a="1"/>
  <c r="CT34" i="2"/>
  <c r="CU34" i="2" a="1"/>
  <c r="CU34" i="2"/>
  <c r="CV34" i="2" a="1"/>
  <c r="CV34" i="2"/>
  <c r="CW34" i="2" a="1"/>
  <c r="CW34" i="2"/>
  <c r="CX34" i="2" a="1"/>
  <c r="CX34" i="2"/>
  <c r="CY34" i="2" a="1"/>
  <c r="CY34" i="2"/>
  <c r="CQ35" i="2"/>
  <c r="CR35" i="2" a="1"/>
  <c r="CR35" i="2"/>
  <c r="CS35" i="2" a="1"/>
  <c r="CS35" i="2"/>
  <c r="CT35" i="2" a="1"/>
  <c r="CT35" i="2"/>
  <c r="CU35" i="2" a="1"/>
  <c r="CU35" i="2"/>
  <c r="CV35" i="2" a="1"/>
  <c r="CV35" i="2"/>
  <c r="CW35" i="2" a="1"/>
  <c r="CW35" i="2"/>
  <c r="CX35" i="2" a="1"/>
  <c r="CX35" i="2"/>
  <c r="CY35" i="2" a="1"/>
  <c r="CY35" i="2"/>
  <c r="CQ36" i="2"/>
  <c r="CR36" i="2" a="1"/>
  <c r="CR36" i="2"/>
  <c r="CS36" i="2" a="1"/>
  <c r="CS36" i="2"/>
  <c r="CT36" i="2" a="1"/>
  <c r="CT36" i="2"/>
  <c r="CU36" i="2" a="1"/>
  <c r="CU36" i="2"/>
  <c r="CV36" i="2" a="1"/>
  <c r="CV36" i="2"/>
  <c r="CW36" i="2" a="1"/>
  <c r="CW36" i="2"/>
  <c r="CX36" i="2" a="1"/>
  <c r="CX36" i="2"/>
  <c r="CY36" i="2" a="1"/>
  <c r="CY36" i="2"/>
  <c r="CQ37" i="2"/>
  <c r="CR37" i="2" a="1"/>
  <c r="CR37" i="2"/>
  <c r="CS37" i="2" a="1"/>
  <c r="CS37" i="2"/>
  <c r="CT37" i="2" a="1"/>
  <c r="CT37" i="2"/>
  <c r="CU37" i="2" a="1"/>
  <c r="CU37" i="2"/>
  <c r="CV37" i="2" a="1"/>
  <c r="CV37" i="2"/>
  <c r="CW37" i="2" a="1"/>
  <c r="CW37" i="2"/>
  <c r="CX37" i="2" a="1"/>
  <c r="CX37" i="2"/>
  <c r="CY37" i="2" a="1"/>
  <c r="CY37" i="2"/>
  <c r="CQ38" i="2"/>
  <c r="CR38" i="2" a="1"/>
  <c r="CR38" i="2"/>
  <c r="CS38" i="2" a="1"/>
  <c r="CS38" i="2"/>
  <c r="CT38" i="2" a="1"/>
  <c r="CT38" i="2"/>
  <c r="CU38" i="2" a="1"/>
  <c r="CU38" i="2"/>
  <c r="CV38" i="2" a="1"/>
  <c r="CV38" i="2"/>
  <c r="CW38" i="2" a="1"/>
  <c r="CW38" i="2"/>
  <c r="CX38" i="2" a="1"/>
  <c r="CX38" i="2"/>
  <c r="CY38" i="2" a="1"/>
  <c r="CY38" i="2"/>
  <c r="CQ39" i="2"/>
  <c r="CR39" i="2" a="1"/>
  <c r="CR39" i="2"/>
  <c r="CS39" i="2" a="1"/>
  <c r="CS39" i="2"/>
  <c r="CT39" i="2" a="1"/>
  <c r="CT39" i="2"/>
  <c r="CU39" i="2" a="1"/>
  <c r="CU39" i="2"/>
  <c r="CV39" i="2" a="1"/>
  <c r="CV39" i="2"/>
  <c r="CW39" i="2" a="1"/>
  <c r="CW39" i="2"/>
  <c r="CX39" i="2" a="1"/>
  <c r="CX39" i="2"/>
  <c r="CY39" i="2" a="1"/>
  <c r="CY39" i="2"/>
  <c r="CQ40" i="2"/>
  <c r="CR40" i="2" a="1"/>
  <c r="CR40" i="2"/>
  <c r="CS40" i="2" a="1"/>
  <c r="CS40" i="2"/>
  <c r="CT40" i="2" a="1"/>
  <c r="CT40" i="2"/>
  <c r="CU40" i="2" a="1"/>
  <c r="CU40" i="2"/>
  <c r="CV40" i="2" a="1"/>
  <c r="CV40" i="2"/>
  <c r="CW40" i="2" a="1"/>
  <c r="CW40" i="2"/>
  <c r="CX40" i="2" a="1"/>
  <c r="CX40" i="2"/>
  <c r="CY40" i="2" a="1"/>
  <c r="CY40" i="2"/>
  <c r="CQ41" i="2"/>
  <c r="CR41" i="2" a="1"/>
  <c r="CR41" i="2"/>
  <c r="CS41" i="2" a="1"/>
  <c r="CS41" i="2"/>
  <c r="CT41" i="2" a="1"/>
  <c r="CT41" i="2"/>
  <c r="CU41" i="2" a="1"/>
  <c r="CU41" i="2"/>
  <c r="CV41" i="2" a="1"/>
  <c r="CV41" i="2"/>
  <c r="CW41" i="2" a="1"/>
  <c r="CW41" i="2"/>
  <c r="CX41" i="2" a="1"/>
  <c r="CX41" i="2"/>
  <c r="CY41" i="2" a="1"/>
  <c r="CY41" i="2"/>
  <c r="CQ42" i="2"/>
  <c r="CR42" i="2" a="1"/>
  <c r="CR42" i="2"/>
  <c r="CS42" i="2" a="1"/>
  <c r="CS42" i="2"/>
  <c r="CT42" i="2" a="1"/>
  <c r="CT42" i="2"/>
  <c r="CU42" i="2" a="1"/>
  <c r="CU42" i="2"/>
  <c r="CV42" i="2" a="1"/>
  <c r="CV42" i="2"/>
  <c r="CW42" i="2" a="1"/>
  <c r="CW42" i="2"/>
  <c r="CX42" i="2" a="1"/>
  <c r="CX42" i="2"/>
  <c r="CY42" i="2" a="1"/>
  <c r="CY42" i="2"/>
  <c r="CQ43" i="2"/>
  <c r="CR43" i="2" a="1"/>
  <c r="CR43" i="2"/>
  <c r="CS43" i="2" a="1"/>
  <c r="CS43" i="2"/>
  <c r="CT43" i="2" a="1"/>
  <c r="CT43" i="2"/>
  <c r="CU43" i="2" a="1"/>
  <c r="CU43" i="2"/>
  <c r="CV43" i="2" a="1"/>
  <c r="CV43" i="2"/>
  <c r="CW43" i="2" a="1"/>
  <c r="CW43" i="2"/>
  <c r="CX43" i="2" a="1"/>
  <c r="CX43" i="2"/>
  <c r="CY43" i="2" a="1"/>
  <c r="CY43" i="2"/>
  <c r="CQ44" i="2"/>
  <c r="CR44" i="2" a="1"/>
  <c r="CR44" i="2"/>
  <c r="CS44" i="2" a="1"/>
  <c r="CS44" i="2"/>
  <c r="CT44" i="2" a="1"/>
  <c r="CT44" i="2"/>
  <c r="CU44" i="2" a="1"/>
  <c r="CU44" i="2"/>
  <c r="CV44" i="2" a="1"/>
  <c r="CV44" i="2"/>
  <c r="CW44" i="2" a="1"/>
  <c r="CW44" i="2"/>
  <c r="CX44" i="2" a="1"/>
  <c r="CX44" i="2"/>
  <c r="CY44" i="2" a="1"/>
  <c r="CY44" i="2"/>
  <c r="CQ45" i="2"/>
  <c r="CR45" i="2" a="1"/>
  <c r="CR45" i="2"/>
  <c r="CS45" i="2" a="1"/>
  <c r="CS45" i="2"/>
  <c r="CT45" i="2" a="1"/>
  <c r="CT45" i="2"/>
  <c r="CU45" i="2" a="1"/>
  <c r="CU45" i="2"/>
  <c r="CV45" i="2" a="1"/>
  <c r="CV45" i="2"/>
  <c r="CW45" i="2" a="1"/>
  <c r="CW45" i="2"/>
  <c r="CX45" i="2" a="1"/>
  <c r="CX45" i="2"/>
  <c r="CY45" i="2" a="1"/>
  <c r="CY45" i="2"/>
  <c r="CQ46" i="2"/>
  <c r="CR46" i="2" a="1"/>
  <c r="CR46" i="2"/>
  <c r="CS46" i="2" a="1"/>
  <c r="CS46" i="2"/>
  <c r="CT46" i="2" a="1"/>
  <c r="CT46" i="2"/>
  <c r="CU46" i="2" a="1"/>
  <c r="CU46" i="2"/>
  <c r="CV46" i="2" a="1"/>
  <c r="CV46" i="2"/>
  <c r="CW46" i="2" a="1"/>
  <c r="CW46" i="2"/>
  <c r="CX46" i="2" a="1"/>
  <c r="CX46" i="2"/>
  <c r="CY46" i="2" a="1"/>
  <c r="CY46" i="2"/>
  <c r="CQ47" i="2"/>
  <c r="CR47" i="2" a="1"/>
  <c r="CR47" i="2"/>
  <c r="CS47" i="2" a="1"/>
  <c r="CS47" i="2"/>
  <c r="CT47" i="2" a="1"/>
  <c r="CT47" i="2"/>
  <c r="CU47" i="2" a="1"/>
  <c r="CU47" i="2"/>
  <c r="CV47" i="2" a="1"/>
  <c r="CV47" i="2"/>
  <c r="CW47" i="2" a="1"/>
  <c r="CW47" i="2"/>
  <c r="CX47" i="2" a="1"/>
  <c r="CX47" i="2"/>
  <c r="CY47" i="2" a="1"/>
  <c r="CY47" i="2"/>
  <c r="CQ48" i="2"/>
  <c r="CR48" i="2" a="1"/>
  <c r="CR48" i="2"/>
  <c r="CS48" i="2" a="1"/>
  <c r="CS48" i="2"/>
  <c r="CT48" i="2" a="1"/>
  <c r="CT48" i="2"/>
  <c r="CU48" i="2" a="1"/>
  <c r="CU48" i="2"/>
  <c r="CV48" i="2" a="1"/>
  <c r="CV48" i="2"/>
  <c r="CW48" i="2" a="1"/>
  <c r="CW48" i="2"/>
  <c r="CX48" i="2" a="1"/>
  <c r="CX48" i="2"/>
  <c r="CY48" i="2" a="1"/>
  <c r="CY48" i="2"/>
  <c r="CQ49" i="2"/>
  <c r="CR49" i="2" a="1"/>
  <c r="CR49" i="2"/>
  <c r="CS49" i="2" a="1"/>
  <c r="CS49" i="2"/>
  <c r="CT49" i="2" a="1"/>
  <c r="CT49" i="2"/>
  <c r="CU49" i="2" a="1"/>
  <c r="CU49" i="2"/>
  <c r="CV49" i="2" a="1"/>
  <c r="CV49" i="2"/>
  <c r="CW49" i="2" a="1"/>
  <c r="CW49" i="2"/>
  <c r="CX49" i="2" a="1"/>
  <c r="CX49" i="2"/>
  <c r="CY49" i="2" a="1"/>
  <c r="CY49" i="2"/>
  <c r="CQ50" i="2"/>
  <c r="CR50" i="2" a="1"/>
  <c r="CR50" i="2"/>
  <c r="CS50" i="2" a="1"/>
  <c r="CS50" i="2"/>
  <c r="CT50" i="2" a="1"/>
  <c r="CT50" i="2"/>
  <c r="CU50" i="2" a="1"/>
  <c r="CU50" i="2"/>
  <c r="CV50" i="2" a="1"/>
  <c r="CV50" i="2"/>
  <c r="CW50" i="2" a="1"/>
  <c r="CW50" i="2"/>
  <c r="CX50" i="2" a="1"/>
  <c r="CX50" i="2"/>
  <c r="CY50" i="2" a="1"/>
  <c r="CY50" i="2"/>
  <c r="CQ51" i="2"/>
  <c r="CR51" i="2" a="1"/>
  <c r="CR51" i="2"/>
  <c r="CS51" i="2" a="1"/>
  <c r="CS51" i="2"/>
  <c r="CT51" i="2" a="1"/>
  <c r="CT51" i="2"/>
  <c r="CU51" i="2" a="1"/>
  <c r="CU51" i="2"/>
  <c r="CV51" i="2" a="1"/>
  <c r="CV51" i="2"/>
  <c r="CW51" i="2" a="1"/>
  <c r="CW51" i="2"/>
  <c r="CX51" i="2" a="1"/>
  <c r="CX51" i="2"/>
  <c r="CY51" i="2" a="1"/>
  <c r="CY51" i="2"/>
  <c r="CQ52" i="2"/>
  <c r="CR52" i="2" a="1"/>
  <c r="CR52" i="2"/>
  <c r="CS52" i="2" a="1"/>
  <c r="CS52" i="2"/>
  <c r="CT52" i="2" a="1"/>
  <c r="CT52" i="2"/>
  <c r="CU52" i="2" a="1"/>
  <c r="CU52" i="2"/>
  <c r="CV52" i="2" a="1"/>
  <c r="CV52" i="2"/>
  <c r="CW52" i="2" a="1"/>
  <c r="CW52" i="2"/>
  <c r="CX52" i="2" a="1"/>
  <c r="CX52" i="2"/>
  <c r="CY52" i="2" a="1"/>
  <c r="CY52" i="2"/>
  <c r="CQ53" i="2"/>
  <c r="CR53" i="2" a="1"/>
  <c r="CR53" i="2"/>
  <c r="CS53" i="2" a="1"/>
  <c r="CS53" i="2"/>
  <c r="CT53" i="2" a="1"/>
  <c r="CT53" i="2"/>
  <c r="CU53" i="2" a="1"/>
  <c r="CU53" i="2"/>
  <c r="CV53" i="2" a="1"/>
  <c r="CV53" i="2"/>
  <c r="CW53" i="2" a="1"/>
  <c r="CW53" i="2"/>
  <c r="CX53" i="2" a="1"/>
  <c r="CX53" i="2"/>
  <c r="CY53" i="2" a="1"/>
  <c r="CY53" i="2"/>
  <c r="CQ54" i="2"/>
  <c r="CR54" i="2" a="1"/>
  <c r="CR54" i="2"/>
  <c r="CS54" i="2" a="1"/>
  <c r="CS54" i="2"/>
  <c r="CT54" i="2" a="1"/>
  <c r="CT54" i="2"/>
  <c r="CU54" i="2" a="1"/>
  <c r="CU54" i="2"/>
  <c r="CV54" i="2" a="1"/>
  <c r="CV54" i="2"/>
  <c r="CW54" i="2" a="1"/>
  <c r="CW54" i="2"/>
  <c r="CX54" i="2" a="1"/>
  <c r="CX54" i="2"/>
  <c r="CY54" i="2" a="1"/>
  <c r="CY54" i="2"/>
  <c r="CQ55" i="2"/>
  <c r="CR55" i="2" a="1"/>
  <c r="CR55" i="2"/>
  <c r="CS55" i="2" a="1"/>
  <c r="CS55" i="2"/>
  <c r="CT55" i="2" a="1"/>
  <c r="CT55" i="2"/>
  <c r="CU55" i="2" a="1"/>
  <c r="CU55" i="2"/>
  <c r="CV55" i="2" a="1"/>
  <c r="CV55" i="2"/>
  <c r="CW55" i="2" a="1"/>
  <c r="CW55" i="2"/>
  <c r="CX55" i="2" a="1"/>
  <c r="CX55" i="2"/>
  <c r="CY55" i="2" a="1"/>
  <c r="CY55" i="2"/>
  <c r="CQ56" i="2"/>
  <c r="CR56" i="2" a="1"/>
  <c r="CR56" i="2"/>
  <c r="CS56" i="2" a="1"/>
  <c r="CS56" i="2"/>
  <c r="CT56" i="2" a="1"/>
  <c r="CT56" i="2"/>
  <c r="CU56" i="2" a="1"/>
  <c r="CU56" i="2"/>
  <c r="CV56" i="2" a="1"/>
  <c r="CV56" i="2"/>
  <c r="CW56" i="2" a="1"/>
  <c r="CW56" i="2"/>
  <c r="CX56" i="2" a="1"/>
  <c r="CX56" i="2"/>
  <c r="CY56" i="2" a="1"/>
  <c r="CY56" i="2"/>
  <c r="CQ57" i="2"/>
  <c r="CR57" i="2" a="1"/>
  <c r="CR57" i="2"/>
  <c r="CS57" i="2" a="1"/>
  <c r="CS57" i="2"/>
  <c r="CT57" i="2" a="1"/>
  <c r="CT57" i="2"/>
  <c r="CU57" i="2" a="1"/>
  <c r="CU57" i="2"/>
  <c r="CV57" i="2" a="1"/>
  <c r="CV57" i="2"/>
  <c r="CW57" i="2" a="1"/>
  <c r="CW57" i="2"/>
  <c r="CX57" i="2" a="1"/>
  <c r="CX57" i="2"/>
  <c r="CY57" i="2" a="1"/>
  <c r="CY57" i="2"/>
  <c r="CQ58" i="2"/>
  <c r="CR58" i="2" a="1"/>
  <c r="CR58" i="2"/>
  <c r="CS58" i="2" a="1"/>
  <c r="CS58" i="2"/>
  <c r="CT58" i="2" a="1"/>
  <c r="CT58" i="2"/>
  <c r="CU58" i="2" a="1"/>
  <c r="CU58" i="2"/>
  <c r="CV58" i="2" a="1"/>
  <c r="CV58" i="2"/>
  <c r="CW58" i="2" a="1"/>
  <c r="CW58" i="2"/>
  <c r="CX58" i="2" a="1"/>
  <c r="CX58" i="2"/>
  <c r="CY58" i="2" a="1"/>
  <c r="CY58" i="2"/>
  <c r="CQ59" i="2"/>
  <c r="CR59" i="2" a="1"/>
  <c r="CR59" i="2"/>
  <c r="CS59" i="2" a="1"/>
  <c r="CS59" i="2"/>
  <c r="CT59" i="2" a="1"/>
  <c r="CT59" i="2"/>
  <c r="CU59" i="2" a="1"/>
  <c r="CU59" i="2"/>
  <c r="CV59" i="2" a="1"/>
  <c r="CV59" i="2"/>
  <c r="CW59" i="2" a="1"/>
  <c r="CW59" i="2"/>
  <c r="CX59" i="2" a="1"/>
  <c r="CX59" i="2"/>
  <c r="CY59" i="2" a="1"/>
  <c r="CY59" i="2"/>
  <c r="CQ60" i="2"/>
  <c r="CR60" i="2" a="1"/>
  <c r="CR60" i="2"/>
  <c r="CS60" i="2" a="1"/>
  <c r="CS60" i="2"/>
  <c r="CT60" i="2" a="1"/>
  <c r="CT60" i="2"/>
  <c r="CU60" i="2" a="1"/>
  <c r="CU60" i="2"/>
  <c r="CV60" i="2" a="1"/>
  <c r="CV60" i="2"/>
  <c r="CW60" i="2" a="1"/>
  <c r="CW60" i="2"/>
  <c r="CX60" i="2" a="1"/>
  <c r="CX60" i="2"/>
  <c r="CY60" i="2" a="1"/>
  <c r="CY60" i="2"/>
  <c r="CQ61" i="2"/>
  <c r="CR61" i="2" a="1"/>
  <c r="CR61" i="2"/>
  <c r="CS61" i="2" a="1"/>
  <c r="CS61" i="2"/>
  <c r="CT61" i="2" a="1"/>
  <c r="CT61" i="2"/>
  <c r="CU61" i="2" a="1"/>
  <c r="CU61" i="2"/>
  <c r="CV61" i="2" a="1"/>
  <c r="CV61" i="2"/>
  <c r="CW61" i="2" a="1"/>
  <c r="CW61" i="2"/>
  <c r="CX61" i="2" a="1"/>
  <c r="CX61" i="2"/>
  <c r="CY61" i="2" a="1"/>
  <c r="CY61" i="2"/>
  <c r="CQ62" i="2"/>
  <c r="CR62" i="2" a="1"/>
  <c r="CR62" i="2"/>
  <c r="CS62" i="2" a="1"/>
  <c r="CS62" i="2"/>
  <c r="CT62" i="2" a="1"/>
  <c r="CT62" i="2"/>
  <c r="CU62" i="2" a="1"/>
  <c r="CU62" i="2"/>
  <c r="CV62" i="2" a="1"/>
  <c r="CV62" i="2"/>
  <c r="CW62" i="2" a="1"/>
  <c r="CW62" i="2"/>
  <c r="CX62" i="2" a="1"/>
  <c r="CX62" i="2"/>
  <c r="CY62" i="2" a="1"/>
  <c r="CY62" i="2"/>
  <c r="CQ63" i="2"/>
  <c r="CR63" i="2" a="1"/>
  <c r="CR63" i="2"/>
  <c r="CS63" i="2" a="1"/>
  <c r="CS63" i="2"/>
  <c r="CT63" i="2" a="1"/>
  <c r="CT63" i="2"/>
  <c r="CU63" i="2" a="1"/>
  <c r="CU63" i="2"/>
  <c r="CV63" i="2" a="1"/>
  <c r="CV63" i="2"/>
  <c r="CW63" i="2" a="1"/>
  <c r="CW63" i="2"/>
  <c r="CX63" i="2" a="1"/>
  <c r="CX63" i="2"/>
  <c r="CY63" i="2" a="1"/>
  <c r="CY63" i="2"/>
  <c r="CQ64" i="2"/>
  <c r="CR64" i="2" a="1"/>
  <c r="CR64" i="2"/>
  <c r="CS64" i="2" a="1"/>
  <c r="CS64" i="2"/>
  <c r="CT64" i="2" a="1"/>
  <c r="CT64" i="2"/>
  <c r="CU64" i="2" a="1"/>
  <c r="CU64" i="2"/>
  <c r="CV64" i="2" a="1"/>
  <c r="CV64" i="2"/>
  <c r="CW64" i="2" a="1"/>
  <c r="CW64" i="2"/>
  <c r="CX64" i="2" a="1"/>
  <c r="CX64" i="2"/>
  <c r="CY64" i="2" a="1"/>
  <c r="CY64" i="2"/>
  <c r="CQ65" i="2"/>
  <c r="CR65" i="2" a="1"/>
  <c r="CR65" i="2"/>
  <c r="CS65" i="2" a="1"/>
  <c r="CS65" i="2"/>
  <c r="CT65" i="2" a="1"/>
  <c r="CT65" i="2"/>
  <c r="CU65" i="2" a="1"/>
  <c r="CU65" i="2"/>
  <c r="CV65" i="2" a="1"/>
  <c r="CV65" i="2"/>
  <c r="CW65" i="2" a="1"/>
  <c r="CW65" i="2"/>
  <c r="CX65" i="2" a="1"/>
  <c r="CX65" i="2"/>
  <c r="CY65" i="2" a="1"/>
  <c r="CY65" i="2"/>
  <c r="CQ66" i="2"/>
  <c r="CR66" i="2" a="1"/>
  <c r="CR66" i="2"/>
  <c r="CS66" i="2" a="1"/>
  <c r="CS66" i="2"/>
  <c r="CT66" i="2" a="1"/>
  <c r="CT66" i="2"/>
  <c r="CU66" i="2" a="1"/>
  <c r="CU66" i="2"/>
  <c r="CV66" i="2" a="1"/>
  <c r="CV66" i="2"/>
  <c r="CW66" i="2" a="1"/>
  <c r="CW66" i="2"/>
  <c r="CX66" i="2" a="1"/>
  <c r="CX66" i="2"/>
  <c r="CY66" i="2" a="1"/>
  <c r="CY66" i="2"/>
  <c r="CQ67" i="2"/>
  <c r="CR67" i="2" a="1"/>
  <c r="CR67" i="2"/>
  <c r="CS67" i="2" a="1"/>
  <c r="CS67" i="2"/>
  <c r="CT67" i="2" a="1"/>
  <c r="CT67" i="2"/>
  <c r="CU67" i="2" a="1"/>
  <c r="CU67" i="2"/>
  <c r="CV67" i="2" a="1"/>
  <c r="CV67" i="2"/>
  <c r="CW67" i="2" a="1"/>
  <c r="CW67" i="2"/>
  <c r="CX67" i="2" a="1"/>
  <c r="CX67" i="2"/>
  <c r="CY67" i="2" a="1"/>
  <c r="CY67" i="2"/>
  <c r="CQ68" i="2"/>
  <c r="CR68" i="2" a="1"/>
  <c r="CR68" i="2"/>
  <c r="CS68" i="2" a="1"/>
  <c r="CS68" i="2"/>
  <c r="CT68" i="2" a="1"/>
  <c r="CT68" i="2"/>
  <c r="CU68" i="2" a="1"/>
  <c r="CU68" i="2"/>
  <c r="CV68" i="2" a="1"/>
  <c r="CV68" i="2"/>
  <c r="CW68" i="2" a="1"/>
  <c r="CW68" i="2"/>
  <c r="CX68" i="2" a="1"/>
  <c r="CX68" i="2"/>
  <c r="CY68" i="2" a="1"/>
  <c r="CY68" i="2"/>
  <c r="CQ69" i="2"/>
  <c r="CR69" i="2" a="1"/>
  <c r="CR69" i="2"/>
  <c r="CS69" i="2" a="1"/>
  <c r="CS69" i="2"/>
  <c r="CT69" i="2" a="1"/>
  <c r="CT69" i="2"/>
  <c r="CU69" i="2" a="1"/>
  <c r="CU69" i="2"/>
  <c r="CV69" i="2" a="1"/>
  <c r="CV69" i="2"/>
  <c r="CW69" i="2" a="1"/>
  <c r="CW69" i="2"/>
  <c r="CX69" i="2" a="1"/>
  <c r="CX69" i="2"/>
  <c r="CY69" i="2" a="1"/>
  <c r="CY69" i="2"/>
  <c r="CQ70" i="2"/>
  <c r="CR70" i="2" a="1"/>
  <c r="CR70" i="2"/>
  <c r="CS70" i="2" a="1"/>
  <c r="CS70" i="2"/>
  <c r="CT70" i="2" a="1"/>
  <c r="CT70" i="2"/>
  <c r="CU70" i="2" a="1"/>
  <c r="CU70" i="2"/>
  <c r="CV70" i="2" a="1"/>
  <c r="CV70" i="2"/>
  <c r="CW70" i="2" a="1"/>
  <c r="CW70" i="2"/>
  <c r="CX70" i="2" a="1"/>
  <c r="CX70" i="2"/>
  <c r="CY70" i="2" a="1"/>
  <c r="CY70" i="2"/>
  <c r="CQ71" i="2"/>
  <c r="CR71" i="2" a="1"/>
  <c r="CR71" i="2"/>
  <c r="CS71" i="2" a="1"/>
  <c r="CS71" i="2"/>
  <c r="CT71" i="2" a="1"/>
  <c r="CT71" i="2"/>
  <c r="CU71" i="2" a="1"/>
  <c r="CU71" i="2"/>
  <c r="CV71" i="2" a="1"/>
  <c r="CV71" i="2"/>
  <c r="CW71" i="2" a="1"/>
  <c r="CW71" i="2"/>
  <c r="CX71" i="2" a="1"/>
  <c r="CX71" i="2"/>
  <c r="CY71" i="2" a="1"/>
  <c r="CY71" i="2"/>
  <c r="CQ72" i="2"/>
  <c r="CR72" i="2" a="1"/>
  <c r="CR72" i="2"/>
  <c r="CS72" i="2" a="1"/>
  <c r="CS72" i="2"/>
  <c r="CT72" i="2" a="1"/>
  <c r="CT72" i="2"/>
  <c r="CU72" i="2" a="1"/>
  <c r="CU72" i="2"/>
  <c r="CV72" i="2" a="1"/>
  <c r="CV72" i="2"/>
  <c r="CW72" i="2" a="1"/>
  <c r="CW72" i="2"/>
  <c r="CX72" i="2" a="1"/>
  <c r="CX72" i="2"/>
  <c r="CY72" i="2" a="1"/>
  <c r="CY72" i="2"/>
  <c r="CQ73" i="2"/>
  <c r="CR73" i="2" a="1"/>
  <c r="CR73" i="2"/>
  <c r="CS73" i="2" a="1"/>
  <c r="CS73" i="2"/>
  <c r="CT73" i="2" a="1"/>
  <c r="CT73" i="2"/>
  <c r="CU73" i="2" a="1"/>
  <c r="CU73" i="2"/>
  <c r="CV73" i="2" a="1"/>
  <c r="CV73" i="2"/>
  <c r="CW73" i="2" a="1"/>
  <c r="CW73" i="2"/>
  <c r="CX73" i="2" a="1"/>
  <c r="CX73" i="2"/>
  <c r="CY73" i="2" a="1"/>
  <c r="CY73" i="2"/>
  <c r="CQ74" i="2"/>
  <c r="CR74" i="2" a="1"/>
  <c r="CR74" i="2"/>
  <c r="CS74" i="2" a="1"/>
  <c r="CS74" i="2"/>
  <c r="CT74" i="2" a="1"/>
  <c r="CT74" i="2"/>
  <c r="CU74" i="2" a="1"/>
  <c r="CU74" i="2"/>
  <c r="CV74" i="2" a="1"/>
  <c r="CV74" i="2"/>
  <c r="CW74" i="2" a="1"/>
  <c r="CW74" i="2"/>
  <c r="CX74" i="2" a="1"/>
  <c r="CX74" i="2"/>
  <c r="CY74" i="2" a="1"/>
  <c r="CY74" i="2"/>
  <c r="CQ75" i="2"/>
  <c r="CR75" i="2" a="1"/>
  <c r="CR75" i="2"/>
  <c r="CS75" i="2" a="1"/>
  <c r="CS75" i="2"/>
  <c r="CT75" i="2" a="1"/>
  <c r="CT75" i="2"/>
  <c r="CU75" i="2" a="1"/>
  <c r="CU75" i="2"/>
  <c r="CV75" i="2" a="1"/>
  <c r="CV75" i="2"/>
  <c r="CW75" i="2" a="1"/>
  <c r="CW75" i="2"/>
  <c r="CX75" i="2" a="1"/>
  <c r="CX75" i="2"/>
  <c r="CY75" i="2" a="1"/>
  <c r="CY75" i="2"/>
  <c r="CQ76" i="2"/>
  <c r="CR76" i="2" a="1"/>
  <c r="CR76" i="2"/>
  <c r="CS76" i="2" a="1"/>
  <c r="CS76" i="2"/>
  <c r="CT76" i="2" a="1"/>
  <c r="CT76" i="2"/>
  <c r="CU76" i="2" a="1"/>
  <c r="CU76" i="2"/>
  <c r="CV76" i="2" a="1"/>
  <c r="CV76" i="2"/>
  <c r="CW76" i="2" a="1"/>
  <c r="CW76" i="2"/>
  <c r="CX76" i="2" a="1"/>
  <c r="CX76" i="2"/>
  <c r="CY76" i="2" a="1"/>
  <c r="CY76" i="2"/>
  <c r="CQ77" i="2"/>
  <c r="CR77" i="2" a="1"/>
  <c r="CR77" i="2"/>
  <c r="CS77" i="2" a="1"/>
  <c r="CS77" i="2"/>
  <c r="CT77" i="2" a="1"/>
  <c r="CT77" i="2"/>
  <c r="CU77" i="2" a="1"/>
  <c r="CU77" i="2"/>
  <c r="CV77" i="2" a="1"/>
  <c r="CV77" i="2"/>
  <c r="CW77" i="2" a="1"/>
  <c r="CW77" i="2"/>
  <c r="CX77" i="2" a="1"/>
  <c r="CX77" i="2"/>
  <c r="CY77" i="2" a="1"/>
  <c r="CY77" i="2"/>
  <c r="CQ78" i="2"/>
  <c r="CR78" i="2" a="1"/>
  <c r="CR78" i="2"/>
  <c r="CS78" i="2" a="1"/>
  <c r="CS78" i="2"/>
  <c r="CT78" i="2" a="1"/>
  <c r="CT78" i="2"/>
  <c r="CU78" i="2" a="1"/>
  <c r="CU78" i="2"/>
  <c r="CV78" i="2" a="1"/>
  <c r="CV78" i="2"/>
  <c r="CW78" i="2" a="1"/>
  <c r="CW78" i="2"/>
  <c r="CX78" i="2" a="1"/>
  <c r="CX78" i="2"/>
  <c r="CY78" i="2" a="1"/>
  <c r="CY78" i="2"/>
  <c r="CQ79" i="2"/>
  <c r="CR79" i="2" a="1"/>
  <c r="CR79" i="2"/>
  <c r="CS79" i="2" a="1"/>
  <c r="CS79" i="2"/>
  <c r="CT79" i="2" a="1"/>
  <c r="CT79" i="2"/>
  <c r="CU79" i="2" a="1"/>
  <c r="CU79" i="2"/>
  <c r="CV79" i="2" a="1"/>
  <c r="CV79" i="2"/>
  <c r="CW79" i="2" a="1"/>
  <c r="CW79" i="2"/>
  <c r="CX79" i="2" a="1"/>
  <c r="CX79" i="2"/>
  <c r="CY79" i="2" a="1"/>
  <c r="CY79" i="2"/>
  <c r="CQ80" i="2"/>
  <c r="CR80" i="2" a="1"/>
  <c r="CR80" i="2"/>
  <c r="CS80" i="2" a="1"/>
  <c r="CS80" i="2"/>
  <c r="CT80" i="2" a="1"/>
  <c r="CT80" i="2"/>
  <c r="CU80" i="2" a="1"/>
  <c r="CU80" i="2"/>
  <c r="CV80" i="2" a="1"/>
  <c r="CV80" i="2"/>
  <c r="CW80" i="2" a="1"/>
  <c r="CW80" i="2"/>
  <c r="CX80" i="2" a="1"/>
  <c r="CX80" i="2"/>
  <c r="CY80" i="2" a="1"/>
  <c r="CY80" i="2"/>
  <c r="CQ81" i="2"/>
  <c r="CR81" i="2" a="1"/>
  <c r="CR81" i="2"/>
  <c r="CS81" i="2" a="1"/>
  <c r="CS81" i="2"/>
  <c r="CT81" i="2" a="1"/>
  <c r="CT81" i="2"/>
  <c r="CU81" i="2" a="1"/>
  <c r="CU81" i="2"/>
  <c r="CV81" i="2" a="1"/>
  <c r="CV81" i="2"/>
  <c r="CW81" i="2" a="1"/>
  <c r="CW81" i="2"/>
  <c r="CX81" i="2" a="1"/>
  <c r="CX81" i="2"/>
  <c r="CY81" i="2" a="1"/>
  <c r="CY81" i="2"/>
  <c r="CQ82" i="2"/>
  <c r="CR82" i="2" a="1"/>
  <c r="CR82" i="2"/>
  <c r="CS82" i="2" a="1"/>
  <c r="CS82" i="2"/>
  <c r="CT82" i="2" a="1"/>
  <c r="CT82" i="2"/>
  <c r="CU82" i="2" a="1"/>
  <c r="CU82" i="2"/>
  <c r="CV82" i="2" a="1"/>
  <c r="CV82" i="2"/>
  <c r="CW82" i="2" a="1"/>
  <c r="CW82" i="2"/>
  <c r="CX82" i="2" a="1"/>
  <c r="CX82" i="2"/>
  <c r="CY82" i="2" a="1"/>
  <c r="CY82" i="2"/>
  <c r="CQ83" i="2"/>
  <c r="CR83" i="2" a="1"/>
  <c r="CR83" i="2"/>
  <c r="CS83" i="2" a="1"/>
  <c r="CS83" i="2"/>
  <c r="CT83" i="2" a="1"/>
  <c r="CT83" i="2"/>
  <c r="CU83" i="2" a="1"/>
  <c r="CU83" i="2"/>
  <c r="CV83" i="2" a="1"/>
  <c r="CV83" i="2"/>
  <c r="CW83" i="2" a="1"/>
  <c r="CW83" i="2"/>
  <c r="CX83" i="2" a="1"/>
  <c r="CX83" i="2"/>
  <c r="CY83" i="2" a="1"/>
  <c r="CY83" i="2"/>
  <c r="CQ84" i="2"/>
  <c r="CR84" i="2" a="1"/>
  <c r="CR84" i="2"/>
  <c r="CS84" i="2" a="1"/>
  <c r="CS84" i="2"/>
  <c r="CT84" i="2" a="1"/>
  <c r="CT84" i="2"/>
  <c r="CU84" i="2" a="1"/>
  <c r="CU84" i="2"/>
  <c r="CV84" i="2" a="1"/>
  <c r="CV84" i="2"/>
  <c r="CW84" i="2" a="1"/>
  <c r="CW84" i="2"/>
  <c r="CX84" i="2" a="1"/>
  <c r="CX84" i="2"/>
  <c r="CY84" i="2" a="1"/>
  <c r="CY84" i="2"/>
  <c r="CQ85" i="2"/>
  <c r="CR85" i="2" a="1"/>
  <c r="CR85" i="2"/>
  <c r="CS85" i="2" a="1"/>
  <c r="CS85" i="2"/>
  <c r="CT85" i="2" a="1"/>
  <c r="CT85" i="2"/>
  <c r="CU85" i="2" a="1"/>
  <c r="CU85" i="2"/>
  <c r="CV85" i="2" a="1"/>
  <c r="CV85" i="2"/>
  <c r="CW85" i="2" a="1"/>
  <c r="CW85" i="2"/>
  <c r="CX85" i="2" a="1"/>
  <c r="CX85" i="2"/>
  <c r="CY85" i="2" a="1"/>
  <c r="CY85" i="2"/>
  <c r="CQ86" i="2"/>
  <c r="CR86" i="2" a="1"/>
  <c r="CR86" i="2"/>
  <c r="CS86" i="2" a="1"/>
  <c r="CS86" i="2"/>
  <c r="CT86" i="2" a="1"/>
  <c r="CT86" i="2"/>
  <c r="CU86" i="2" a="1"/>
  <c r="CU86" i="2"/>
  <c r="CV86" i="2" a="1"/>
  <c r="CV86" i="2"/>
  <c r="CW86" i="2" a="1"/>
  <c r="CW86" i="2"/>
  <c r="CX86" i="2" a="1"/>
  <c r="CX86" i="2"/>
  <c r="CY86" i="2" a="1"/>
  <c r="CY86" i="2"/>
  <c r="CQ87" i="2"/>
  <c r="CR87" i="2" a="1"/>
  <c r="CR87" i="2"/>
  <c r="CS87" i="2" a="1"/>
  <c r="CS87" i="2"/>
  <c r="CT87" i="2" a="1"/>
  <c r="CT87" i="2"/>
  <c r="CU87" i="2" a="1"/>
  <c r="CU87" i="2"/>
  <c r="CV87" i="2" a="1"/>
  <c r="CV87" i="2"/>
  <c r="CW87" i="2" a="1"/>
  <c r="CW87" i="2"/>
  <c r="CX87" i="2" a="1"/>
  <c r="CX87" i="2"/>
  <c r="CY87" i="2" a="1"/>
  <c r="CY87" i="2"/>
  <c r="CQ88" i="2"/>
  <c r="CR88" i="2" a="1"/>
  <c r="CR88" i="2"/>
  <c r="CS88" i="2" a="1"/>
  <c r="CS88" i="2"/>
  <c r="CT88" i="2" a="1"/>
  <c r="CT88" i="2"/>
  <c r="CU88" i="2" a="1"/>
  <c r="CU88" i="2"/>
  <c r="CV88" i="2" a="1"/>
  <c r="CV88" i="2"/>
  <c r="CW88" i="2" a="1"/>
  <c r="CW88" i="2"/>
  <c r="CX88" i="2" a="1"/>
  <c r="CX88" i="2"/>
  <c r="CY88" i="2" a="1"/>
  <c r="CY88" i="2"/>
  <c r="CQ89" i="2"/>
  <c r="CR89" i="2" a="1"/>
  <c r="CR89" i="2"/>
  <c r="CS89" i="2" a="1"/>
  <c r="CS89" i="2"/>
  <c r="CT89" i="2" a="1"/>
  <c r="CT89" i="2"/>
  <c r="CU89" i="2" a="1"/>
  <c r="CU89" i="2"/>
  <c r="CV89" i="2" a="1"/>
  <c r="CV89" i="2"/>
  <c r="CW89" i="2" a="1"/>
  <c r="CW89" i="2"/>
  <c r="CX89" i="2" a="1"/>
  <c r="CX89" i="2"/>
  <c r="CY89" i="2" a="1"/>
  <c r="CY89" i="2"/>
  <c r="CQ90" i="2"/>
  <c r="CR90" i="2" a="1"/>
  <c r="CR90" i="2"/>
  <c r="CS90" i="2" a="1"/>
  <c r="CS90" i="2"/>
  <c r="CT90" i="2" a="1"/>
  <c r="CT90" i="2"/>
  <c r="CU90" i="2" a="1"/>
  <c r="CU90" i="2"/>
  <c r="CV90" i="2" a="1"/>
  <c r="CV90" i="2"/>
  <c r="CW90" i="2" a="1"/>
  <c r="CW90" i="2"/>
  <c r="CX90" i="2" a="1"/>
  <c r="CX90" i="2"/>
  <c r="CY90" i="2" a="1"/>
  <c r="CY90" i="2"/>
  <c r="CQ91" i="2"/>
  <c r="CR91" i="2" a="1"/>
  <c r="CR91" i="2"/>
  <c r="CS91" i="2" a="1"/>
  <c r="CS91" i="2"/>
  <c r="CT91" i="2" a="1"/>
  <c r="CT91" i="2"/>
  <c r="CU91" i="2" a="1"/>
  <c r="CU91" i="2"/>
  <c r="CV91" i="2" a="1"/>
  <c r="CV91" i="2"/>
  <c r="CW91" i="2" a="1"/>
  <c r="CW91" i="2"/>
  <c r="CX91" i="2" a="1"/>
  <c r="CX91" i="2"/>
  <c r="CY91" i="2" a="1"/>
  <c r="CY91" i="2"/>
  <c r="CQ92" i="2"/>
  <c r="CR92" i="2" a="1"/>
  <c r="CR92" i="2"/>
  <c r="CS92" i="2" a="1"/>
  <c r="CS92" i="2"/>
  <c r="CT92" i="2" a="1"/>
  <c r="CT92" i="2"/>
  <c r="CU92" i="2" a="1"/>
  <c r="CU92" i="2"/>
  <c r="CV92" i="2" a="1"/>
  <c r="CV92" i="2"/>
  <c r="CW92" i="2" a="1"/>
  <c r="CW92" i="2"/>
  <c r="CX92" i="2" a="1"/>
  <c r="CX92" i="2"/>
  <c r="CY92" i="2" a="1"/>
  <c r="CY92" i="2"/>
  <c r="CQ93" i="2"/>
  <c r="CR93" i="2" a="1"/>
  <c r="CR93" i="2"/>
  <c r="CS93" i="2" a="1"/>
  <c r="CS93" i="2"/>
  <c r="CT93" i="2" a="1"/>
  <c r="CT93" i="2"/>
  <c r="CU93" i="2" a="1"/>
  <c r="CU93" i="2"/>
  <c r="CV93" i="2" a="1"/>
  <c r="CV93" i="2"/>
  <c r="CW93" i="2" a="1"/>
  <c r="CW93" i="2"/>
  <c r="CX93" i="2" a="1"/>
  <c r="CX93" i="2"/>
  <c r="CY93" i="2" a="1"/>
  <c r="CY93" i="2"/>
  <c r="CQ94" i="2"/>
  <c r="CR94" i="2" a="1"/>
  <c r="CR94" i="2"/>
  <c r="CS94" i="2" a="1"/>
  <c r="CS94" i="2"/>
  <c r="CT94" i="2" a="1"/>
  <c r="CT94" i="2"/>
  <c r="CU94" i="2" a="1"/>
  <c r="CU94" i="2"/>
  <c r="CV94" i="2" a="1"/>
  <c r="CV94" i="2"/>
  <c r="CW94" i="2" a="1"/>
  <c r="CW94" i="2"/>
  <c r="CX94" i="2" a="1"/>
  <c r="CX94" i="2"/>
  <c r="CY94" i="2" a="1"/>
  <c r="CY94" i="2"/>
  <c r="CQ95" i="2"/>
  <c r="CR95" i="2" a="1"/>
  <c r="CR95" i="2"/>
  <c r="CS95" i="2" a="1"/>
  <c r="CS95" i="2"/>
  <c r="CT95" i="2" a="1"/>
  <c r="CT95" i="2"/>
  <c r="CU95" i="2" a="1"/>
  <c r="CU95" i="2"/>
  <c r="CV95" i="2" a="1"/>
  <c r="CV95" i="2"/>
  <c r="CW95" i="2" a="1"/>
  <c r="CW95" i="2"/>
  <c r="CX95" i="2" a="1"/>
  <c r="CX95" i="2"/>
  <c r="CY95" i="2" a="1"/>
  <c r="CY95" i="2"/>
  <c r="CR96" i="2" a="1"/>
  <c r="CR96" i="2"/>
  <c r="CS96" i="2" a="1"/>
  <c r="CS96" i="2"/>
  <c r="CT96" i="2" a="1"/>
  <c r="CT96" i="2"/>
  <c r="CU96" i="2" a="1"/>
  <c r="CU96" i="2"/>
  <c r="CV96" i="2" a="1"/>
  <c r="CV96" i="2"/>
  <c r="CW96" i="2" a="1"/>
  <c r="CW96" i="2"/>
  <c r="CX96" i="2" a="1"/>
  <c r="CX96" i="2"/>
  <c r="CY96" i="2" a="1"/>
  <c r="CY96" i="2"/>
  <c r="CR97" i="2" a="1"/>
  <c r="CR97" i="2"/>
  <c r="CS97" i="2" a="1"/>
  <c r="CS97" i="2"/>
  <c r="CT97" i="2" a="1"/>
  <c r="CT97" i="2"/>
  <c r="CU97" i="2" a="1"/>
  <c r="CU97" i="2"/>
  <c r="CV97" i="2" a="1"/>
  <c r="CV97" i="2"/>
  <c r="CW97" i="2" a="1"/>
  <c r="CW97" i="2"/>
  <c r="CX97" i="2" a="1"/>
  <c r="CX97" i="2"/>
  <c r="CY97" i="2" a="1"/>
  <c r="CY97" i="2"/>
  <c r="CR98" i="2" a="1"/>
  <c r="CR98" i="2"/>
  <c r="CS98" i="2" a="1"/>
  <c r="CS98" i="2"/>
  <c r="CT98" i="2" a="1"/>
  <c r="CT98" i="2"/>
  <c r="CU98" i="2" a="1"/>
  <c r="CU98" i="2"/>
  <c r="CV98" i="2" a="1"/>
  <c r="CV98" i="2"/>
  <c r="CW98" i="2" a="1"/>
  <c r="CW98" i="2"/>
  <c r="CX98" i="2" a="1"/>
  <c r="CX98" i="2"/>
  <c r="CY98" i="2" a="1"/>
  <c r="CY98" i="2"/>
  <c r="CR99" i="2" a="1"/>
  <c r="CR99" i="2"/>
  <c r="CS99" i="2" a="1"/>
  <c r="CS99" i="2"/>
  <c r="CT99" i="2" a="1"/>
  <c r="CT99" i="2"/>
  <c r="CU99" i="2" a="1"/>
  <c r="CU99" i="2"/>
  <c r="CV99" i="2" a="1"/>
  <c r="CV99" i="2"/>
  <c r="CW99" i="2" a="1"/>
  <c r="CW99" i="2"/>
  <c r="CX99" i="2" a="1"/>
  <c r="CX99" i="2"/>
  <c r="CY99" i="2" a="1"/>
  <c r="CY99" i="2"/>
  <c r="CR100" i="2" a="1"/>
  <c r="CR100" i="2"/>
  <c r="CS100" i="2" a="1"/>
  <c r="CS100" i="2"/>
  <c r="CT100" i="2" a="1"/>
  <c r="CT100" i="2"/>
  <c r="CU100" i="2" a="1"/>
  <c r="CU100" i="2"/>
  <c r="CV100" i="2" a="1"/>
  <c r="CV100" i="2"/>
  <c r="CW100" i="2" a="1"/>
  <c r="CW100" i="2"/>
  <c r="CX100" i="2" a="1"/>
  <c r="CX100" i="2"/>
  <c r="CY100" i="2" a="1"/>
  <c r="CY100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Q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CQ98" i="2"/>
  <c r="CQ96" i="2"/>
  <c r="I3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7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X95" i="2"/>
  <c r="AA95" i="2"/>
  <c r="AA94" i="2"/>
  <c r="AA93" i="2"/>
  <c r="AA92" i="2"/>
  <c r="AA91" i="2"/>
  <c r="AA90" i="2"/>
  <c r="AD90" i="2"/>
  <c r="AD91" i="2"/>
  <c r="AD92" i="2"/>
  <c r="AD93" i="2"/>
  <c r="AD94" i="2"/>
  <c r="AD95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G95" i="2"/>
  <c r="AO95" i="2"/>
  <c r="AW95" i="2"/>
  <c r="I90" i="2"/>
  <c r="I91" i="2"/>
  <c r="I92" i="2"/>
  <c r="I93" i="2"/>
  <c r="I94" i="2"/>
  <c r="I95" i="2"/>
  <c r="Y89" i="2"/>
  <c r="Y90" i="2"/>
  <c r="Y91" i="2"/>
  <c r="Y92" i="2"/>
  <c r="Y93" i="2"/>
  <c r="Y94" i="2"/>
  <c r="Y95" i="2"/>
  <c r="AH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R95" i="2"/>
  <c r="F90" i="2"/>
  <c r="F91" i="2"/>
  <c r="F92" i="2"/>
  <c r="F93" i="2"/>
  <c r="F94" i="2"/>
  <c r="F95" i="2"/>
  <c r="AI95" i="2"/>
  <c r="AQ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S95" i="2"/>
  <c r="G89" i="2"/>
  <c r="G90" i="2"/>
  <c r="G91" i="2"/>
  <c r="G92" i="2"/>
  <c r="G93" i="2"/>
  <c r="G94" i="2"/>
  <c r="G95" i="2"/>
  <c r="AJ95" i="2"/>
  <c r="AR95" i="2"/>
  <c r="BA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L95" i="2"/>
  <c r="AK95" i="2"/>
  <c r="AS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U95" i="2"/>
  <c r="AL95" i="2"/>
  <c r="AT95" i="2"/>
  <c r="V89" i="2"/>
  <c r="V90" i="2"/>
  <c r="V91" i="2"/>
  <c r="V92" i="2"/>
  <c r="V93" i="2"/>
  <c r="V94" i="2"/>
  <c r="V95" i="2"/>
  <c r="AM95" i="2"/>
  <c r="AU95" i="2"/>
  <c r="O89" i="2"/>
  <c r="O90" i="2"/>
  <c r="O91" i="2"/>
  <c r="O92" i="2"/>
  <c r="O93" i="2"/>
  <c r="O94" i="2"/>
  <c r="O95" i="2"/>
  <c r="AF95" i="2"/>
  <c r="AN95" i="2"/>
  <c r="AV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AK71" i="2"/>
  <c r="AS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AJ69" i="2"/>
  <c r="AR69" i="2"/>
  <c r="AK69" i="2"/>
  <c r="AS69" i="2"/>
  <c r="AL69" i="2"/>
  <c r="AT69" i="2"/>
  <c r="AM69" i="2"/>
  <c r="AU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AK76" i="2"/>
  <c r="AL76" i="2"/>
  <c r="AM76" i="2"/>
  <c r="AF68" i="2"/>
  <c r="AN68" i="2"/>
  <c r="AV68" i="2"/>
  <c r="AG68" i="2"/>
  <c r="AO68" i="2"/>
  <c r="AW68" i="2"/>
  <c r="AH68" i="2"/>
  <c r="AP68" i="2"/>
  <c r="AX68" i="2"/>
  <c r="AI68" i="2"/>
  <c r="AQ68" i="2"/>
  <c r="AJ68" i="2"/>
  <c r="AR68" i="2"/>
  <c r="BA68" i="2"/>
  <c r="AK68" i="2"/>
  <c r="AS68" i="2"/>
  <c r="AL68" i="2"/>
  <c r="AT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L67" i="2"/>
  <c r="AG67" i="2"/>
  <c r="AO67" i="2"/>
  <c r="AI67" i="2"/>
  <c r="AS67" i="2"/>
  <c r="AJ67" i="2"/>
  <c r="AT67" i="2"/>
  <c r="AH67" i="2"/>
  <c r="AK67" i="2"/>
  <c r="AU67" i="2"/>
  <c r="AM67" i="2"/>
  <c r="AV67" i="2"/>
  <c r="AN67" i="2"/>
  <c r="AW67" i="2"/>
  <c r="AP67" i="2"/>
  <c r="AX67" i="2"/>
  <c r="AF67" i="2"/>
  <c r="AQ67" i="2"/>
  <c r="BA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D66" i="2"/>
  <c r="L65" i="2"/>
  <c r="L66" i="2"/>
  <c r="AB66" i="2"/>
  <c r="AH66" i="2"/>
  <c r="AA66" i="2"/>
  <c r="AD66" i="2"/>
  <c r="F66" i="2"/>
  <c r="AI66" i="2"/>
  <c r="AE66" i="2"/>
  <c r="G65" i="2"/>
  <c r="G66" i="2"/>
  <c r="AJ66" i="2"/>
  <c r="AK66" i="2"/>
  <c r="AS66" i="2"/>
  <c r="M65" i="2"/>
  <c r="M66" i="2"/>
  <c r="U65" i="2"/>
  <c r="U66" i="2"/>
  <c r="V65" i="2"/>
  <c r="V66" i="2"/>
  <c r="AM66" i="2"/>
  <c r="AU66" i="2"/>
  <c r="O66" i="2"/>
  <c r="AF66" i="2"/>
  <c r="AN66" i="2"/>
  <c r="P65" i="2"/>
  <c r="P66" i="2"/>
  <c r="AQ66" i="2"/>
  <c r="AG66" i="2"/>
  <c r="AR66" i="2"/>
  <c r="R65" i="2"/>
  <c r="R66" i="2"/>
  <c r="AT66" i="2"/>
  <c r="S65" i="2"/>
  <c r="S66" i="2"/>
  <c r="AW66" i="2"/>
  <c r="X65" i="2"/>
  <c r="X66" i="2"/>
  <c r="AX66" i="2"/>
  <c r="C65" i="2"/>
  <c r="C66" i="2"/>
  <c r="Y65" i="2"/>
  <c r="Y66" i="2"/>
  <c r="AL66" i="2"/>
  <c r="I65" i="2"/>
  <c r="I66" i="2"/>
  <c r="AO66" i="2"/>
  <c r="BA66" i="2"/>
  <c r="J65" i="2"/>
  <c r="J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Q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67" i="2"/>
  <c r="BP98" i="2"/>
  <c r="BP90" i="2"/>
  <c r="BP82" i="2"/>
  <c r="BP74" i="2"/>
  <c r="BP66" i="2"/>
  <c r="AY3" i="2"/>
  <c r="BA3" i="2"/>
  <c r="BQ3" i="2"/>
  <c r="AX56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BP94" i="2"/>
  <c r="BP86" i="2"/>
  <c r="BP78" i="2"/>
  <c r="BP70" i="2"/>
  <c r="BP62" i="2"/>
  <c r="AF61" i="2"/>
  <c r="AP5" i="2"/>
  <c r="AZ3" i="2"/>
  <c r="AM4" i="2"/>
  <c r="CQ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Q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Q97" i="2"/>
  <c r="AT89" i="2"/>
  <c r="AN89" i="2"/>
  <c r="AQ89" i="2"/>
  <c r="BP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BP81" i="2"/>
  <c r="AM81" i="2"/>
  <c r="AX81" i="2"/>
  <c r="AR81" i="2"/>
  <c r="AU81" i="2"/>
  <c r="AG81" i="2"/>
  <c r="BA81" i="2"/>
  <c r="BQ81" i="2"/>
  <c r="AO81" i="2"/>
  <c r="AL81" i="2"/>
  <c r="AW81" i="2"/>
  <c r="AQ81" i="2"/>
  <c r="AT81" i="2"/>
  <c r="AF81" i="2"/>
  <c r="AN81" i="2"/>
  <c r="AW73" i="2"/>
  <c r="BP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BO73" i="2"/>
  <c r="AP73" i="2"/>
  <c r="AM73" i="2"/>
  <c r="AT73" i="2"/>
  <c r="AQ65" i="2"/>
  <c r="AT65" i="2"/>
  <c r="AH65" i="2"/>
  <c r="BP65" i="2"/>
  <c r="AJ65" i="2"/>
  <c r="AK65" i="2"/>
  <c r="AW65" i="2"/>
  <c r="AN65" i="2"/>
  <c r="AS65" i="2"/>
  <c r="AF65" i="2"/>
  <c r="AO65" i="2"/>
  <c r="AM65" i="2"/>
  <c r="AX65" i="2"/>
  <c r="AP65" i="2"/>
  <c r="AR65" i="2"/>
  <c r="AU65" i="2"/>
  <c r="BA65" i="2"/>
  <c r="BQ65" i="2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Q73" i="2"/>
  <c r="BO97" i="2"/>
  <c r="BO4" i="2"/>
  <c r="BP71" i="2"/>
  <c r="BO81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64" i="2"/>
  <c r="AZ64" i="2"/>
  <c r="AY89" i="2"/>
  <c r="AZ89" i="2"/>
  <c r="AY88" i="2"/>
  <c r="AZ88" i="2"/>
  <c r="AZ96" i="2"/>
  <c r="AY96" i="2"/>
  <c r="AX13" i="2"/>
  <c r="AF13" i="2"/>
  <c r="AY65" i="2"/>
  <c r="AZ65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24" i="2"/>
  <c r="AV8" i="2"/>
  <c r="AV55" i="2"/>
  <c r="AV15" i="2"/>
  <c r="AV4" i="2"/>
  <c r="AV7" i="2"/>
  <c r="AV51" i="2"/>
  <c r="AV27" i="2"/>
  <c r="AV21" i="2"/>
  <c r="AV13" i="2"/>
  <c r="AV17" i="2"/>
  <c r="AV18" i="2"/>
  <c r="AV62" i="2"/>
  <c r="AV10" i="2"/>
  <c r="AV54" i="2"/>
  <c r="AV23" i="2"/>
  <c r="AV34" i="2"/>
  <c r="AV42" i="2"/>
  <c r="AV47" i="2"/>
  <c r="AV43" i="2"/>
  <c r="AV57" i="2"/>
  <c r="AV14" i="2"/>
  <c r="AV33" i="2"/>
  <c r="AV28" i="2"/>
  <c r="AV61" i="2"/>
  <c r="AV46" i="2"/>
  <c r="AV22" i="2"/>
  <c r="AV6" i="2"/>
  <c r="AV44" i="2"/>
  <c r="AV50" i="2"/>
  <c r="AV16" i="2"/>
  <c r="AV12" i="2"/>
  <c r="AV59" i="2"/>
  <c r="AV5" i="2"/>
  <c r="AV53" i="2"/>
  <c r="AV31" i="2"/>
  <c r="AV36" i="2"/>
  <c r="AV37" i="2"/>
  <c r="AV35" i="2"/>
  <c r="AV66" i="2"/>
  <c r="AV56" i="2"/>
  <c r="AV39" i="2"/>
  <c r="AV29" i="2"/>
  <c r="AV60" i="2"/>
  <c r="AV49" i="2"/>
  <c r="AV19" i="2"/>
  <c r="AV45" i="2"/>
  <c r="AV32" i="2"/>
  <c r="AV20" i="2"/>
  <c r="AV26" i="2"/>
  <c r="AV65" i="2"/>
  <c r="AV25" i="2"/>
  <c r="AV48" i="2"/>
  <c r="AV38" i="2"/>
  <c r="AV40" i="2"/>
  <c r="AV11" i="2"/>
  <c r="AV63" i="2"/>
  <c r="AV64" i="2"/>
  <c r="AV41" i="2"/>
  <c r="AV30" i="2"/>
  <c r="AV52" i="2"/>
  <c r="AV58" i="2"/>
  <c r="AV3" i="2"/>
  <c r="AV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<sst xmlns="http://schemas.openxmlformats.org/spreadsheetml/2006/main" count="342" uniqueCount="186">
  <si>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</si>
  <si>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</si>
  <si>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</si>
  <si>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</si>
  <si>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</si>
  <si>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</si>
  <si>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</si>
  <si>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</si>
  <si>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</si>
  <si>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</si>
  <si>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</si>
  <si>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</si>
  <si>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</si>
  <si>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</si>
  <si>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</si>
  <si>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</si>
  <si>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</si>
  <si>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</si>
  <si>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</si>
  <si>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</si>
  <si>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</si>
  <si>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</si>
  <si>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</si>
  <si>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</si>
  <si>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</si>
  <si>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</si>
  <si>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</si>
  <si>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</si>
  <si>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</si>
  <si>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</si>
  <si>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</si>
  <si>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</si>
  <si>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</si>
  <si>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</si>
  <si>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</si>
  <si>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</si>
  <si>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</si>
  <si>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</si>
  <si>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</si>
  <si>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</si>
  <si>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</si>
  <si>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</si>
  <si>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</si>
  <si>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</si>
  <si>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</si>
  <si>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</si>
  <si>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</si>
  <si>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</si>
  <si>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</si>
  <si>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</si>
  <si>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</si>
  <si>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</si>
  <si>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</si>
  <si>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</si>
  <si>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</si>
  <si>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</si>
  <si>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</si>
  <si>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</si>
  <si>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</si>
  <si>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</si>
  <si>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</si>
  <si>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</si>
  <si>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</si>
  <si>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</si>
  <si>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</si>
  <si>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</si>
  <si>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</si>
  <si>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</si>
  <si>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</si>
  <si>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</si>
  <si>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</si>
  <si>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</si>
  <si>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</si>
  <si>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</si>
  <si>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</si>
  <si>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</si>
  <si>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</si>
  <si>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</si>
  <si>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</si>
  <si>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</si>
  <si>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</si>
  <si>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</si>
  <si>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</si>
  <si>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</si>
  <si>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</si>
  <si>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</si>
  <si>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</si>
  <si>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</si>
  <si>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</si>
  <si>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</si>
  <si>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</si>
  <si>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</si>
  <si>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</si>
  <si>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</si>
  <si>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</si>
  <si>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</si>
  <si>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</si>
  <si>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</si>
  <si>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</si>
  <si>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</si>
  <si>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</si>
  <si>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</si>
  <si>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</si>
  <si>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</si>
  <si>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</si>
  <si>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</si>
  <si>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</si>
  <si>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</si>
  <si>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</si>
  <si>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</si>
  <si>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</si>
  <si>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</si>
  <si>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</si>
  <si>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</si>
  <si>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</si>
  <si>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</si>
  <si>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</si>
  <si>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</si>
  <si>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</si>
  <si>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</si>
  <si>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</si>
  <si>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</si>
  <si>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</si>
  <si>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</si>
  <si>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</si>
  <si>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</si>
  <si>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</si>
  <si>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</si>
  <si>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</si>
  <si>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</si>
  <si>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</si>
  <si>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</si>
  <si>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</si>
  <si>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</si>
  <si>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</si>
  <si>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</si>
  <si>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</si>
  <si>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</si>
  <si>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</si>
  <si>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</si>
  <si>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</si>
  <si>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</si>
  <si>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</si>
  <si>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</si>
  <si>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</si>
  <si>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</si>
  <si>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</si>
  <si>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</si>
  <si>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</si>
  <si>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</si>
  <si>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</si>
  <si>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</si>
  <si>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</si>
  <si>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</si>
  <si>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</si>
  <si>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</si>
  <si>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</si>
  <si>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</si>
  <si>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</si>
  <si>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</si>
  <si>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</si>
  <si>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</si>
  <si>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</si>
  <si>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</si>
  <si>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</si>
  <si>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</si>
  <si>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</si>
  <si>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</si>
  <si>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</si>
  <si>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</si>
  <si>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</si>
  <si>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</si>
  <si>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</si>
  <si>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</si>
  <si>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</si>
  <si>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</si>
  <si>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</si>
  <si>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</si>
  <si>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</si>
  <si>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</si>
  <si>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</si>
  <si>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</si>
  <si>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</si>
  <si>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*</t>
  </si>
  <si>
    <t>Add NSW, Tas &amp; Vic for 28/3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</si>
</sst>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2805</c:v>
                </c:pt>
                <c:pt idx="62">
                  <c:v>3178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366</c:v>
                </c:pt>
                <c:pt idx="63">
                  <c:v>373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12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150</c:v>
                </c:pt>
                <c:pt idx="49">
                  <c:v>184</c:v>
                </c:pt>
                <c:pt idx="50">
                  <c:v>224</c:v>
                </c:pt>
                <c:pt idx="51">
                  <c:v>276</c:v>
                </c:pt>
                <c:pt idx="52">
                  <c:v>338</c:v>
                </c:pt>
                <c:pt idx="53">
                  <c:v>414</c:v>
                </c:pt>
                <c:pt idx="54">
                  <c:v>508</c:v>
                </c:pt>
                <c:pt idx="55">
                  <c:v>624</c:v>
                </c:pt>
                <c:pt idx="56">
                  <c:v>764</c:v>
                </c:pt>
                <c:pt idx="57">
                  <c:v>936</c:v>
                </c:pt>
                <c:pt idx="58">
                  <c:v>1148</c:v>
                </c:pt>
                <c:pt idx="59">
                  <c:v>1408</c:v>
                </c:pt>
                <c:pt idx="60">
                  <c:v>1726</c:v>
                </c:pt>
                <c:pt idx="61">
                  <c:v>2114</c:v>
                </c:pt>
                <c:pt idx="62">
                  <c:v>2592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150</c:v>
                </c:pt>
                <c:pt idx="49">
                  <c:v>184</c:v>
                </c:pt>
                <c:pt idx="50">
                  <c:v>224</c:v>
                </c:pt>
                <c:pt idx="51">
                  <c:v>276</c:v>
                </c:pt>
                <c:pt idx="52">
                  <c:v>338</c:v>
                </c:pt>
                <c:pt idx="53">
                  <c:v>414</c:v>
                </c:pt>
                <c:pt idx="54">
                  <c:v>508</c:v>
                </c:pt>
                <c:pt idx="55">
                  <c:v>624</c:v>
                </c:pt>
                <c:pt idx="56">
                  <c:v>764</c:v>
                </c:pt>
                <c:pt idx="57">
                  <c:v>936</c:v>
                </c:pt>
                <c:pt idx="58">
                  <c:v>1148</c:v>
                </c:pt>
                <c:pt idx="59">
                  <c:v>1408</c:v>
                </c:pt>
                <c:pt idx="60">
                  <c:v>1726</c:v>
                </c:pt>
                <c:pt idx="61">
                  <c:v>2114</c:v>
                </c:pt>
                <c:pt idx="62">
                  <c:v>2592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0.9631578947368421</c:v>
                </c:pt>
                <c:pt idx="63">
                  <c:v>1.0191256830601092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2599</c:v>
                </c:pt>
                <c:pt idx="64">
                  <c:v>2945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1586</c:v>
                </c:pt>
                <c:pt idx="63">
                  <c:v>1773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64"/>
  <sheetViews>
    <sheetView tabSelected="1" topLeftCell="A55" zoomScaleNormal="150" zoomScaleSheetLayoutView="100" workbookViewId="0">
      <selection activeCell="C64" sqref="C64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8" activePane="bottomRight" state="frozen"/>
      <selection pane="bottomLeft" activeCell="A37" sqref="A37"/>
      <selection pane="topRight" activeCell="R1" sqref="R1"/>
      <selection pane="bottomRight" activeCell="B67" sqref="B67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5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 t="s">
        <v>183</v>
      </c>
      <c r="F67">
        <v>212</v>
      </c>
      <c r="H67">
        <v>1</v>
      </c>
      <c r="R67">
        <v>1</v>
      </c>
      <c r="X67">
        <v>111</v>
      </c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F143"/>
  <sheetViews>
    <sheetView zoomScaleNormal="100" zoomScaleSheetLayoutView="100" workbookViewId="0">
      <pane xSplit="1" ySplit="2" topLeftCell="B57" activePane="bottomRight" state="frozen"/>
      <selection pane="bottomLeft" activeCell="A51" sqref="A51"/>
      <selection pane="topRight" activeCell="B1" sqref="B1"/>
      <selection pane="bottomRight" activeCell="Z63" sqref="Z63:Z66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0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 t="str">
        <f>"State daily cases after reaching " &amp;Configuration!$B$12 &amp; " cases"</f>
        <v>State daily cases after reaching 100 cases</v>
      </c>
      <c r="CR1" s="11"/>
      <c r="CS1" s="11"/>
      <c r="CT1" s="11"/>
      <c r="CU1" s="11"/>
      <c r="CV1" s="11"/>
      <c r="CW1" s="11"/>
      <c r="CX1" s="11"/>
      <c r="CY1" s="11"/>
    </row>
    <row r="2" spans="1:10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"&amp;ROUND(_xlfn.XLOOKUP(_xlfn.AGGREGATE(4,6,$BR$3:$BR2001),$BR$3:$BR$2000,$BZ$3:$BZ$2000,1,1), 2)&amp;" days"</f>
        <v>Double every 3.41 days</v>
      </c>
      <c r="BY2" t="s">
        <v>112</v>
      </c>
      <c r="BZ2" t="s">
        <v>178</v>
      </c>
      <c r="CA2" t="s">
        <v>71</v>
      </c>
      <c r="CB2" t="s">
        <v>178</v>
      </c>
      <c r="CC2" t="s">
        <v>76</v>
      </c>
      <c r="CD2" t="s">
        <v>178</v>
      </c>
      <c r="CE2" t="s">
        <v>117</v>
      </c>
      <c r="CF2" t="s">
        <v>178</v>
      </c>
      <c r="CG2" t="s">
        <v>123</v>
      </c>
      <c r="CH2" t="s">
        <v>178</v>
      </c>
      <c r="CI2" t="s">
        <v>132</v>
      </c>
      <c r="CJ2" t="s">
        <v>178</v>
      </c>
      <c r="CK2" t="s">
        <v>144</v>
      </c>
      <c r="CL2" t="s">
        <v>178</v>
      </c>
      <c r="CM2" t="s">
        <v>150</v>
      </c>
      <c r="CN2" t="s">
        <v>178</v>
      </c>
      <c r="CO2" t="s">
        <v>154</v>
      </c>
      <c r="CP2" t="s">
        <v>178</v>
      </c>
      <c r="CQ2" t="s">
        <v>130</v>
      </c>
      <c r="CR2" t="s">
        <v>1</v>
      </c>
      <c r="CS2" t="s">
        <v>2</v>
      </c>
      <c r="CT2" t="s">
        <v>3</v>
      </c>
      <c r="CU2" t="s">
        <v>4</v>
      </c>
      <c r="CV2" t="s">
        <v>39</v>
      </c>
      <c r="CW2" t="s">
        <v>40</v>
      </c>
      <c r="CX2" t="s">
        <v>41</v>
      </c>
      <c r="CY2" t="s">
        <v>42</v>
      </c>
    </row>
    <row r="3" spans="1:10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_xlfn.AGGREGATE(4,6,$BY$3:$CO$2000)+2000,NA(),FLOOR(2^($BR3+(LOG(100)/LOG(2))),2))), NA())</f>
        <v>#N/A</v>
      </c>
      <c r="BT3" t="e">
        <f>IFERROR(IF(OR(ISNA($A3),$AC3&lt;100),NA(),IF(FLOOR((2^(($BR3+4*LOG(10)/LOG(2))/2)),2)&gt; _xlfn.AGGREGATE(4,6,$BY$3:$CO$2000)+2000,NA(),FLOOR((2^(($BR3+4*LOG(10)/LOG(2))/2)),2))), NA())</f>
        <v>#N/A</v>
      </c>
      <c r="BU3" t="e">
        <f>IFERROR(IF(OR(ISNA($A3),$AC3&lt;100),NA(),IF(FLOOR((2^(($BR3+6*LOG(10)/LOG(2))/3)),2)&gt; _xlfn.AGGREGATE(4,6,$BY$3:$CO$2000)+2000,NA(),FLOOR((2^(($BR3+6*LOG(10)/LOG(2))/3)),2))), NA())</f>
        <v>#N/A</v>
      </c>
      <c r="BV3" t="e">
        <f>IFERROR(IF(OR(ISNA($A3),$AC3&lt;100),NA(),IF(FLOOR((2^(($BR3+8*LOG(10)/LOG(2))/4)),2)&gt; _xlfn.AGGREGATE(4,6,$BY$3:$CO$2000)+2000,NA(),FLOOR((2^(($BR3+8*LOG(10)/LOG(2))/4)),2))), NA())</f>
        <v>#N/A</v>
      </c>
      <c r="BW3" t="e">
        <f>IFERROR(IF(OR(ISNA($A3),$AC3&lt;100),NA(),IF(FLOOR((2^(($BR3+10*LOG(10)/LOG(2))/5)),2)&gt; _xlfn.AGGREGATE(4,6,$BY$3:$CO$2000)+2000,NA(),FLOOR((2^(($BR3+10*LOG(10)/LOG(2))/5)),2))), NA())</f>
        <v>#N/A</v>
      </c>
      <c r="BX3" t="e">
        <f>IFERROR(IF(OR(ISNA($A3),$AC3&lt;100),NA(),IF(FLOOR((2^(($BR3+2*_xlfn.XLOOKUP(_xlfn.AGGREGATE(4,6,$BR$3:$BR1954),$BR$3:$BR$2000,$BZ$3:$BZ$2000,1,1)*LOG(10)/LOG(2))/_xlfn.XLOOKUP(_xlfn.AGGREGATE(4,6,$BR$3:$BR1954),$BR$3:$BR$2000,$BZ$3:$BZ$2000,1,1))),2)&gt; _xlfn.AGGREGATE(4,6,$BY$3:$CO$2000)+2000,NA(),FLOOR((2^(($BR3+2*_xlfn.XLOOKUP(_xlfn.AGGREGATE(4,6,$BR$3:$BR1954),$BR$3:$BR$2000,$BZ$3:$BZ$2000,1,1)*LOG(10)/LOG(2))/_xlfn.XLOOKUP(_xlfn.AGGREGATE(4,6,$BR$3:$BR1954),$BR$3:$BR$2000,$BZ$3:$BZ$2000,1,1))),2))), NA())</f>
        <v>#N/A</v>
      </c>
      <c r="BY3" t="e">
        <f>IFERROR(IF(OR(ISNA(A3),AC3&lt;100),NA(),AC3),NA())</f>
        <v>#N/A</v>
      </c>
      <c r="BZ3" t="e">
        <f>IF(OR(ISNA($A3),$AC3&lt;100),NA(),($BR3*LOG(2)/LOG(BY3/100)))</f>
        <v>#N/A</v>
      </c>
      <c r="CA3" t="e" cm="1">
        <f t="array" ref="CA3">IFERROR(IF(OR(ISNA($A3),$AC3&lt;100,INDEX(International!C$3:C$2000,_xlfn.XMATCH(100,International!C$3:C$2000,1,1)+$BR3)=""),NA(),INDEX(International!C$3:C$2000,_xlfn.XMATCH(100,International!C$3:C$2000,1,1)+$BR3)), NA())</f>
        <v>#N/A</v>
      </c>
      <c r="CB3" t="e">
        <f>IF(OR(ISNA($A3),$AC3&lt;100),NA(),($BR3*LOG(2)/LOG(CA3/100)))</f>
        <v>#N/A</v>
      </c>
      <c r="CC3" t="e" cm="1">
        <f t="array" ref="CC3">IFERROR(IF(OR(ISNA($A3),$AC3&lt;100,INDEX(International!F$3:F$2000,_xlfn.XMATCH(100,International!F$3:F$2000,1,1)+$BR3)=""),NA(),INDEX(International!F$3:F$2000,_xlfn.XMATCH(100,International!F$3:F$2000,1,1)+$BR3)), NA())</f>
        <v>#N/A</v>
      </c>
      <c r="CD3" t="e">
        <f t="shared" ref="CD3:CF48" si="0">IF(OR(ISNA($A3),$AC3&lt;100),NA(),IF(CC3=100,0,($BR3*LOG(2)/LOG(CC3/100))))</f>
        <v>#N/A</v>
      </c>
      <c r="CE3" t="e" cm="1">
        <f t="array" ref="CE3">IFERROR(IF(OR(ISNA($A3),$AC3&lt;100,INDEX(International!I$3:I$2000,_xlfn.XMATCH(100,International!I$3:I$2000,1,1)+$BR3)=""),NA(),INDEX(International!I$3:I$2000,_xlfn.XMATCH(100,International!I$3:I$2000,1,1)+$BR3)), NA())</f>
        <v>#N/A</v>
      </c>
      <c r="CF3" t="e">
        <f t="shared" si="0"/>
        <v>#N/A</v>
      </c>
      <c r="CG3" t="e" cm="1">
        <f t="array" ref="CG3">IFERROR(IF(OR(ISNA($A3),$AC3&lt;100,INDEX(International!L$3:L$2000,_xlfn.XMATCH(100,International!L$3:L$2000,1,1)+$BR3)=""),NA(),INDEX(International!L$3:L$2000,_xlfn.XMATCH(100,International!L$3:L$2000,1,1)+$BR3)), NA())</f>
        <v>#N/A</v>
      </c>
      <c r="CH3" t="e">
        <f t="shared" ref="CH3:CJ3" si="1">IF(OR(ISNA($A3),$AC3&lt;100),NA(),IF(CG3=100,0,($BR3*LOG(2)/LOG(CG3/100))))</f>
        <v>#N/A</v>
      </c>
      <c r="CI3" t="e" cm="1">
        <f t="array" ref="CI3">IFERROR(IF(OR(ISNA($A3),$AC3&lt;100,INDEX(International!O$3:O$2000,_xlfn.XMATCH(100,International!O$3:O$2000,1,1)+$BR3)=""),NA(),INDEX(International!O$3:O$2000,_xlfn.XMATCH(100,International!O$3:O$2000,1,1)+$BR3)), NA())</f>
        <v>#N/A</v>
      </c>
      <c r="CJ3" t="e">
        <f t="shared" si="1"/>
        <v>#N/A</v>
      </c>
      <c r="CK3" t="e" cm="1">
        <f t="array" ref="CK3">IFERROR(IF(OR(ISNA($A3),$AC3&lt;100,INDEX(International!R$3:R$2000,_xlfn.XMATCH(100,International!R$3:R$2000,1,1)+$BR3)=""),NA(),INDEX(International!R$3:R$2000,_xlfn.XMATCH(100,International!R$3:R$2000,1,1)+$BR3)), NA())</f>
        <v>#N/A</v>
      </c>
      <c r="CL3" t="e">
        <f t="shared" ref="CL3:CN3" si="2">IF(OR(ISNA($A3),$AC3&lt;100),NA(),IF(CK3=100,0,($BR3*LOG(2)/LOG(CK3/100))))</f>
        <v>#N/A</v>
      </c>
      <c r="CM3" t="e" cm="1">
        <f t="array" ref="CM3">IFERROR(IF(OR(ISNA($A3),$AC3&lt;100,INDEX(International!U$3:U$2000,_xlfn.XMATCH(100,International!U$3:U$2000,1,1)+$BR3)=""),NA(),INDEX(International!U$3:U$2000,_xlfn.XMATCH(100,International!U$3:U$2000,1,1)+$BR3)), NA())</f>
        <v>#N/A</v>
      </c>
      <c r="CN3" t="e">
        <f t="shared" si="2"/>
        <v>#N/A</v>
      </c>
      <c r="CO3" t="e" cm="1">
        <f t="array" ref="CO3">IFERROR(IF(OR(ISNA($A3),$AC3&lt;100,INDEX(International!X$3:X$2000,_xlfn.XMATCH(100,International!X$3:X$2000,1,1)+$BR3)=""),NA(),INDEX(International!X$3:X$2000,_xlfn.XMATCH(100,International!X$3:X$2000,1,1)+$BR3)), NA())</f>
        <v>#N/A</v>
      </c>
      <c r="CP3" t="e">
        <f t="shared" ref="CP3" si="3">IF(OR(ISNA($A3),$AC3&lt;100),NA(),IF(CO3=100,0,($BR3*LOG(2)/LOG(CO3/100))))</f>
        <v>#N/A</v>
      </c>
      <c r="CQ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+1,CQ2+1,NA())))</f>
        <v>0</v>
      </c>
      <c r="CR3" t="e" cm="1">
        <f t="array" ref="CR3">IFERROR(IF(ISNA($A3),NA(),INDEX(B$3:B$2000,_xlfn.XMATCH(Configuration!$B$12,B$3:B$2000,1,1)+$CQ3)-0), NA())</f>
        <v>#N/A</v>
      </c>
      <c r="CS3" cm="1">
        <f t="array" ref="CS3">IFERROR(IF(ISNA($A3),NA(),INDEX(E$3:E$2000,_xlfn.XMATCH(Configuration!$B$12,E$3:E$2000,1,1)+$CQ3)-0), NA())</f>
        <v>112</v>
      </c>
      <c r="CT3" t="e" cm="1">
        <f t="array" ref="CT3">IFERROR(IF(ISNA($A3),NA(),INDEX(H$3:H$2000,_xlfn.XMATCH(Configuration!$B$12,H$3:H$2000,1,1)+$CQ3)-0), NA())</f>
        <v>#N/A</v>
      </c>
      <c r="CU3" cm="1">
        <f t="array" ref="CU3">IFERROR(IF(ISNA($A3),NA(),INDEX(K$3:K$2000,_xlfn.XMATCH(Configuration!$B$12,K$3:K$2000,1,1)+$CQ3)-0), NA())</f>
        <v>100</v>
      </c>
      <c r="CV3" cm="1">
        <f t="array" ref="CV3">IFERROR(IF(ISNA($A3),NA(),INDEX(N$3:N$2000,_xlfn.XMATCH(Configuration!$B$12,N$3:N$2000,1,1)+$CQ3)-0), NA())</f>
        <v>144</v>
      </c>
      <c r="CW3" t="e" cm="1">
        <f t="array" ref="CW3">IFERROR(IF(ISNA($A3),NA(),INDEX(Q$3:Q$2000,_xlfn.XMATCH(Configuration!$B$12,Q$3:Q$2000,1,1)+$CQ3)-0), NA())</f>
        <v>#N/A</v>
      </c>
      <c r="CX3" cm="1">
        <f t="array" ref="CX3">IFERROR(IF(ISNA($A3),NA(),INDEX(T$3:T$2000,_xlfn.XMATCH(Configuration!$B$12,T$3:T$2000,1,1)+$CQ3)-0), NA())</f>
        <v>120</v>
      </c>
      <c r="CY3" cm="1">
        <f t="array" ref="CY3">IFERROR(IF(ISNA($A3),NA(),INDEX(W$3:W$2000,_xlfn.XMATCH(Configuration!$B$12,W$3:W$2000,1,1)+$CQ3)-0), NA())</f>
        <v>121</v>
      </c>
    </row>
    <row r="4" spans="1:10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 t="shared" ref="BS4:BS67" si="29">IFERROR(IF(OR(ISNA($A4),$AC4&lt;100),NA(),IF(FLOOR(2^($BR4+(LOG(100)/LOG(2))),2)-100&gt; _xlfn.AGGREGATE(4,6,$BY$3:$CO$2000)+2000,NA(),FLOOR(2^($BR4+(LOG(100)/LOG(2))),2))), NA())</f>
        <v>#N/A</v>
      </c>
      <c r="BT4" t="e">
        <f t="shared" ref="BT4:BT67" si="30">IFERROR(IF(OR(ISNA($A4),$AC4&lt;100),NA(),IF(FLOOR((2^(($BR4+4*LOG(10)/LOG(2))/2)),2)&gt; _xlfn.AGGREGATE(4,6,$BY$3:$CO$2000)+2000,NA(),FLOOR((2^(($BR4+4*LOG(10)/LOG(2))/2)),2))), NA())</f>
        <v>#N/A</v>
      </c>
      <c r="BU4" t="e">
        <f t="shared" ref="BU4:BU67" si="31">IFERROR(IF(OR(ISNA($A4),$AC4&lt;100),NA(),IF(FLOOR((2^(($BR4+6*LOG(10)/LOG(2))/3)),2)&gt; _xlfn.AGGREGATE(4,6,$BY$3:$CO$2000)+2000,NA(),FLOOR((2^(($BR4+6*LOG(10)/LOG(2))/3)),2))), NA())</f>
        <v>#N/A</v>
      </c>
      <c r="BV4" t="e">
        <f t="shared" ref="BV4:BV67" si="32">IFERROR(IF(OR(ISNA($A4),$AC4&lt;100),NA(),IF(FLOOR((2^(($BR4+8*LOG(10)/LOG(2))/4)),2)&gt; _xlfn.AGGREGATE(4,6,$BY$3:$CO$2000)+2000,NA(),FLOOR((2^(($BR4+8*LOG(10)/LOG(2))/4)),2))), NA())</f>
        <v>#N/A</v>
      </c>
      <c r="BW4" t="e">
        <f t="shared" ref="BW4:BW67" si="33">IFERROR(IF(OR(ISNA($A4),$AC4&lt;100),NA(),IF(FLOOR((2^(($BR4+10*LOG(10)/LOG(2))/5)),2)&gt; _xlfn.AGGREGATE(4,6,$BY$3:$CO$2000)+2000,NA(),FLOOR((2^(($BR4+10*LOG(10)/LOG(2))/5)),2))), NA())</f>
        <v>#N/A</v>
      </c>
      <c r="BX4" t="e">
        <f>IFERROR(IF(OR(ISNA($A4),$AC4&lt;100),NA(),IF(FLOOR((2^(($BR4+2*_xlfn.XLOOKUP(_xlfn.AGGREGATE(4,6,$BR$3:$BR1955),$BR$3:$BR$2000,$BZ$3:$BZ$2000,1,1)*LOG(10)/LOG(2))/_xlfn.XLOOKUP(_xlfn.AGGREGATE(4,6,$BR$3:$BR1955),$BR$3:$BR$2000,$BZ$3:$BZ$2000,1,1))),2)&gt; _xlfn.AGGREGATE(4,6,$BY$3:$CO$2000)+2000,NA(),FLOOR((2^(($BR4+2*_xlfn.XLOOKUP(_xlfn.AGGREGATE(4,6,$BR$3:$BR1955),$BR$3:$BR$2000,$BZ$3:$BZ$2000,1,1)*LOG(10)/LOG(2))/_xlfn.XLOOKUP(_xlfn.AGGREGATE(4,6,$BR$3:$BR1955),$BR$3:$BR$2000,$BZ$3:$BZ$2000,1,1))),2))), NA())</f>
        <v>#N/A</v>
      </c>
      <c r="BY4" t="e">
        <f t="shared" ref="BY4:BY67" si="34">IFERROR(IF(OR(ISNA(A4),AC4&lt;100),NA(),AC4),NA())</f>
        <v>#N/A</v>
      </c>
      <c r="BZ4" t="e">
        <f t="shared" ref="BZ4:BZ67" si="35">IF(OR(ISNA($A4),$AC4&lt;100),NA(),($BR4*LOG(2)/LOG(BY4/100)))</f>
        <v>#N/A</v>
      </c>
      <c r="CA4" t="e" cm="1">
        <f t="array" ref="CA4">IFERROR(IF(OR(ISNA($A4),$AC4&lt;100,INDEX(International!C$3:C$2000,_xlfn.XMATCH(100,International!C$3:C$2000,1,1)+$BR4)=""),NA(),INDEX(International!C$3:C$2000,_xlfn.XMATCH(100,International!C$3:C$2000,1,1)+$BR4)), NA())</f>
        <v>#N/A</v>
      </c>
      <c r="CB4" t="e">
        <f t="shared" ref="CB4:CB67" si="36">IF(OR(ISNA($A4),$AC4&lt;100),NA(),($BR4*LOG(2)/LOG(CA4/100)))</f>
        <v>#N/A</v>
      </c>
      <c r="CC4" t="e" cm="1">
        <f t="array" ref="CC4">IFERROR(IF(OR(ISNA($A4),$AC4&lt;100,INDEX(International!F$3:F$2000,_xlfn.XMATCH(100,International!F$3:F$2000,1,1)+$BR4)=""),NA(),INDEX(International!F$3:F$2000,_xlfn.XMATCH(100,International!F$3:F$2000,1,1)+$BR4)), NA())</f>
        <v>#N/A</v>
      </c>
      <c r="CD4" t="e">
        <f t="shared" si="0"/>
        <v>#N/A</v>
      </c>
      <c r="CE4" t="e" cm="1">
        <f t="array" ref="CE4">IFERROR(IF(OR(ISNA($A4),$AC4&lt;100,INDEX(International!I$3:I$2000,_xlfn.XMATCH(100,International!I$3:I$2000,1,1)+$BR4)=""),NA(),INDEX(International!I$3:I$2000,_xlfn.XMATCH(100,International!I$3:I$2000,1,1)+$BR4)), NA())</f>
        <v>#N/A</v>
      </c>
      <c r="CF4" t="e">
        <f t="shared" si="0"/>
        <v>#N/A</v>
      </c>
      <c r="CG4" t="e" cm="1">
        <f t="array" ref="CG4">IFERROR(IF(OR(ISNA($A4),$AC4&lt;100,INDEX(International!L$3:L$2000,_xlfn.XMATCH(100,International!L$3:L$2000,1,1)+$BR4)=""),NA(),INDEX(International!L$3:L$2000,_xlfn.XMATCH(100,International!L$3:L$2000,1,1)+$BR4)), NA())</f>
        <v>#N/A</v>
      </c>
      <c r="CH4" t="e">
        <f t="shared" ref="CH4:CJ4" si="37">IF(OR(ISNA($A4),$AC4&lt;100),NA(),IF(CG4=100,0,($BR4*LOG(2)/LOG(CG4/100))))</f>
        <v>#N/A</v>
      </c>
      <c r="CI4" t="e" cm="1">
        <f t="array" ref="CI4">IFERROR(IF(OR(ISNA($A4),$AC4&lt;100,INDEX(International!O$3:O$2000,_xlfn.XMATCH(100,International!O$3:O$2000,1,1)+$BR4)=""),NA(),INDEX(International!O$3:O$2000,_xlfn.XMATCH(100,International!O$3:O$2000,1,1)+$BR4)), NA())</f>
        <v>#N/A</v>
      </c>
      <c r="CJ4" t="e">
        <f t="shared" si="37"/>
        <v>#N/A</v>
      </c>
      <c r="CK4" t="e" cm="1">
        <f t="array" ref="CK4">IFERROR(IF(OR(ISNA($A4),$AC4&lt;100,INDEX(International!R$3:R$2000,_xlfn.XMATCH(100,International!R$3:R$2000,1,1)+$BR4)=""),NA(),INDEX(International!R$3:R$2000,_xlfn.XMATCH(100,International!R$3:R$2000,1,1)+$BR4)), NA())</f>
        <v>#N/A</v>
      </c>
      <c r="CL4" t="e">
        <f t="shared" ref="CL4:CN4" si="38">IF(OR(ISNA($A4),$AC4&lt;100),NA(),IF(CK4=100,0,($BR4*LOG(2)/LOG(CK4/100))))</f>
        <v>#N/A</v>
      </c>
      <c r="CM4" t="e" cm="1">
        <f t="array" ref="CM4">IFERROR(IF(OR(ISNA($A4),$AC4&lt;100,INDEX(International!U$3:U$2000,_xlfn.XMATCH(100,International!U$3:U$2000,1,1)+$BR4)=""),NA(),INDEX(International!U$3:U$2000,_xlfn.XMATCH(100,International!U$3:U$2000,1,1)+$BR4)), NA())</f>
        <v>#N/A</v>
      </c>
      <c r="CN4" t="e">
        <f t="shared" si="38"/>
        <v>#N/A</v>
      </c>
      <c r="CO4" t="e" cm="1">
        <f t="array" ref="CO4">IFERROR(IF(OR(ISNA($A4),$AC4&lt;100,INDEX(International!X$3:X$2000,_xlfn.XMATCH(100,International!X$3:X$2000,1,1)+$BR4)=""),NA(),INDEX(International!X$3:X$2000,_xlfn.XMATCH(100,International!X$3:X$2000,1,1)+$BR4)), NA())</f>
        <v>#N/A</v>
      </c>
      <c r="CP4" t="e">
        <f t="shared" ref="CP4" si="39">IF(OR(ISNA($A4),$AC4&lt;100),NA(),IF(CO4=100,0,($BR4*LOG(2)/LOG(CO4/100))))</f>
        <v>#N/A</v>
      </c>
      <c r="CQ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+1,CQ3+1,NA())))</f>
        <v>1</v>
      </c>
      <c r="CR4" t="e" cm="1">
        <f t="array" ref="CR4">IFERROR(IF(ISNA($A4),NA(),INDEX(B$3:B$2000,_xlfn.XMATCH(Configuration!$B$12,B$3:B$2000,1,1)+$CQ4)-0), NA())</f>
        <v>#N/A</v>
      </c>
      <c r="CS4" cm="1">
        <f t="array" ref="CS4">IFERROR(IF(ISNA($A4),NA(),INDEX(E$3:E$2000,_xlfn.XMATCH(Configuration!$B$12,E$3:E$2000,1,1)+$CQ4)-0), NA())</f>
        <v>134</v>
      </c>
      <c r="CT4" t="e" cm="1">
        <f t="array" ref="CT4">IFERROR(IF(ISNA($A4),NA(),INDEX(H$3:H$2000,_xlfn.XMATCH(Configuration!$B$12,H$3:H$2000,1,1)+$CQ4)-0), NA())</f>
        <v>#N/A</v>
      </c>
      <c r="CU4" cm="1">
        <f t="array" ref="CU4">IFERROR(IF(ISNA($A4),NA(),INDEX(K$3:K$2000,_xlfn.XMATCH(Configuration!$B$12,K$3:K$2000,1,1)+$CQ4)-0), NA())</f>
        <v>134</v>
      </c>
      <c r="CV4" cm="1">
        <f t="array" ref="CV4">IFERROR(IF(ISNA($A4),NA(),INDEX(N$3:N$2000,_xlfn.XMATCH(Configuration!$B$12,N$3:N$2000,1,1)+$CQ4)-0), NA())</f>
        <v>184</v>
      </c>
      <c r="CW4" t="e" cm="1">
        <f t="array" ref="CW4">IFERROR(IF(ISNA($A4),NA(),INDEX(Q$3:Q$2000,_xlfn.XMATCH(Configuration!$B$12,Q$3:Q$2000,1,1)+$CQ4)-0), NA())</f>
        <v>#N/A</v>
      </c>
      <c r="CX4" cm="1">
        <f t="array" ref="CX4">IFERROR(IF(ISNA($A4),NA(),INDEX(T$3:T$2000,_xlfn.XMATCH(Configuration!$B$12,T$3:T$2000,1,1)+$CQ4)-0), NA())</f>
        <v>140</v>
      </c>
      <c r="CY4" cm="1">
        <f t="array" ref="CY4">IFERROR(IF(ISNA($A4),NA(),INDEX(W$3:W$2000,_xlfn.XMATCH(Configuration!$B$12,W$3:W$2000,1,1)+$CQ4)-0), NA())</f>
        <v>150</v>
      </c>
    </row>
    <row r="5" spans="1:10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 t="shared" si="29"/>
        <v>#N/A</v>
      </c>
      <c r="BT5" t="e">
        <f t="shared" si="30"/>
        <v>#N/A</v>
      </c>
      <c r="BU5" t="e">
        <f t="shared" si="31"/>
        <v>#N/A</v>
      </c>
      <c r="BV5" t="e">
        <f t="shared" si="32"/>
        <v>#N/A</v>
      </c>
      <c r="BW5" t="e">
        <f t="shared" si="33"/>
        <v>#N/A</v>
      </c>
      <c r="BX5" t="e">
        <f>IFERROR(IF(OR(ISNA($A5),$AC5&lt;100),NA(),IF(FLOOR((2^(($BR5+2*_xlfn.XLOOKUP(_xlfn.AGGREGATE(4,6,$BR$3:$BR1956),$BR$3:$BR$2000,$BZ$3:$BZ$2000,1,1)*LOG(10)/LOG(2))/_xlfn.XLOOKUP(_xlfn.AGGREGATE(4,6,$BR$3:$BR1956),$BR$3:$BR$2000,$BZ$3:$BZ$2000,1,1))),2)&gt; _xlfn.AGGREGATE(4,6,$BY$3:$CO$2000)+2000,NA(),FLOOR((2^(($BR5+2*_xlfn.XLOOKUP(_xlfn.AGGREGATE(4,6,$BR$3:$BR1956),$BR$3:$BR$2000,$BZ$3:$BZ$2000,1,1)*LOG(10)/LOG(2))/_xlfn.XLOOKUP(_xlfn.AGGREGATE(4,6,$BR$3:$BR1956),$BR$3:$BR$2000,$BZ$3:$BZ$2000,1,1))),2))), NA())</f>
        <v>#N/A</v>
      </c>
      <c r="BY5" t="e">
        <f t="shared" si="34"/>
        <v>#N/A</v>
      </c>
      <c r="BZ5" t="e">
        <f t="shared" si="35"/>
        <v>#N/A</v>
      </c>
      <c r="CA5" t="e" cm="1">
        <f t="array" ref="CA5">IFERROR(IF(OR(ISNA($A5),$AC5&lt;100,INDEX(International!C$3:C$2000,_xlfn.XMATCH(100,International!C$3:C$2000,1,1)+$BR5)=""),NA(),INDEX(International!C$3:C$2000,_xlfn.XMATCH(100,International!C$3:C$2000,1,1)+$BR5)), NA())</f>
        <v>#N/A</v>
      </c>
      <c r="CB5" t="e">
        <f t="shared" si="36"/>
        <v>#N/A</v>
      </c>
      <c r="CC5" t="e" cm="1">
        <f t="array" ref="CC5">IFERROR(IF(OR(ISNA($A5),$AC5&lt;100,INDEX(International!F$3:F$2000,_xlfn.XMATCH(100,International!F$3:F$2000,1,1)+$BR5)=""),NA(),INDEX(International!F$3:F$2000,_xlfn.XMATCH(100,International!F$3:F$2000,1,1)+$BR5)), NA())</f>
        <v>#N/A</v>
      </c>
      <c r="CD5" t="e">
        <f t="shared" si="0"/>
        <v>#N/A</v>
      </c>
      <c r="CE5" t="e" cm="1">
        <f t="array" ref="CE5">IFERROR(IF(OR(ISNA($A5),$AC5&lt;100,INDEX(International!I$3:I$2000,_xlfn.XMATCH(100,International!I$3:I$2000,1,1)+$BR5)=""),NA(),INDEX(International!I$3:I$2000,_xlfn.XMATCH(100,International!I$3:I$2000,1,1)+$BR5)), NA())</f>
        <v>#N/A</v>
      </c>
      <c r="CF5" t="e">
        <f t="shared" si="0"/>
        <v>#N/A</v>
      </c>
      <c r="CG5" t="e" cm="1">
        <f t="array" ref="CG5">IFERROR(IF(OR(ISNA($A5),$AC5&lt;100,INDEX(International!L$3:L$2000,_xlfn.XMATCH(100,International!L$3:L$2000,1,1)+$BR5)=""),NA(),INDEX(International!L$3:L$2000,_xlfn.XMATCH(100,International!L$3:L$2000,1,1)+$BR5)), NA())</f>
        <v>#N/A</v>
      </c>
      <c r="CH5" t="e">
        <f t="shared" ref="CH5:CJ5" si="40">IF(OR(ISNA($A5),$AC5&lt;100),NA(),IF(CG5=100,0,($BR5*LOG(2)/LOG(CG5/100))))</f>
        <v>#N/A</v>
      </c>
      <c r="CI5" t="e" cm="1">
        <f t="array" ref="CI5">IFERROR(IF(OR(ISNA($A5),$AC5&lt;100,INDEX(International!O$3:O$2000,_xlfn.XMATCH(100,International!O$3:O$2000,1,1)+$BR5)=""),NA(),INDEX(International!O$3:O$2000,_xlfn.XMATCH(100,International!O$3:O$2000,1,1)+$BR5)), NA())</f>
        <v>#N/A</v>
      </c>
      <c r="CJ5" t="e">
        <f t="shared" si="40"/>
        <v>#N/A</v>
      </c>
      <c r="CK5" t="e" cm="1">
        <f t="array" ref="CK5">IFERROR(IF(OR(ISNA($A5),$AC5&lt;100,INDEX(International!R$3:R$2000,_xlfn.XMATCH(100,International!R$3:R$2000,1,1)+$BR5)=""),NA(),INDEX(International!R$3:R$2000,_xlfn.XMATCH(100,International!R$3:R$2000,1,1)+$BR5)), NA())</f>
        <v>#N/A</v>
      </c>
      <c r="CL5" t="e">
        <f t="shared" ref="CL5:CN5" si="41">IF(OR(ISNA($A5),$AC5&lt;100),NA(),IF(CK5=100,0,($BR5*LOG(2)/LOG(CK5/100))))</f>
        <v>#N/A</v>
      </c>
      <c r="CM5" t="e" cm="1">
        <f t="array" ref="CM5">IFERROR(IF(OR(ISNA($A5),$AC5&lt;100,INDEX(International!U$3:U$2000,_xlfn.XMATCH(100,International!U$3:U$2000,1,1)+$BR5)=""),NA(),INDEX(International!U$3:U$2000,_xlfn.XMATCH(100,International!U$3:U$2000,1,1)+$BR5)), NA())</f>
        <v>#N/A</v>
      </c>
      <c r="CN5" t="e">
        <f t="shared" si="41"/>
        <v>#N/A</v>
      </c>
      <c r="CO5" t="e" cm="1">
        <f t="array" ref="CO5">IFERROR(IF(OR(ISNA($A5),$AC5&lt;100,INDEX(International!X$3:X$2000,_xlfn.XMATCH(100,International!X$3:X$2000,1,1)+$BR5)=""),NA(),INDEX(International!X$3:X$2000,_xlfn.XMATCH(100,International!X$3:X$2000,1,1)+$BR5)), NA())</f>
        <v>#N/A</v>
      </c>
      <c r="CP5" t="e">
        <f t="shared" ref="CP5" si="42">IF(OR(ISNA($A5),$AC5&lt;100),NA(),IF(CO5=100,0,($BR5*LOG(2)/LOG(CO5/100))))</f>
        <v>#N/A</v>
      </c>
      <c r="CQ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+1,CQ4+1,NA())))</f>
        <v>2</v>
      </c>
      <c r="CR5" t="e" cm="1">
        <f t="array" ref="CR5">IFERROR(IF(ISNA($A5),NA(),INDEX(B$3:B$2000,_xlfn.XMATCH(Configuration!$B$12,B$3:B$2000,1,1)+$CQ5)-0), NA())</f>
        <v>#N/A</v>
      </c>
      <c r="CS5" cm="1">
        <f t="array" ref="CS5">IFERROR(IF(ISNA($A5),NA(),INDEX(E$3:E$2000,_xlfn.XMATCH(Configuration!$B$12,E$3:E$2000,1,1)+$CQ5)-0), NA())</f>
        <v>171</v>
      </c>
      <c r="CT5" t="e" cm="1">
        <f t="array" ref="CT5">IFERROR(IF(ISNA($A5),NA(),INDEX(H$3:H$2000,_xlfn.XMATCH(Configuration!$B$12,H$3:H$2000,1,1)+$CQ5)-0), NA())</f>
        <v>#N/A</v>
      </c>
      <c r="CU5" cm="1">
        <f t="array" ref="CU5">IFERROR(IF(ISNA($A5),NA(),INDEX(K$3:K$2000,_xlfn.XMATCH(Configuration!$B$12,K$3:K$2000,1,1)+$CQ5)-0), NA())</f>
        <v>170</v>
      </c>
      <c r="CV5" cm="1">
        <f t="array" ref="CV5">IFERROR(IF(ISNA($A5),NA(),INDEX(N$3:N$2000,_xlfn.XMATCH(Configuration!$B$12,N$3:N$2000,1,1)+$CQ5)-0), NA())</f>
        <v>221</v>
      </c>
      <c r="CW5" t="e" cm="1">
        <f t="array" ref="CW5">IFERROR(IF(ISNA($A5),NA(),INDEX(Q$3:Q$2000,_xlfn.XMATCH(Configuration!$B$12,Q$3:Q$2000,1,1)+$CQ5)-0), NA())</f>
        <v>#N/A</v>
      </c>
      <c r="CX5" cm="1">
        <f t="array" ref="CX5">IFERROR(IF(ISNA($A5),NA(),INDEX(T$3:T$2000,_xlfn.XMATCH(Configuration!$B$12,T$3:T$2000,1,1)+$CQ5)-0), NA())</f>
        <v>175</v>
      </c>
      <c r="CY5" cm="1">
        <f t="array" ref="CY5">IFERROR(IF(ISNA($A5),NA(),INDEX(W$3:W$2000,_xlfn.XMATCH(Configuration!$B$12,W$3:W$2000,1,1)+$CQ5)-0), NA())</f>
        <v>178</v>
      </c>
    </row>
    <row r="6" spans="1:10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 t="shared" si="29"/>
        <v>#N/A</v>
      </c>
      <c r="BT6" t="e">
        <f t="shared" si="30"/>
        <v>#N/A</v>
      </c>
      <c r="BU6" t="e">
        <f t="shared" si="31"/>
        <v>#N/A</v>
      </c>
      <c r="BV6" t="e">
        <f t="shared" si="32"/>
        <v>#N/A</v>
      </c>
      <c r="BW6" t="e">
        <f t="shared" si="33"/>
        <v>#N/A</v>
      </c>
      <c r="BX6" t="e">
        <f>IFERROR(IF(OR(ISNA($A6),$AC6&lt;100),NA(),IF(FLOOR((2^(($BR6+2*_xlfn.XLOOKUP(_xlfn.AGGREGATE(4,6,$BR$3:$BR1957),$BR$3:$BR$2000,$BZ$3:$BZ$2000,1,1)*LOG(10)/LOG(2))/_xlfn.XLOOKUP(_xlfn.AGGREGATE(4,6,$BR$3:$BR1957),$BR$3:$BR$2000,$BZ$3:$BZ$2000,1,1))),2)&gt; _xlfn.AGGREGATE(4,6,$BY$3:$CO$2000)+2000,NA(),FLOOR((2^(($BR6+2*_xlfn.XLOOKUP(_xlfn.AGGREGATE(4,6,$BR$3:$BR1957),$BR$3:$BR$2000,$BZ$3:$BZ$2000,1,1)*LOG(10)/LOG(2))/_xlfn.XLOOKUP(_xlfn.AGGREGATE(4,6,$BR$3:$BR1957),$BR$3:$BR$2000,$BZ$3:$BZ$2000,1,1))),2))), NA())</f>
        <v>#N/A</v>
      </c>
      <c r="BY6" t="e">
        <f t="shared" si="34"/>
        <v>#N/A</v>
      </c>
      <c r="BZ6" t="e">
        <f t="shared" si="35"/>
        <v>#N/A</v>
      </c>
      <c r="CA6" t="e" cm="1">
        <f t="array" ref="CA6">IFERROR(IF(OR(ISNA($A6),$AC6&lt;100,INDEX(International!C$3:C$2000,_xlfn.XMATCH(100,International!C$3:C$2000,1,1)+$BR6)=""),NA(),INDEX(International!C$3:C$2000,_xlfn.XMATCH(100,International!C$3:C$2000,1,1)+$BR6)), NA())</f>
        <v>#N/A</v>
      </c>
      <c r="CB6" t="e">
        <f t="shared" si="36"/>
        <v>#N/A</v>
      </c>
      <c r="CC6" t="e" cm="1">
        <f t="array" ref="CC6">IFERROR(IF(OR(ISNA($A6),$AC6&lt;100,INDEX(International!F$3:F$2000,_xlfn.XMATCH(100,International!F$3:F$2000,1,1)+$BR6)=""),NA(),INDEX(International!F$3:F$2000,_xlfn.XMATCH(100,International!F$3:F$2000,1,1)+$BR6)), NA())</f>
        <v>#N/A</v>
      </c>
      <c r="CD6" t="e">
        <f t="shared" si="0"/>
        <v>#N/A</v>
      </c>
      <c r="CE6" t="e" cm="1">
        <f t="array" ref="CE6">IFERROR(IF(OR(ISNA($A6),$AC6&lt;100,INDEX(International!I$3:I$2000,_xlfn.XMATCH(100,International!I$3:I$2000,1,1)+$BR6)=""),NA(),INDEX(International!I$3:I$2000,_xlfn.XMATCH(100,International!I$3:I$2000,1,1)+$BR6)), NA())</f>
        <v>#N/A</v>
      </c>
      <c r="CF6" t="e">
        <f t="shared" si="0"/>
        <v>#N/A</v>
      </c>
      <c r="CG6" t="e" cm="1">
        <f t="array" ref="CG6">IFERROR(IF(OR(ISNA($A6),$AC6&lt;100,INDEX(International!L$3:L$2000,_xlfn.XMATCH(100,International!L$3:L$2000,1,1)+$BR6)=""),NA(),INDEX(International!L$3:L$2000,_xlfn.XMATCH(100,International!L$3:L$2000,1,1)+$BR6)), NA())</f>
        <v>#N/A</v>
      </c>
      <c r="CH6" t="e">
        <f t="shared" ref="CH6:CJ6" si="43">IF(OR(ISNA($A6),$AC6&lt;100),NA(),IF(CG6=100,0,($BR6*LOG(2)/LOG(CG6/100))))</f>
        <v>#N/A</v>
      </c>
      <c r="CI6" t="e" cm="1">
        <f t="array" ref="CI6">IFERROR(IF(OR(ISNA($A6),$AC6&lt;100,INDEX(International!O$3:O$2000,_xlfn.XMATCH(100,International!O$3:O$2000,1,1)+$BR6)=""),NA(),INDEX(International!O$3:O$2000,_xlfn.XMATCH(100,International!O$3:O$2000,1,1)+$BR6)), NA())</f>
        <v>#N/A</v>
      </c>
      <c r="CJ6" t="e">
        <f t="shared" si="43"/>
        <v>#N/A</v>
      </c>
      <c r="CK6" t="e" cm="1">
        <f t="array" ref="CK6">IFERROR(IF(OR(ISNA($A6),$AC6&lt;100,INDEX(International!R$3:R$2000,_xlfn.XMATCH(100,International!R$3:R$2000,1,1)+$BR6)=""),NA(),INDEX(International!R$3:R$2000,_xlfn.XMATCH(100,International!R$3:R$2000,1,1)+$BR6)), NA())</f>
        <v>#N/A</v>
      </c>
      <c r="CL6" t="e">
        <f t="shared" ref="CL6:CN6" si="44">IF(OR(ISNA($A6),$AC6&lt;100),NA(),IF(CK6=100,0,($BR6*LOG(2)/LOG(CK6/100))))</f>
        <v>#N/A</v>
      </c>
      <c r="CM6" t="e" cm="1">
        <f t="array" ref="CM6">IFERROR(IF(OR(ISNA($A6),$AC6&lt;100,INDEX(International!U$3:U$2000,_xlfn.XMATCH(100,International!U$3:U$2000,1,1)+$BR6)=""),NA(),INDEX(International!U$3:U$2000,_xlfn.XMATCH(100,International!U$3:U$2000,1,1)+$BR6)), NA())</f>
        <v>#N/A</v>
      </c>
      <c r="CN6" t="e">
        <f t="shared" si="44"/>
        <v>#N/A</v>
      </c>
      <c r="CO6" t="e" cm="1">
        <f t="array" ref="CO6">IFERROR(IF(OR(ISNA($A6),$AC6&lt;100,INDEX(International!X$3:X$2000,_xlfn.XMATCH(100,International!X$3:X$2000,1,1)+$BR6)=""),NA(),INDEX(International!X$3:X$2000,_xlfn.XMATCH(100,International!X$3:X$2000,1,1)+$BR6)), NA())</f>
        <v>#N/A</v>
      </c>
      <c r="CP6" t="e">
        <f t="shared" ref="CP6" si="45">IF(OR(ISNA($A6),$AC6&lt;100),NA(),IF(CO6=100,0,($BR6*LOG(2)/LOG(CO6/100))))</f>
        <v>#N/A</v>
      </c>
      <c r="CQ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+1,CQ5+1,NA())))</f>
        <v>3</v>
      </c>
      <c r="CR6" t="e" cm="1">
        <f t="array" ref="CR6">IFERROR(IF(ISNA($A6),NA(),INDEX(B$3:B$2000,_xlfn.XMATCH(Configuration!$B$12,B$3:B$2000,1,1)+$CQ6)-0), NA())</f>
        <v>#N/A</v>
      </c>
      <c r="CS6" cm="1">
        <f t="array" ref="CS6">IFERROR(IF(ISNA($A6),NA(),INDEX(E$3:E$2000,_xlfn.XMATCH(Configuration!$B$12,E$3:E$2000,1,1)+$CQ6)-0), NA())</f>
        <v>210</v>
      </c>
      <c r="CT6" t="e" cm="1">
        <f t="array" ref="CT6">IFERROR(IF(ISNA($A6),NA(),INDEX(H$3:H$2000,_xlfn.XMATCH(Configuration!$B$12,H$3:H$2000,1,1)+$CQ6)-0), NA())</f>
        <v>#N/A</v>
      </c>
      <c r="CU6" cm="1">
        <f t="array" ref="CU6">IFERROR(IF(ISNA($A6),NA(),INDEX(K$3:K$2000,_xlfn.XMATCH(Configuration!$B$12,K$3:K$2000,1,1)+$CQ6)-0), NA())</f>
        <v>197</v>
      </c>
      <c r="CV6" cm="1">
        <f t="array" ref="CV6">IFERROR(IF(ISNA($A6),NA(),INDEX(N$3:N$2000,_xlfn.XMATCH(Configuration!$B$12,N$3:N$2000,1,1)+$CQ6)-0), NA())</f>
        <v>259</v>
      </c>
      <c r="CW6" t="e" cm="1">
        <f t="array" ref="CW6">IFERROR(IF(ISNA($A6),NA(),INDEX(Q$3:Q$2000,_xlfn.XMATCH(Configuration!$B$12,Q$3:Q$2000,1,1)+$CQ6)-0), NA())</f>
        <v>#N/A</v>
      </c>
      <c r="CX6" cm="1">
        <f t="array" ref="CX6">IFERROR(IF(ISNA($A6),NA(),INDEX(T$3:T$2000,_xlfn.XMATCH(Configuration!$B$12,T$3:T$2000,1,1)+$CQ6)-0), NA())</f>
        <v>205</v>
      </c>
      <c r="CY6" cm="1">
        <f t="array" ref="CY6">IFERROR(IF(ISNA($A6),NA(),INDEX(W$3:W$2000,_xlfn.XMATCH(Configuration!$B$12,W$3:W$2000,1,1)+$CQ6)-0), NA())</f>
        <v>229</v>
      </c>
    </row>
    <row r="7" spans="1:10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 t="shared" si="29"/>
        <v>#N/A</v>
      </c>
      <c r="BT7" t="e">
        <f t="shared" si="30"/>
        <v>#N/A</v>
      </c>
      <c r="BU7" t="e">
        <f t="shared" si="31"/>
        <v>#N/A</v>
      </c>
      <c r="BV7" t="e">
        <f t="shared" si="32"/>
        <v>#N/A</v>
      </c>
      <c r="BW7" t="e">
        <f t="shared" si="33"/>
        <v>#N/A</v>
      </c>
      <c r="BX7" t="e">
        <f>IFERROR(IF(OR(ISNA($A7),$AC7&lt;100),NA(),IF(FLOOR((2^(($BR7+2*_xlfn.XLOOKUP(_xlfn.AGGREGATE(4,6,$BR$3:$BR1958),$BR$3:$BR$2000,$BZ$3:$BZ$2000,1,1)*LOG(10)/LOG(2))/_xlfn.XLOOKUP(_xlfn.AGGREGATE(4,6,$BR$3:$BR1958),$BR$3:$BR$2000,$BZ$3:$BZ$2000,1,1))),2)&gt; _xlfn.AGGREGATE(4,6,$BY$3:$CO$2000)+2000,NA(),FLOOR((2^(($BR7+2*_xlfn.XLOOKUP(_xlfn.AGGREGATE(4,6,$BR$3:$BR1958),$BR$3:$BR$2000,$BZ$3:$BZ$2000,1,1)*LOG(10)/LOG(2))/_xlfn.XLOOKUP(_xlfn.AGGREGATE(4,6,$BR$3:$BR1958),$BR$3:$BR$2000,$BZ$3:$BZ$2000,1,1))),2))), NA())</f>
        <v>#N/A</v>
      </c>
      <c r="BY7" t="e">
        <f t="shared" si="34"/>
        <v>#N/A</v>
      </c>
      <c r="BZ7" t="e">
        <f t="shared" si="35"/>
        <v>#N/A</v>
      </c>
      <c r="CA7" t="e" cm="1">
        <f t="array" ref="CA7">IFERROR(IF(OR(ISNA($A7),$AC7&lt;100,INDEX(International!C$3:C$2000,_xlfn.XMATCH(100,International!C$3:C$2000,1,1)+$BR7)=""),NA(),INDEX(International!C$3:C$2000,_xlfn.XMATCH(100,International!C$3:C$2000,1,1)+$BR7)), NA())</f>
        <v>#N/A</v>
      </c>
      <c r="CB7" t="e">
        <f t="shared" si="36"/>
        <v>#N/A</v>
      </c>
      <c r="CC7" t="e" cm="1">
        <f t="array" ref="CC7">IFERROR(IF(OR(ISNA($A7),$AC7&lt;100,INDEX(International!F$3:F$2000,_xlfn.XMATCH(100,International!F$3:F$2000,1,1)+$BR7)=""),NA(),INDEX(International!F$3:F$2000,_xlfn.XMATCH(100,International!F$3:F$2000,1,1)+$BR7)), NA())</f>
        <v>#N/A</v>
      </c>
      <c r="CD7" t="e">
        <f t="shared" si="0"/>
        <v>#N/A</v>
      </c>
      <c r="CE7" t="e" cm="1">
        <f t="array" ref="CE7">IFERROR(IF(OR(ISNA($A7),$AC7&lt;100,INDEX(International!I$3:I$2000,_xlfn.XMATCH(100,International!I$3:I$2000,1,1)+$BR7)=""),NA(),INDEX(International!I$3:I$2000,_xlfn.XMATCH(100,International!I$3:I$2000,1,1)+$BR7)), NA())</f>
        <v>#N/A</v>
      </c>
      <c r="CF7" t="e">
        <f t="shared" si="0"/>
        <v>#N/A</v>
      </c>
      <c r="CG7" t="e" cm="1">
        <f t="array" ref="CG7">IFERROR(IF(OR(ISNA($A7),$AC7&lt;100,INDEX(International!L$3:L$2000,_xlfn.XMATCH(100,International!L$3:L$2000,1,1)+$BR7)=""),NA(),INDEX(International!L$3:L$2000,_xlfn.XMATCH(100,International!L$3:L$2000,1,1)+$BR7)), NA())</f>
        <v>#N/A</v>
      </c>
      <c r="CH7" t="e">
        <f t="shared" ref="CH7:CJ7" si="46">IF(OR(ISNA($A7),$AC7&lt;100),NA(),IF(CG7=100,0,($BR7*LOG(2)/LOG(CG7/100))))</f>
        <v>#N/A</v>
      </c>
      <c r="CI7" t="e" cm="1">
        <f t="array" ref="CI7">IFERROR(IF(OR(ISNA($A7),$AC7&lt;100,INDEX(International!O$3:O$2000,_xlfn.XMATCH(100,International!O$3:O$2000,1,1)+$BR7)=""),NA(),INDEX(International!O$3:O$2000,_xlfn.XMATCH(100,International!O$3:O$2000,1,1)+$BR7)), NA())</f>
        <v>#N/A</v>
      </c>
      <c r="CJ7" t="e">
        <f t="shared" si="46"/>
        <v>#N/A</v>
      </c>
      <c r="CK7" t="e" cm="1">
        <f t="array" ref="CK7">IFERROR(IF(OR(ISNA($A7),$AC7&lt;100,INDEX(International!R$3:R$2000,_xlfn.XMATCH(100,International!R$3:R$2000,1,1)+$BR7)=""),NA(),INDEX(International!R$3:R$2000,_xlfn.XMATCH(100,International!R$3:R$2000,1,1)+$BR7)), NA())</f>
        <v>#N/A</v>
      </c>
      <c r="CL7" t="e">
        <f t="shared" ref="CL7:CN7" si="47">IF(OR(ISNA($A7),$AC7&lt;100),NA(),IF(CK7=100,0,($BR7*LOG(2)/LOG(CK7/100))))</f>
        <v>#N/A</v>
      </c>
      <c r="CM7" t="e" cm="1">
        <f t="array" ref="CM7">IFERROR(IF(OR(ISNA($A7),$AC7&lt;100,INDEX(International!U$3:U$2000,_xlfn.XMATCH(100,International!U$3:U$2000,1,1)+$BR7)=""),NA(),INDEX(International!U$3:U$2000,_xlfn.XMATCH(100,International!U$3:U$2000,1,1)+$BR7)), NA())</f>
        <v>#N/A</v>
      </c>
      <c r="CN7" t="e">
        <f t="shared" si="47"/>
        <v>#N/A</v>
      </c>
      <c r="CO7" t="e" cm="1">
        <f t="array" ref="CO7">IFERROR(IF(OR(ISNA($A7),$AC7&lt;100,INDEX(International!X$3:X$2000,_xlfn.XMATCH(100,International!X$3:X$2000,1,1)+$BR7)=""),NA(),INDEX(International!X$3:X$2000,_xlfn.XMATCH(100,International!X$3:X$2000,1,1)+$BR7)), NA())</f>
        <v>#N/A</v>
      </c>
      <c r="CP7" t="e">
        <f t="shared" ref="CP7" si="48">IF(OR(ISNA($A7),$AC7&lt;100),NA(),IF(CO7=100,0,($BR7*LOG(2)/LOG(CO7/100))))</f>
        <v>#N/A</v>
      </c>
      <c r="CQ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+1,CQ6+1,NA())))</f>
        <v>4</v>
      </c>
      <c r="CR7" t="e" cm="1">
        <f t="array" ref="CR7">IFERROR(IF(ISNA($A7),NA(),INDEX(B$3:B$2000,_xlfn.XMATCH(Configuration!$B$12,B$3:B$2000,1,1)+$CQ7)-0), NA())</f>
        <v>#N/A</v>
      </c>
      <c r="CS7" cm="1">
        <f t="array" ref="CS7">IFERROR(IF(ISNA($A7),NA(),INDEX(E$3:E$2000,_xlfn.XMATCH(Configuration!$B$12,E$3:E$2000,1,1)+$CQ7)-0), NA())</f>
        <v>267</v>
      </c>
      <c r="CT7" t="e" cm="1">
        <f t="array" ref="CT7">IFERROR(IF(ISNA($A7),NA(),INDEX(H$3:H$2000,_xlfn.XMATCH(Configuration!$B$12,H$3:H$2000,1,1)+$CQ7)-0), NA())</f>
        <v>#N/A</v>
      </c>
      <c r="CU7" cm="1">
        <f t="array" ref="CU7">IFERROR(IF(ISNA($A7),NA(),INDEX(K$3:K$2000,_xlfn.XMATCH(Configuration!$B$12,K$3:K$2000,1,1)+$CQ7)-0), NA())</f>
        <v>235</v>
      </c>
      <c r="CV7" cm="1">
        <f t="array" ref="CV7">IFERROR(IF(ISNA($A7),NA(),INDEX(N$3:N$2000,_xlfn.XMATCH(Configuration!$B$12,N$3:N$2000,1,1)+$CQ7)-0), NA())</f>
        <v>319</v>
      </c>
      <c r="CW7" t="e" cm="1">
        <f t="array" ref="CW7">IFERROR(IF(ISNA($A7),NA(),INDEX(Q$3:Q$2000,_xlfn.XMATCH(Configuration!$B$12,Q$3:Q$2000,1,1)+$CQ7)-0), NA())</f>
        <v>#N/A</v>
      </c>
      <c r="CX7" cm="1">
        <f t="array" ref="CX7">IFERROR(IF(ISNA($A7),NA(),INDEX(T$3:T$2000,_xlfn.XMATCH(Configuration!$B$12,T$3:T$2000,1,1)+$CQ7)-0), NA())</f>
        <v>231</v>
      </c>
      <c r="CY7" cm="1">
        <f t="array" ref="CY7">IFERROR(IF(ISNA($A7),NA(),INDEX(W$3:W$2000,_xlfn.XMATCH(Configuration!$B$12,W$3:W$2000,1,1)+$CQ7)-0), NA())</f>
        <v>296</v>
      </c>
    </row>
    <row r="8" spans="1:10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 t="shared" si="29"/>
        <v>#N/A</v>
      </c>
      <c r="BT8" t="e">
        <f t="shared" si="30"/>
        <v>#N/A</v>
      </c>
      <c r="BU8" t="e">
        <f t="shared" si="31"/>
        <v>#N/A</v>
      </c>
      <c r="BV8" t="e">
        <f t="shared" si="32"/>
        <v>#N/A</v>
      </c>
      <c r="BW8" t="e">
        <f t="shared" si="33"/>
        <v>#N/A</v>
      </c>
      <c r="BX8" t="e">
        <f>IFERROR(IF(OR(ISNA($A8),$AC8&lt;100),NA(),IF(FLOOR((2^(($BR8+2*_xlfn.XLOOKUP(_xlfn.AGGREGATE(4,6,$BR$3:$BR1959),$BR$3:$BR$2000,$BZ$3:$BZ$2000,1,1)*LOG(10)/LOG(2))/_xlfn.XLOOKUP(_xlfn.AGGREGATE(4,6,$BR$3:$BR1959),$BR$3:$BR$2000,$BZ$3:$BZ$2000,1,1))),2)&gt; _xlfn.AGGREGATE(4,6,$BY$3:$CO$2000)+2000,NA(),FLOOR((2^(($BR8+2*_xlfn.XLOOKUP(_xlfn.AGGREGATE(4,6,$BR$3:$BR1959),$BR$3:$BR$2000,$BZ$3:$BZ$2000,1,1)*LOG(10)/LOG(2))/_xlfn.XLOOKUP(_xlfn.AGGREGATE(4,6,$BR$3:$BR1959),$BR$3:$BR$2000,$BZ$3:$BZ$2000,1,1))),2))), NA())</f>
        <v>#N/A</v>
      </c>
      <c r="BY8" t="e">
        <f t="shared" si="34"/>
        <v>#N/A</v>
      </c>
      <c r="BZ8" t="e">
        <f t="shared" si="35"/>
        <v>#N/A</v>
      </c>
      <c r="CA8" t="e" cm="1">
        <f t="array" ref="CA8">IFERROR(IF(OR(ISNA($A8),$AC8&lt;100,INDEX(International!C$3:C$2000,_xlfn.XMATCH(100,International!C$3:C$2000,1,1)+$BR8)=""),NA(),INDEX(International!C$3:C$2000,_xlfn.XMATCH(100,International!C$3:C$2000,1,1)+$BR8)), NA())</f>
        <v>#N/A</v>
      </c>
      <c r="CB8" t="e">
        <f t="shared" si="36"/>
        <v>#N/A</v>
      </c>
      <c r="CC8" t="e" cm="1">
        <f t="array" ref="CC8">IFERROR(IF(OR(ISNA($A8),$AC8&lt;100,INDEX(International!F$3:F$2000,_xlfn.XMATCH(100,International!F$3:F$2000,1,1)+$BR8)=""),NA(),INDEX(International!F$3:F$2000,_xlfn.XMATCH(100,International!F$3:F$2000,1,1)+$BR8)), NA())</f>
        <v>#N/A</v>
      </c>
      <c r="CD8" t="e">
        <f t="shared" si="0"/>
        <v>#N/A</v>
      </c>
      <c r="CE8" t="e" cm="1">
        <f t="array" ref="CE8">IFERROR(IF(OR(ISNA($A8),$AC8&lt;100,INDEX(International!I$3:I$2000,_xlfn.XMATCH(100,International!I$3:I$2000,1,1)+$BR8)=""),NA(),INDEX(International!I$3:I$2000,_xlfn.XMATCH(100,International!I$3:I$2000,1,1)+$BR8)), NA())</f>
        <v>#N/A</v>
      </c>
      <c r="CF8" t="e">
        <f t="shared" si="0"/>
        <v>#N/A</v>
      </c>
      <c r="CG8" t="e" cm="1">
        <f t="array" ref="CG8">IFERROR(IF(OR(ISNA($A8),$AC8&lt;100,INDEX(International!L$3:L$2000,_xlfn.XMATCH(100,International!L$3:L$2000,1,1)+$BR8)=""),NA(),INDEX(International!L$3:L$2000,_xlfn.XMATCH(100,International!L$3:L$2000,1,1)+$BR8)), NA())</f>
        <v>#N/A</v>
      </c>
      <c r="CH8" t="e">
        <f t="shared" ref="CH8:CJ8" si="49">IF(OR(ISNA($A8),$AC8&lt;100),NA(),IF(CG8=100,0,($BR8*LOG(2)/LOG(CG8/100))))</f>
        <v>#N/A</v>
      </c>
      <c r="CI8" t="e" cm="1">
        <f t="array" ref="CI8">IFERROR(IF(OR(ISNA($A8),$AC8&lt;100,INDEX(International!O$3:O$2000,_xlfn.XMATCH(100,International!O$3:O$2000,1,1)+$BR8)=""),NA(),INDEX(International!O$3:O$2000,_xlfn.XMATCH(100,International!O$3:O$2000,1,1)+$BR8)), NA())</f>
        <v>#N/A</v>
      </c>
      <c r="CJ8" t="e">
        <f t="shared" si="49"/>
        <v>#N/A</v>
      </c>
      <c r="CK8" t="e" cm="1">
        <f t="array" ref="CK8">IFERROR(IF(OR(ISNA($A8),$AC8&lt;100,INDEX(International!R$3:R$2000,_xlfn.XMATCH(100,International!R$3:R$2000,1,1)+$BR8)=""),NA(),INDEX(International!R$3:R$2000,_xlfn.XMATCH(100,International!R$3:R$2000,1,1)+$BR8)), NA())</f>
        <v>#N/A</v>
      </c>
      <c r="CL8" t="e">
        <f t="shared" ref="CL8:CN8" si="50">IF(OR(ISNA($A8),$AC8&lt;100),NA(),IF(CK8=100,0,($BR8*LOG(2)/LOG(CK8/100))))</f>
        <v>#N/A</v>
      </c>
      <c r="CM8" t="e" cm="1">
        <f t="array" ref="CM8">IFERROR(IF(OR(ISNA($A8),$AC8&lt;100,INDEX(International!U$3:U$2000,_xlfn.XMATCH(100,International!U$3:U$2000,1,1)+$BR8)=""),NA(),INDEX(International!U$3:U$2000,_xlfn.XMATCH(100,International!U$3:U$2000,1,1)+$BR8)), NA())</f>
        <v>#N/A</v>
      </c>
      <c r="CN8" t="e">
        <f t="shared" si="50"/>
        <v>#N/A</v>
      </c>
      <c r="CO8" t="e" cm="1">
        <f t="array" ref="CO8">IFERROR(IF(OR(ISNA($A8),$AC8&lt;100,INDEX(International!X$3:X$2000,_xlfn.XMATCH(100,International!X$3:X$2000,1,1)+$BR8)=""),NA(),INDEX(International!X$3:X$2000,_xlfn.XMATCH(100,International!X$3:X$2000,1,1)+$BR8)), NA())</f>
        <v>#N/A</v>
      </c>
      <c r="CP8" t="e">
        <f t="shared" ref="CP8" si="51">IF(OR(ISNA($A8),$AC8&lt;100),NA(),IF(CO8=100,0,($BR8*LOG(2)/LOG(CO8/100))))</f>
        <v>#N/A</v>
      </c>
      <c r="CQ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+1,CQ7+1,NA())))</f>
        <v>5</v>
      </c>
      <c r="CR8" t="e" cm="1">
        <f t="array" ref="CR8">IFERROR(IF(ISNA($A8),NA(),INDEX(B$3:B$2000,_xlfn.XMATCH(Configuration!$B$12,B$3:B$2000,1,1)+$CQ8)-0), NA())</f>
        <v>#N/A</v>
      </c>
      <c r="CS8" cm="1">
        <f t="array" ref="CS8">IFERROR(IF(ISNA($A8),NA(),INDEX(E$3:E$2000,_xlfn.XMATCH(Configuration!$B$12,E$3:E$2000,1,1)+$CQ8)-0), NA())</f>
        <v>307</v>
      </c>
      <c r="CT8" t="e" cm="1">
        <f t="array" ref="CT8">IFERROR(IF(ISNA($A8),NA(),INDEX(H$3:H$2000,_xlfn.XMATCH(Configuration!$B$12,H$3:H$2000,1,1)+$CQ8)-0), NA())</f>
        <v>#N/A</v>
      </c>
      <c r="CU8" cm="1">
        <f t="array" ref="CU8">IFERROR(IF(ISNA($A8),NA(),INDEX(K$3:K$2000,_xlfn.XMATCH(Configuration!$B$12,K$3:K$2000,1,1)+$CQ8)-0), NA())</f>
        <v>257</v>
      </c>
      <c r="CV8" cm="1">
        <f t="array" ref="CV8">IFERROR(IF(ISNA($A8),NA(),INDEX(N$3:N$2000,_xlfn.XMATCH(Configuration!$B$12,N$3:N$2000,1,1)+$CQ8)-0), NA())</f>
        <v>397</v>
      </c>
      <c r="CW8" t="e" cm="1">
        <f t="array" ref="CW8">IFERROR(IF(ISNA($A8),NA(),INDEX(Q$3:Q$2000,_xlfn.XMATCH(Configuration!$B$12,Q$3:Q$2000,1,1)+$CQ8)-0), NA())</f>
        <v>#N/A</v>
      </c>
      <c r="CX8" cm="1">
        <f t="array" ref="CX8">IFERROR(IF(ISNA($A8),NA(),INDEX(T$3:T$2000,_xlfn.XMATCH(Configuration!$B$12,T$3:T$2000,1,1)+$CQ8)-0), NA())</f>
        <v>255</v>
      </c>
      <c r="CY8" cm="1">
        <f t="array" ref="CY8">IFERROR(IF(ISNA($A8),NA(),INDEX(W$3:W$2000,_xlfn.XMATCH(Configuration!$B$12,W$3:W$2000,1,1)+$CQ8)-0), NA())</f>
        <v>355</v>
      </c>
    </row>
    <row r="9" spans="1:10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 t="shared" si="29"/>
        <v>#N/A</v>
      </c>
      <c r="BT9" t="e">
        <f t="shared" si="30"/>
        <v>#N/A</v>
      </c>
      <c r="BU9" t="e">
        <f t="shared" si="31"/>
        <v>#N/A</v>
      </c>
      <c r="BV9" t="e">
        <f t="shared" si="32"/>
        <v>#N/A</v>
      </c>
      <c r="BW9" t="e">
        <f t="shared" si="33"/>
        <v>#N/A</v>
      </c>
      <c r="BX9" t="e">
        <f>IFERROR(IF(OR(ISNA($A9),$AC9&lt;100),NA(),IF(FLOOR((2^(($BR9+2*_xlfn.XLOOKUP(_xlfn.AGGREGATE(4,6,$BR$3:$BR1960),$BR$3:$BR$2000,$BZ$3:$BZ$2000,1,1)*LOG(10)/LOG(2))/_xlfn.XLOOKUP(_xlfn.AGGREGATE(4,6,$BR$3:$BR1960),$BR$3:$BR$2000,$BZ$3:$BZ$2000,1,1))),2)&gt; _xlfn.AGGREGATE(4,6,$BY$3:$CO$2000)+2000,NA(),FLOOR((2^(($BR9+2*_xlfn.XLOOKUP(_xlfn.AGGREGATE(4,6,$BR$3:$BR1960),$BR$3:$BR$2000,$BZ$3:$BZ$2000,1,1)*LOG(10)/LOG(2))/_xlfn.XLOOKUP(_xlfn.AGGREGATE(4,6,$BR$3:$BR1960),$BR$3:$BR$2000,$BZ$3:$BZ$2000,1,1))),2))), NA())</f>
        <v>#N/A</v>
      </c>
      <c r="BY9" t="e">
        <f t="shared" si="34"/>
        <v>#N/A</v>
      </c>
      <c r="BZ9" t="e">
        <f t="shared" si="35"/>
        <v>#N/A</v>
      </c>
      <c r="CA9" t="e" cm="1">
        <f t="array" ref="CA9">IFERROR(IF(OR(ISNA($A9),$AC9&lt;100,INDEX(International!C$3:C$2000,_xlfn.XMATCH(100,International!C$3:C$2000,1,1)+$BR9)=""),NA(),INDEX(International!C$3:C$2000,_xlfn.XMATCH(100,International!C$3:C$2000,1,1)+$BR9)), NA())</f>
        <v>#N/A</v>
      </c>
      <c r="CB9" t="e">
        <f t="shared" si="36"/>
        <v>#N/A</v>
      </c>
      <c r="CC9" t="e" cm="1">
        <f t="array" ref="CC9">IFERROR(IF(OR(ISNA($A9),$AC9&lt;100,INDEX(International!F$3:F$2000,_xlfn.XMATCH(100,International!F$3:F$2000,1,1)+$BR9)=""),NA(),INDEX(International!F$3:F$2000,_xlfn.XMATCH(100,International!F$3:F$2000,1,1)+$BR9)), NA())</f>
        <v>#N/A</v>
      </c>
      <c r="CD9" t="e">
        <f t="shared" si="0"/>
        <v>#N/A</v>
      </c>
      <c r="CE9" t="e" cm="1">
        <f t="array" ref="CE9">IFERROR(IF(OR(ISNA($A9),$AC9&lt;100,INDEX(International!I$3:I$2000,_xlfn.XMATCH(100,International!I$3:I$2000,1,1)+$BR9)=""),NA(),INDEX(International!I$3:I$2000,_xlfn.XMATCH(100,International!I$3:I$2000,1,1)+$BR9)), NA())</f>
        <v>#N/A</v>
      </c>
      <c r="CF9" t="e">
        <f t="shared" si="0"/>
        <v>#N/A</v>
      </c>
      <c r="CG9" t="e" cm="1">
        <f t="array" ref="CG9">IFERROR(IF(OR(ISNA($A9),$AC9&lt;100,INDEX(International!L$3:L$2000,_xlfn.XMATCH(100,International!L$3:L$2000,1,1)+$BR9)=""),NA(),INDEX(International!L$3:L$2000,_xlfn.XMATCH(100,International!L$3:L$2000,1,1)+$BR9)), NA())</f>
        <v>#N/A</v>
      </c>
      <c r="CH9" t="e">
        <f t="shared" ref="CH9:CJ9" si="52">IF(OR(ISNA($A9),$AC9&lt;100),NA(),IF(CG9=100,0,($BR9*LOG(2)/LOG(CG9/100))))</f>
        <v>#N/A</v>
      </c>
      <c r="CI9" t="e" cm="1">
        <f t="array" ref="CI9">IFERROR(IF(OR(ISNA($A9),$AC9&lt;100,INDEX(International!O$3:O$2000,_xlfn.XMATCH(100,International!O$3:O$2000,1,1)+$BR9)=""),NA(),INDEX(International!O$3:O$2000,_xlfn.XMATCH(100,International!O$3:O$2000,1,1)+$BR9)), NA())</f>
        <v>#N/A</v>
      </c>
      <c r="CJ9" t="e">
        <f t="shared" si="52"/>
        <v>#N/A</v>
      </c>
      <c r="CK9" t="e" cm="1">
        <f t="array" ref="CK9">IFERROR(IF(OR(ISNA($A9),$AC9&lt;100,INDEX(International!R$3:R$2000,_xlfn.XMATCH(100,International!R$3:R$2000,1,1)+$BR9)=""),NA(),INDEX(International!R$3:R$2000,_xlfn.XMATCH(100,International!R$3:R$2000,1,1)+$BR9)), NA())</f>
        <v>#N/A</v>
      </c>
      <c r="CL9" t="e">
        <f t="shared" ref="CL9:CN9" si="53">IF(OR(ISNA($A9),$AC9&lt;100),NA(),IF(CK9=100,0,($BR9*LOG(2)/LOG(CK9/100))))</f>
        <v>#N/A</v>
      </c>
      <c r="CM9" t="e" cm="1">
        <f t="array" ref="CM9">IFERROR(IF(OR(ISNA($A9),$AC9&lt;100,INDEX(International!U$3:U$2000,_xlfn.XMATCH(100,International!U$3:U$2000,1,1)+$BR9)=""),NA(),INDEX(International!U$3:U$2000,_xlfn.XMATCH(100,International!U$3:U$2000,1,1)+$BR9)), NA())</f>
        <v>#N/A</v>
      </c>
      <c r="CN9" t="e">
        <f t="shared" si="53"/>
        <v>#N/A</v>
      </c>
      <c r="CO9" t="e" cm="1">
        <f t="array" ref="CO9">IFERROR(IF(OR(ISNA($A9),$AC9&lt;100,INDEX(International!X$3:X$2000,_xlfn.XMATCH(100,International!X$3:X$2000,1,1)+$BR9)=""),NA(),INDEX(International!X$3:X$2000,_xlfn.XMATCH(100,International!X$3:X$2000,1,1)+$BR9)), NA())</f>
        <v>#N/A</v>
      </c>
      <c r="CP9" t="e">
        <f t="shared" ref="CP9" si="54">IF(OR(ISNA($A9),$AC9&lt;100),NA(),IF(CO9=100,0,($BR9*LOG(2)/LOG(CO9/100))))</f>
        <v>#N/A</v>
      </c>
      <c r="CQ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+1,CQ8+1,NA())))</f>
        <v>6</v>
      </c>
      <c r="CR9" t="e" cm="1">
        <f t="array" ref="CR9">IFERROR(IF(ISNA($A9),NA(),INDEX(B$3:B$2000,_xlfn.XMATCH(Configuration!$B$12,B$3:B$2000,1,1)+$CQ9)-0), NA())</f>
        <v>#N/A</v>
      </c>
      <c r="CS9" cm="1">
        <f t="array" ref="CS9">IFERROR(IF(ISNA($A9),NA(),INDEX(E$3:E$2000,_xlfn.XMATCH(Configuration!$B$12,E$3:E$2000,1,1)+$CQ9)-0), NA())</f>
        <v>353</v>
      </c>
      <c r="CT9" t="e" cm="1">
        <f t="array" ref="CT9">IFERROR(IF(ISNA($A9),NA(),INDEX(H$3:H$2000,_xlfn.XMATCH(Configuration!$B$12,H$3:H$2000,1,1)+$CQ9)-0), NA())</f>
        <v>#N/A</v>
      </c>
      <c r="CU9" t="e" cm="1">
        <f t="array" ref="CU9">IFERROR(IF(ISNA($A9),NA(),INDEX(K$3:K$2000,_xlfn.XMATCH(Configuration!$B$12,K$3:K$2000,1,1)+$CQ9)-0), NA())</f>
        <v>#N/A</v>
      </c>
      <c r="CV9" cm="1">
        <f t="array" ref="CV9">IFERROR(IF(ISNA($A9),NA(),INDEX(N$3:N$2000,_xlfn.XMATCH(Configuration!$B$12,N$3:N$2000,1,1)+$CQ9)-0), NA())</f>
        <v>443</v>
      </c>
      <c r="CW9" t="e" cm="1">
        <f t="array" ref="CW9">IFERROR(IF(ISNA($A9),NA(),INDEX(Q$3:Q$2000,_xlfn.XMATCH(Configuration!$B$12,Q$3:Q$2000,1,1)+$CQ9)-0), NA())</f>
        <v>#N/A</v>
      </c>
      <c r="CX9" t="e" cm="1">
        <f t="array" ref="CX9">IFERROR(IF(ISNA($A9),NA(),INDEX(T$3:T$2000,_xlfn.XMATCH(Configuration!$B$12,T$3:T$2000,1,1)+$CQ9)-0), NA())</f>
        <v>#N/A</v>
      </c>
      <c r="CY9" cm="1">
        <f t="array" ref="CY9">IFERROR(IF(ISNA($A9),NA(),INDEX(W$3:W$2000,_xlfn.XMATCH(Configuration!$B$12,W$3:W$2000,1,1)+$CQ9)-0), NA())</f>
        <v>419</v>
      </c>
    </row>
    <row r="10" spans="1:10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 t="shared" si="29"/>
        <v>#N/A</v>
      </c>
      <c r="BT10" t="e">
        <f t="shared" si="30"/>
        <v>#N/A</v>
      </c>
      <c r="BU10" t="e">
        <f t="shared" si="31"/>
        <v>#N/A</v>
      </c>
      <c r="BV10" t="e">
        <f t="shared" si="32"/>
        <v>#N/A</v>
      </c>
      <c r="BW10" t="e">
        <f t="shared" si="33"/>
        <v>#N/A</v>
      </c>
      <c r="BX10" t="e">
        <f>IFERROR(IF(OR(ISNA($A10),$AC10&lt;100),NA(),IF(FLOOR((2^(($BR10+2*_xlfn.XLOOKUP(_xlfn.AGGREGATE(4,6,$BR$3:$BR1961),$BR$3:$BR$2000,$BZ$3:$BZ$2000,1,1)*LOG(10)/LOG(2))/_xlfn.XLOOKUP(_xlfn.AGGREGATE(4,6,$BR$3:$BR1961),$BR$3:$BR$2000,$BZ$3:$BZ$2000,1,1))),2)&gt; _xlfn.AGGREGATE(4,6,$BY$3:$CO$2000)+2000,NA(),FLOOR((2^(($BR10+2*_xlfn.XLOOKUP(_xlfn.AGGREGATE(4,6,$BR$3:$BR1961),$BR$3:$BR$2000,$BZ$3:$BZ$2000,1,1)*LOG(10)/LOG(2))/_xlfn.XLOOKUP(_xlfn.AGGREGATE(4,6,$BR$3:$BR1961),$BR$3:$BR$2000,$BZ$3:$BZ$2000,1,1))),2))), NA())</f>
        <v>#N/A</v>
      </c>
      <c r="BY10" t="e">
        <f t="shared" si="34"/>
        <v>#N/A</v>
      </c>
      <c r="BZ10" t="e">
        <f t="shared" si="35"/>
        <v>#N/A</v>
      </c>
      <c r="CA10" t="e" cm="1">
        <f t="array" ref="CA10">IFERROR(IF(OR(ISNA($A10),$AC10&lt;100,INDEX(International!C$3:C$2000,_xlfn.XMATCH(100,International!C$3:C$2000,1,1)+$BR10)=""),NA(),INDEX(International!C$3:C$2000,_xlfn.XMATCH(100,International!C$3:C$2000,1,1)+$BR10)), NA())</f>
        <v>#N/A</v>
      </c>
      <c r="CB10" t="e">
        <f t="shared" si="36"/>
        <v>#N/A</v>
      </c>
      <c r="CC10" t="e" cm="1">
        <f t="array" ref="CC10">IFERROR(IF(OR(ISNA($A10),$AC10&lt;100,INDEX(International!F$3:F$2000,_xlfn.XMATCH(100,International!F$3:F$2000,1,1)+$BR10)=""),NA(),INDEX(International!F$3:F$2000,_xlfn.XMATCH(100,International!F$3:F$2000,1,1)+$BR10)), NA())</f>
        <v>#N/A</v>
      </c>
      <c r="CD10" t="e">
        <f t="shared" si="0"/>
        <v>#N/A</v>
      </c>
      <c r="CE10" t="e" cm="1">
        <f t="array" ref="CE10">IFERROR(IF(OR(ISNA($A10),$AC10&lt;100,INDEX(International!I$3:I$2000,_xlfn.XMATCH(100,International!I$3:I$2000,1,1)+$BR10)=""),NA(),INDEX(International!I$3:I$2000,_xlfn.XMATCH(100,International!I$3:I$2000,1,1)+$BR10)), NA())</f>
        <v>#N/A</v>
      </c>
      <c r="CF10" t="e">
        <f t="shared" si="0"/>
        <v>#N/A</v>
      </c>
      <c r="CG10" t="e" cm="1">
        <f t="array" ref="CG10">IFERROR(IF(OR(ISNA($A10),$AC10&lt;100,INDEX(International!L$3:L$2000,_xlfn.XMATCH(100,International!L$3:L$2000,1,1)+$BR10)=""),NA(),INDEX(International!L$3:L$2000,_xlfn.XMATCH(100,International!L$3:L$2000,1,1)+$BR10)), NA())</f>
        <v>#N/A</v>
      </c>
      <c r="CH10" t="e">
        <f t="shared" ref="CH10:CJ10" si="55">IF(OR(ISNA($A10),$AC10&lt;100),NA(),IF(CG10=100,0,($BR10*LOG(2)/LOG(CG10/100))))</f>
        <v>#N/A</v>
      </c>
      <c r="CI10" t="e" cm="1">
        <f t="array" ref="CI10">IFERROR(IF(OR(ISNA($A10),$AC10&lt;100,INDEX(International!O$3:O$2000,_xlfn.XMATCH(100,International!O$3:O$2000,1,1)+$BR10)=""),NA(),INDEX(International!O$3:O$2000,_xlfn.XMATCH(100,International!O$3:O$2000,1,1)+$BR10)), NA())</f>
        <v>#N/A</v>
      </c>
      <c r="CJ10" t="e">
        <f t="shared" si="55"/>
        <v>#N/A</v>
      </c>
      <c r="CK10" t="e" cm="1">
        <f t="array" ref="CK10">IFERROR(IF(OR(ISNA($A10),$AC10&lt;100,INDEX(International!R$3:R$2000,_xlfn.XMATCH(100,International!R$3:R$2000,1,1)+$BR10)=""),NA(),INDEX(International!R$3:R$2000,_xlfn.XMATCH(100,International!R$3:R$2000,1,1)+$BR10)), NA())</f>
        <v>#N/A</v>
      </c>
      <c r="CL10" t="e">
        <f t="shared" ref="CL10:CN10" si="56">IF(OR(ISNA($A10),$AC10&lt;100),NA(),IF(CK10=100,0,($BR10*LOG(2)/LOG(CK10/100))))</f>
        <v>#N/A</v>
      </c>
      <c r="CM10" t="e" cm="1">
        <f t="array" ref="CM10">IFERROR(IF(OR(ISNA($A10),$AC10&lt;100,INDEX(International!U$3:U$2000,_xlfn.XMATCH(100,International!U$3:U$2000,1,1)+$BR10)=""),NA(),INDEX(International!U$3:U$2000,_xlfn.XMATCH(100,International!U$3:U$2000,1,1)+$BR10)), NA())</f>
        <v>#N/A</v>
      </c>
      <c r="CN10" t="e">
        <f t="shared" si="56"/>
        <v>#N/A</v>
      </c>
      <c r="CO10" t="e" cm="1">
        <f t="array" ref="CO10">IFERROR(IF(OR(ISNA($A10),$AC10&lt;100,INDEX(International!X$3:X$2000,_xlfn.XMATCH(100,International!X$3:X$2000,1,1)+$BR10)=""),NA(),INDEX(International!X$3:X$2000,_xlfn.XMATCH(100,International!X$3:X$2000,1,1)+$BR10)), NA())</f>
        <v>#N/A</v>
      </c>
      <c r="CP10" t="e">
        <f t="shared" ref="CP10" si="57">IF(OR(ISNA($A10),$AC10&lt;100),NA(),IF(CO10=100,0,($BR10*LOG(2)/LOG(CO10/100))))</f>
        <v>#N/A</v>
      </c>
      <c r="CQ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+1,CQ9+1,NA())))</f>
        <v>7</v>
      </c>
      <c r="CR10" t="e" cm="1">
        <f t="array" ref="CR10">IFERROR(IF(ISNA($A10),NA(),INDEX(B$3:B$2000,_xlfn.XMATCH(Configuration!$B$12,B$3:B$2000,1,1)+$CQ10)-0), NA())</f>
        <v>#N/A</v>
      </c>
      <c r="CS10" cm="1">
        <f t="array" ref="CS10">IFERROR(IF(ISNA($A10),NA(),INDEX(E$3:E$2000,_xlfn.XMATCH(Configuration!$B$12,E$3:E$2000,1,1)+$CQ10)-0), NA())</f>
        <v>436</v>
      </c>
      <c r="CT10" t="e" cm="1">
        <f t="array" ref="CT10">IFERROR(IF(ISNA($A10),NA(),INDEX(H$3:H$2000,_xlfn.XMATCH(Configuration!$B$12,H$3:H$2000,1,1)+$CQ10)-0), NA())</f>
        <v>#N/A</v>
      </c>
      <c r="CU10" t="e" cm="1">
        <f t="array" ref="CU10">IFERROR(IF(ISNA($A10),NA(),INDEX(K$3:K$2000,_xlfn.XMATCH(Configuration!$B$12,K$3:K$2000,1,1)+$CQ10)-0), NA())</f>
        <v>#N/A</v>
      </c>
      <c r="CV10" cm="1">
        <f t="array" ref="CV10">IFERROR(IF(ISNA($A10),NA(),INDEX(N$3:N$2000,_xlfn.XMATCH(Configuration!$B$12,N$3:N$2000,1,1)+$CQ10)-0), NA())</f>
        <v>493</v>
      </c>
      <c r="CW10" t="e" cm="1">
        <f t="array" ref="CW10">IFERROR(IF(ISNA($A10),NA(),INDEX(Q$3:Q$2000,_xlfn.XMATCH(Configuration!$B$12,Q$3:Q$2000,1,1)+$CQ10)-0), NA())</f>
        <v>#N/A</v>
      </c>
      <c r="CX10" t="e" cm="1">
        <f t="array" ref="CX10">IFERROR(IF(ISNA($A10),NA(),INDEX(T$3:T$2000,_xlfn.XMATCH(Configuration!$B$12,T$3:T$2000,1,1)+$CQ10)-0), NA())</f>
        <v>#N/A</v>
      </c>
      <c r="CY10" cm="1">
        <f t="array" ref="CY10">IFERROR(IF(ISNA($A10),NA(),INDEX(W$3:W$2000,_xlfn.XMATCH(Configuration!$B$12,W$3:W$2000,1,1)+$CQ10)-0), NA())</f>
        <v>474</v>
      </c>
    </row>
    <row r="11" spans="1:10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 t="shared" si="29"/>
        <v>#N/A</v>
      </c>
      <c r="BT11" t="e">
        <f t="shared" si="30"/>
        <v>#N/A</v>
      </c>
      <c r="BU11" t="e">
        <f t="shared" si="31"/>
        <v>#N/A</v>
      </c>
      <c r="BV11" t="e">
        <f t="shared" si="32"/>
        <v>#N/A</v>
      </c>
      <c r="BW11" t="e">
        <f t="shared" si="33"/>
        <v>#N/A</v>
      </c>
      <c r="BX11" t="e">
        <f>IFERROR(IF(OR(ISNA($A11),$AC11&lt;100),NA(),IF(FLOOR((2^(($BR11+2*_xlfn.XLOOKUP(_xlfn.AGGREGATE(4,6,$BR$3:$BR1962),$BR$3:$BR$2000,$BZ$3:$BZ$2000,1,1)*LOG(10)/LOG(2))/_xlfn.XLOOKUP(_xlfn.AGGREGATE(4,6,$BR$3:$BR1962),$BR$3:$BR$2000,$BZ$3:$BZ$2000,1,1))),2)&gt; _xlfn.AGGREGATE(4,6,$BY$3:$CO$2000)+2000,NA(),FLOOR((2^(($BR11+2*_xlfn.XLOOKUP(_xlfn.AGGREGATE(4,6,$BR$3:$BR1962),$BR$3:$BR$2000,$BZ$3:$BZ$2000,1,1)*LOG(10)/LOG(2))/_xlfn.XLOOKUP(_xlfn.AGGREGATE(4,6,$BR$3:$BR1962),$BR$3:$BR$2000,$BZ$3:$BZ$2000,1,1))),2))), NA())</f>
        <v>#N/A</v>
      </c>
      <c r="BY11" t="e">
        <f t="shared" si="34"/>
        <v>#N/A</v>
      </c>
      <c r="BZ11" t="e">
        <f t="shared" si="35"/>
        <v>#N/A</v>
      </c>
      <c r="CA11" t="e" cm="1">
        <f t="array" ref="CA11">IFERROR(IF(OR(ISNA($A11),$AC11&lt;100,INDEX(International!C$3:C$2000,_xlfn.XMATCH(100,International!C$3:C$2000,1,1)+$BR11)=""),NA(),INDEX(International!C$3:C$2000,_xlfn.XMATCH(100,International!C$3:C$2000,1,1)+$BR11)), NA())</f>
        <v>#N/A</v>
      </c>
      <c r="CB11" t="e">
        <f t="shared" si="36"/>
        <v>#N/A</v>
      </c>
      <c r="CC11" t="e" cm="1">
        <f t="array" ref="CC11">IFERROR(IF(OR(ISNA($A11),$AC11&lt;100,INDEX(International!F$3:F$2000,_xlfn.XMATCH(100,International!F$3:F$2000,1,1)+$BR11)=""),NA(),INDEX(International!F$3:F$2000,_xlfn.XMATCH(100,International!F$3:F$2000,1,1)+$BR11)), NA())</f>
        <v>#N/A</v>
      </c>
      <c r="CD11" t="e">
        <f t="shared" si="0"/>
        <v>#N/A</v>
      </c>
      <c r="CE11" t="e" cm="1">
        <f t="array" ref="CE11">IFERROR(IF(OR(ISNA($A11),$AC11&lt;100,INDEX(International!I$3:I$2000,_xlfn.XMATCH(100,International!I$3:I$2000,1,1)+$BR11)=""),NA(),INDEX(International!I$3:I$2000,_xlfn.XMATCH(100,International!I$3:I$2000,1,1)+$BR11)), NA())</f>
        <v>#N/A</v>
      </c>
      <c r="CF11" t="e">
        <f t="shared" si="0"/>
        <v>#N/A</v>
      </c>
      <c r="CG11" t="e" cm="1">
        <f t="array" ref="CG11">IFERROR(IF(OR(ISNA($A11),$AC11&lt;100,INDEX(International!L$3:L$2000,_xlfn.XMATCH(100,International!L$3:L$2000,1,1)+$BR11)=""),NA(),INDEX(International!L$3:L$2000,_xlfn.XMATCH(100,International!L$3:L$2000,1,1)+$BR11)), NA())</f>
        <v>#N/A</v>
      </c>
      <c r="CH11" t="e">
        <f t="shared" ref="CH11:CJ11" si="58">IF(OR(ISNA($A11),$AC11&lt;100),NA(),IF(CG11=100,0,($BR11*LOG(2)/LOG(CG11/100))))</f>
        <v>#N/A</v>
      </c>
      <c r="CI11" t="e" cm="1">
        <f t="array" ref="CI11">IFERROR(IF(OR(ISNA($A11),$AC11&lt;100,INDEX(International!O$3:O$2000,_xlfn.XMATCH(100,International!O$3:O$2000,1,1)+$BR11)=""),NA(),INDEX(International!O$3:O$2000,_xlfn.XMATCH(100,International!O$3:O$2000,1,1)+$BR11)), NA())</f>
        <v>#N/A</v>
      </c>
      <c r="CJ11" t="e">
        <f t="shared" si="58"/>
        <v>#N/A</v>
      </c>
      <c r="CK11" t="e" cm="1">
        <f t="array" ref="CK11">IFERROR(IF(OR(ISNA($A11),$AC11&lt;100,INDEX(International!R$3:R$2000,_xlfn.XMATCH(100,International!R$3:R$2000,1,1)+$BR11)=""),NA(),INDEX(International!R$3:R$2000,_xlfn.XMATCH(100,International!R$3:R$2000,1,1)+$BR11)), NA())</f>
        <v>#N/A</v>
      </c>
      <c r="CL11" t="e">
        <f t="shared" ref="CL11:CN11" si="59">IF(OR(ISNA($A11),$AC11&lt;100),NA(),IF(CK11=100,0,($BR11*LOG(2)/LOG(CK11/100))))</f>
        <v>#N/A</v>
      </c>
      <c r="CM11" t="e" cm="1">
        <f t="array" ref="CM11">IFERROR(IF(OR(ISNA($A11),$AC11&lt;100,INDEX(International!U$3:U$2000,_xlfn.XMATCH(100,International!U$3:U$2000,1,1)+$BR11)=""),NA(),INDEX(International!U$3:U$2000,_xlfn.XMATCH(100,International!U$3:U$2000,1,1)+$BR11)), NA())</f>
        <v>#N/A</v>
      </c>
      <c r="CN11" t="e">
        <f t="shared" si="59"/>
        <v>#N/A</v>
      </c>
      <c r="CO11" t="e" cm="1">
        <f t="array" ref="CO11">IFERROR(IF(OR(ISNA($A11),$AC11&lt;100,INDEX(International!X$3:X$2000,_xlfn.XMATCH(100,International!X$3:X$2000,1,1)+$BR11)=""),NA(),INDEX(International!X$3:X$2000,_xlfn.XMATCH(100,International!X$3:X$2000,1,1)+$BR11)), NA())</f>
        <v>#N/A</v>
      </c>
      <c r="CP11" t="e">
        <f t="shared" ref="CP11" si="60">IF(OR(ISNA($A11),$AC11&lt;100),NA(),IF(CO11=100,0,($BR11*LOG(2)/LOG(CO11/100))))</f>
        <v>#N/A</v>
      </c>
      <c r="CQ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10+1,CQ10+1,NA())))</f>
        <v>8</v>
      </c>
      <c r="CR11" t="e" cm="1">
        <f t="array" ref="CR11">IFERROR(IF(ISNA($A11),NA(),INDEX(B$3:B$2000,_xlfn.XMATCH(Configuration!$B$12,B$3:B$2000,1,1)+$CQ11)-0), NA())</f>
        <v>#N/A</v>
      </c>
      <c r="CS11" cm="1">
        <f t="array" ref="CS11">IFERROR(IF(ISNA($A11),NA(),INDEX(E$3:E$2000,_xlfn.XMATCH(Configuration!$B$12,E$3:E$2000,1,1)+$CQ11)-0), NA())</f>
        <v>533</v>
      </c>
      <c r="CT11" t="e" cm="1">
        <f t="array" ref="CT11">IFERROR(IF(ISNA($A11),NA(),INDEX(H$3:H$2000,_xlfn.XMATCH(Configuration!$B$12,H$3:H$2000,1,1)+$CQ11)-0), NA())</f>
        <v>#N/A</v>
      </c>
      <c r="CU11" t="e" cm="1">
        <f t="array" ref="CU11">IFERROR(IF(ISNA($A11),NA(),INDEX(K$3:K$2000,_xlfn.XMATCH(Configuration!$B$12,K$3:K$2000,1,1)+$CQ11)-0), NA())</f>
        <v>#N/A</v>
      </c>
      <c r="CV11" cm="1">
        <f t="array" ref="CV11">IFERROR(IF(ISNA($A11),NA(),INDEX(N$3:N$2000,_xlfn.XMATCH(Configuration!$B$12,N$3:N$2000,1,1)+$CQ11)-0), NA())</f>
        <v>555</v>
      </c>
      <c r="CW11" t="e" cm="1">
        <f t="array" ref="CW11">IFERROR(IF(ISNA($A11),NA(),INDEX(Q$3:Q$2000,_xlfn.XMATCH(Configuration!$B$12,Q$3:Q$2000,1,1)+$CQ11)-0), NA())</f>
        <v>#N/A</v>
      </c>
      <c r="CX11" t="e" cm="1">
        <f t="array" ref="CX11">IFERROR(IF(ISNA($A11),NA(),INDEX(T$3:T$2000,_xlfn.XMATCH(Configuration!$B$12,T$3:T$2000,1,1)+$CQ11)-0), NA())</f>
        <v>#N/A</v>
      </c>
      <c r="CY11" cm="1">
        <f t="array" ref="CY11">IFERROR(IF(ISNA($A11),NA(),INDEX(W$3:W$2000,_xlfn.XMATCH(Configuration!$B$12,W$3:W$2000,1,1)+$CQ11)-0), NA())</f>
        <v>520</v>
      </c>
    </row>
    <row r="12" spans="1:10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 t="shared" si="29"/>
        <v>#N/A</v>
      </c>
      <c r="BT12" t="e">
        <f t="shared" si="30"/>
        <v>#N/A</v>
      </c>
      <c r="BU12" t="e">
        <f t="shared" si="31"/>
        <v>#N/A</v>
      </c>
      <c r="BV12" t="e">
        <f t="shared" si="32"/>
        <v>#N/A</v>
      </c>
      <c r="BW12" t="e">
        <f t="shared" si="33"/>
        <v>#N/A</v>
      </c>
      <c r="BX12" t="e">
        <f>IFERROR(IF(OR(ISNA($A12),$AC12&lt;100),NA(),IF(FLOOR((2^(($BR12+2*_xlfn.XLOOKUP(_xlfn.AGGREGATE(4,6,$BR$3:$BR1963),$BR$3:$BR$2000,$BZ$3:$BZ$2000,1,1)*LOG(10)/LOG(2))/_xlfn.XLOOKUP(_xlfn.AGGREGATE(4,6,$BR$3:$BR1963),$BR$3:$BR$2000,$BZ$3:$BZ$2000,1,1))),2)&gt; _xlfn.AGGREGATE(4,6,$BY$3:$CO$2000)+2000,NA(),FLOOR((2^(($BR12+2*_xlfn.XLOOKUP(_xlfn.AGGREGATE(4,6,$BR$3:$BR1963),$BR$3:$BR$2000,$BZ$3:$BZ$2000,1,1)*LOG(10)/LOG(2))/_xlfn.XLOOKUP(_xlfn.AGGREGATE(4,6,$BR$3:$BR1963),$BR$3:$BR$2000,$BZ$3:$BZ$2000,1,1))),2))), NA())</f>
        <v>#N/A</v>
      </c>
      <c r="BY12" t="e">
        <f t="shared" si="34"/>
        <v>#N/A</v>
      </c>
      <c r="BZ12" t="e">
        <f t="shared" si="35"/>
        <v>#N/A</v>
      </c>
      <c r="CA12" t="e" cm="1">
        <f t="array" ref="CA12">IFERROR(IF(OR(ISNA($A12),$AC12&lt;100,INDEX(International!C$3:C$2000,_xlfn.XMATCH(100,International!C$3:C$2000,1,1)+$BR12)=""),NA(),INDEX(International!C$3:C$2000,_xlfn.XMATCH(100,International!C$3:C$2000,1,1)+$BR12)), NA())</f>
        <v>#N/A</v>
      </c>
      <c r="CB12" t="e">
        <f t="shared" si="36"/>
        <v>#N/A</v>
      </c>
      <c r="CC12" t="e" cm="1">
        <f t="array" ref="CC12">IFERROR(IF(OR(ISNA($A12),$AC12&lt;100,INDEX(International!F$3:F$2000,_xlfn.XMATCH(100,International!F$3:F$2000,1,1)+$BR12)=""),NA(),INDEX(International!F$3:F$2000,_xlfn.XMATCH(100,International!F$3:F$2000,1,1)+$BR12)), NA())</f>
        <v>#N/A</v>
      </c>
      <c r="CD12" t="e">
        <f t="shared" si="0"/>
        <v>#N/A</v>
      </c>
      <c r="CE12" t="e" cm="1">
        <f t="array" ref="CE12">IFERROR(IF(OR(ISNA($A12),$AC12&lt;100,INDEX(International!I$3:I$2000,_xlfn.XMATCH(100,International!I$3:I$2000,1,1)+$BR12)=""),NA(),INDEX(International!I$3:I$2000,_xlfn.XMATCH(100,International!I$3:I$2000,1,1)+$BR12)), NA())</f>
        <v>#N/A</v>
      </c>
      <c r="CF12" t="e">
        <f t="shared" si="0"/>
        <v>#N/A</v>
      </c>
      <c r="CG12" t="e" cm="1">
        <f t="array" ref="CG12">IFERROR(IF(OR(ISNA($A12),$AC12&lt;100,INDEX(International!L$3:L$2000,_xlfn.XMATCH(100,International!L$3:L$2000,1,1)+$BR12)=""),NA(),INDEX(International!L$3:L$2000,_xlfn.XMATCH(100,International!L$3:L$2000,1,1)+$BR12)), NA())</f>
        <v>#N/A</v>
      </c>
      <c r="CH12" t="e">
        <f t="shared" ref="CH12:CJ12" si="61">IF(OR(ISNA($A12),$AC12&lt;100),NA(),IF(CG12=100,0,($BR12*LOG(2)/LOG(CG12/100))))</f>
        <v>#N/A</v>
      </c>
      <c r="CI12" t="e" cm="1">
        <f t="array" ref="CI12">IFERROR(IF(OR(ISNA($A12),$AC12&lt;100,INDEX(International!O$3:O$2000,_xlfn.XMATCH(100,International!O$3:O$2000,1,1)+$BR12)=""),NA(),INDEX(International!O$3:O$2000,_xlfn.XMATCH(100,International!O$3:O$2000,1,1)+$BR12)), NA())</f>
        <v>#N/A</v>
      </c>
      <c r="CJ12" t="e">
        <f t="shared" si="61"/>
        <v>#N/A</v>
      </c>
      <c r="CK12" t="e" cm="1">
        <f t="array" ref="CK12">IFERROR(IF(OR(ISNA($A12),$AC12&lt;100,INDEX(International!R$3:R$2000,_xlfn.XMATCH(100,International!R$3:R$2000,1,1)+$BR12)=""),NA(),INDEX(International!R$3:R$2000,_xlfn.XMATCH(100,International!R$3:R$2000,1,1)+$BR12)), NA())</f>
        <v>#N/A</v>
      </c>
      <c r="CL12" t="e">
        <f t="shared" ref="CL12:CN12" si="62">IF(OR(ISNA($A12),$AC12&lt;100),NA(),IF(CK12=100,0,($BR12*LOG(2)/LOG(CK12/100))))</f>
        <v>#N/A</v>
      </c>
      <c r="CM12" t="e" cm="1">
        <f t="array" ref="CM12">IFERROR(IF(OR(ISNA($A12),$AC12&lt;100,INDEX(International!U$3:U$2000,_xlfn.XMATCH(100,International!U$3:U$2000,1,1)+$BR12)=""),NA(),INDEX(International!U$3:U$2000,_xlfn.XMATCH(100,International!U$3:U$2000,1,1)+$BR12)), NA())</f>
        <v>#N/A</v>
      </c>
      <c r="CN12" t="e">
        <f t="shared" si="62"/>
        <v>#N/A</v>
      </c>
      <c r="CO12" t="e" cm="1">
        <f t="array" ref="CO12">IFERROR(IF(OR(ISNA($A12),$AC12&lt;100,INDEX(International!X$3:X$2000,_xlfn.XMATCH(100,International!X$3:X$2000,1,1)+$BR12)=""),NA(),INDEX(International!X$3:X$2000,_xlfn.XMATCH(100,International!X$3:X$2000,1,1)+$BR12)), NA())</f>
        <v>#N/A</v>
      </c>
      <c r="CP12" t="e">
        <f t="shared" ref="CP12" si="63">IF(OR(ISNA($A12),$AC12&lt;100),NA(),IF(CO12=100,0,($BR12*LOG(2)/LOG(CO12/100))))</f>
        <v>#N/A</v>
      </c>
      <c r="CQ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11+1,CQ11+1,NA())))</f>
        <v>9</v>
      </c>
      <c r="CR12" t="e" cm="1">
        <f t="array" ref="CR12">IFERROR(IF(ISNA($A12),NA(),INDEX(B$3:B$2000,_xlfn.XMATCH(Configuration!$B$12,B$3:B$2000,1,1)+$CQ12)-0), NA())</f>
        <v>#N/A</v>
      </c>
      <c r="CS12" cm="1">
        <f t="array" ref="CS12">IFERROR(IF(ISNA($A12),NA(),INDEX(E$3:E$2000,_xlfn.XMATCH(Configuration!$B$12,E$3:E$2000,1,1)+$CQ12)-0), NA())</f>
        <v>669</v>
      </c>
      <c r="CT12" t="e" cm="1">
        <f t="array" ref="CT12">IFERROR(IF(ISNA($A12),NA(),INDEX(H$3:H$2000,_xlfn.XMATCH(Configuration!$B$12,H$3:H$2000,1,1)+$CQ12)-0), NA())</f>
        <v>#N/A</v>
      </c>
      <c r="CU12" t="e" cm="1">
        <f t="array" ref="CU12">IFERROR(IF(ISNA($A12),NA(),INDEX(K$3:K$2000,_xlfn.XMATCH(Configuration!$B$12,K$3:K$2000,1,1)+$CQ12)-0), NA())</f>
        <v>#N/A</v>
      </c>
      <c r="CV12" t="e" cm="1">
        <f t="array" ref="CV12">IFERROR(IF(ISNA($A12),NA(),INDEX(N$3:N$2000,_xlfn.XMATCH(Configuration!$B$12,N$3:N$2000,1,1)+$CQ12)-0), NA())</f>
        <v>#N/A</v>
      </c>
      <c r="CW12" t="e" cm="1">
        <f t="array" ref="CW12">IFERROR(IF(ISNA($A12),NA(),INDEX(Q$3:Q$2000,_xlfn.XMATCH(Configuration!$B$12,Q$3:Q$2000,1,1)+$CQ12)-0), NA())</f>
        <v>#N/A</v>
      </c>
      <c r="CX12" t="e" cm="1">
        <f t="array" ref="CX12">IFERROR(IF(ISNA($A12),NA(),INDEX(T$3:T$2000,_xlfn.XMATCH(Configuration!$B$12,T$3:T$2000,1,1)+$CQ12)-0), NA())</f>
        <v>#N/A</v>
      </c>
      <c r="CY12" cm="1">
        <f t="array" ref="CY12">IFERROR(IF(ISNA($A12),NA(),INDEX(W$3:W$2000,_xlfn.XMATCH(Configuration!$B$12,W$3:W$2000,1,1)+$CQ12)-0), NA())</f>
        <v>574</v>
      </c>
    </row>
    <row r="13" spans="1:10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 t="shared" si="29"/>
        <v>#N/A</v>
      </c>
      <c r="BT13" t="e">
        <f t="shared" si="30"/>
        <v>#N/A</v>
      </c>
      <c r="BU13" t="e">
        <f t="shared" si="31"/>
        <v>#N/A</v>
      </c>
      <c r="BV13" t="e">
        <f t="shared" si="32"/>
        <v>#N/A</v>
      </c>
      <c r="BW13" t="e">
        <f t="shared" si="33"/>
        <v>#N/A</v>
      </c>
      <c r="BX13" t="e">
        <f>IFERROR(IF(OR(ISNA($A13),$AC13&lt;100),NA(),IF(FLOOR((2^(($BR13+2*_xlfn.XLOOKUP(_xlfn.AGGREGATE(4,6,$BR$3:$BR1964),$BR$3:$BR$2000,$BZ$3:$BZ$2000,1,1)*LOG(10)/LOG(2))/_xlfn.XLOOKUP(_xlfn.AGGREGATE(4,6,$BR$3:$BR1964),$BR$3:$BR$2000,$BZ$3:$BZ$2000,1,1))),2)&gt; _xlfn.AGGREGATE(4,6,$BY$3:$CO$2000)+2000,NA(),FLOOR((2^(($BR13+2*_xlfn.XLOOKUP(_xlfn.AGGREGATE(4,6,$BR$3:$BR1964),$BR$3:$BR$2000,$BZ$3:$BZ$2000,1,1)*LOG(10)/LOG(2))/_xlfn.XLOOKUP(_xlfn.AGGREGATE(4,6,$BR$3:$BR1964),$BR$3:$BR$2000,$BZ$3:$BZ$2000,1,1))),2))), NA())</f>
        <v>#N/A</v>
      </c>
      <c r="BY13" t="e">
        <f t="shared" si="34"/>
        <v>#N/A</v>
      </c>
      <c r="BZ13" t="e">
        <f t="shared" si="35"/>
        <v>#N/A</v>
      </c>
      <c r="CA13" t="e" cm="1">
        <f t="array" ref="CA13">IFERROR(IF(OR(ISNA($A13),$AC13&lt;100,INDEX(International!C$3:C$2000,_xlfn.XMATCH(100,International!C$3:C$2000,1,1)+$BR13)=""),NA(),INDEX(International!C$3:C$2000,_xlfn.XMATCH(100,International!C$3:C$2000,1,1)+$BR13)), NA())</f>
        <v>#N/A</v>
      </c>
      <c r="CB13" t="e">
        <f t="shared" si="36"/>
        <v>#N/A</v>
      </c>
      <c r="CC13" t="e" cm="1">
        <f t="array" ref="CC13">IFERROR(IF(OR(ISNA($A13),$AC13&lt;100,INDEX(International!F$3:F$2000,_xlfn.XMATCH(100,International!F$3:F$2000,1,1)+$BR13)=""),NA(),INDEX(International!F$3:F$2000,_xlfn.XMATCH(100,International!F$3:F$2000,1,1)+$BR13)), NA())</f>
        <v>#N/A</v>
      </c>
      <c r="CD13" t="e">
        <f t="shared" si="0"/>
        <v>#N/A</v>
      </c>
      <c r="CE13" t="e" cm="1">
        <f t="array" ref="CE13">IFERROR(IF(OR(ISNA($A13),$AC13&lt;100,INDEX(International!I$3:I$2000,_xlfn.XMATCH(100,International!I$3:I$2000,1,1)+$BR13)=""),NA(),INDEX(International!I$3:I$2000,_xlfn.XMATCH(100,International!I$3:I$2000,1,1)+$BR13)), NA())</f>
        <v>#N/A</v>
      </c>
      <c r="CF13" t="e">
        <f t="shared" si="0"/>
        <v>#N/A</v>
      </c>
      <c r="CG13" t="e" cm="1">
        <f t="array" ref="CG13">IFERROR(IF(OR(ISNA($A13),$AC13&lt;100,INDEX(International!L$3:L$2000,_xlfn.XMATCH(100,International!L$3:L$2000,1,1)+$BR13)=""),NA(),INDEX(International!L$3:L$2000,_xlfn.XMATCH(100,International!L$3:L$2000,1,1)+$BR13)), NA())</f>
        <v>#N/A</v>
      </c>
      <c r="CH13" t="e">
        <f t="shared" ref="CH13:CJ13" si="64">IF(OR(ISNA($A13),$AC13&lt;100),NA(),IF(CG13=100,0,($BR13*LOG(2)/LOG(CG13/100))))</f>
        <v>#N/A</v>
      </c>
      <c r="CI13" t="e" cm="1">
        <f t="array" ref="CI13">IFERROR(IF(OR(ISNA($A13),$AC13&lt;100,INDEX(International!O$3:O$2000,_xlfn.XMATCH(100,International!O$3:O$2000,1,1)+$BR13)=""),NA(),INDEX(International!O$3:O$2000,_xlfn.XMATCH(100,International!O$3:O$2000,1,1)+$BR13)), NA())</f>
        <v>#N/A</v>
      </c>
      <c r="CJ13" t="e">
        <f t="shared" si="64"/>
        <v>#N/A</v>
      </c>
      <c r="CK13" t="e" cm="1">
        <f t="array" ref="CK13">IFERROR(IF(OR(ISNA($A13),$AC13&lt;100,INDEX(International!R$3:R$2000,_xlfn.XMATCH(100,International!R$3:R$2000,1,1)+$BR13)=""),NA(),INDEX(International!R$3:R$2000,_xlfn.XMATCH(100,International!R$3:R$2000,1,1)+$BR13)), NA())</f>
        <v>#N/A</v>
      </c>
      <c r="CL13" t="e">
        <f t="shared" ref="CL13:CN13" si="65">IF(OR(ISNA($A13),$AC13&lt;100),NA(),IF(CK13=100,0,($BR13*LOG(2)/LOG(CK13/100))))</f>
        <v>#N/A</v>
      </c>
      <c r="CM13" t="e" cm="1">
        <f t="array" ref="CM13">IFERROR(IF(OR(ISNA($A13),$AC13&lt;100,INDEX(International!U$3:U$2000,_xlfn.XMATCH(100,International!U$3:U$2000,1,1)+$BR13)=""),NA(),INDEX(International!U$3:U$2000,_xlfn.XMATCH(100,International!U$3:U$2000,1,1)+$BR13)), NA())</f>
        <v>#N/A</v>
      </c>
      <c r="CN13" t="e">
        <f t="shared" si="65"/>
        <v>#N/A</v>
      </c>
      <c r="CO13" t="e" cm="1">
        <f t="array" ref="CO13">IFERROR(IF(OR(ISNA($A13),$AC13&lt;100,INDEX(International!X$3:X$2000,_xlfn.XMATCH(100,International!X$3:X$2000,1,1)+$BR13)=""),NA(),INDEX(International!X$3:X$2000,_xlfn.XMATCH(100,International!X$3:X$2000,1,1)+$BR13)), NA())</f>
        <v>#N/A</v>
      </c>
      <c r="CP13" t="e">
        <f t="shared" ref="CP13" si="66">IF(OR(ISNA($A13),$AC13&lt;100),NA(),IF(CO13=100,0,($BR13*LOG(2)/LOG(CO13/100))))</f>
        <v>#N/A</v>
      </c>
      <c r="CQ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12+1,CQ12+1,NA())))</f>
        <v>10</v>
      </c>
      <c r="CR13" t="e" cm="1">
        <f t="array" ref="CR13">IFERROR(IF(ISNA($A13),NA(),INDEX(B$3:B$2000,_xlfn.XMATCH(Configuration!$B$12,B$3:B$2000,1,1)+$CQ13)-0), NA())</f>
        <v>#N/A</v>
      </c>
      <c r="CS13" cm="1">
        <f t="array" ref="CS13">IFERROR(IF(ISNA($A13),NA(),INDEX(E$3:E$2000,_xlfn.XMATCH(Configuration!$B$12,E$3:E$2000,1,1)+$CQ13)-0), NA())</f>
        <v>818</v>
      </c>
      <c r="CT13" t="e" cm="1">
        <f t="array" ref="CT13">IFERROR(IF(ISNA($A13),NA(),INDEX(H$3:H$2000,_xlfn.XMATCH(Configuration!$B$12,H$3:H$2000,1,1)+$CQ13)-0), NA())</f>
        <v>#N/A</v>
      </c>
      <c r="CU13" t="e" cm="1">
        <f t="array" ref="CU13">IFERROR(IF(ISNA($A13),NA(),INDEX(K$3:K$2000,_xlfn.XMATCH(Configuration!$B$12,K$3:K$2000,1,1)+$CQ13)-0), NA())</f>
        <v>#N/A</v>
      </c>
      <c r="CV13" t="e" cm="1">
        <f t="array" ref="CV13">IFERROR(IF(ISNA($A13),NA(),INDEX(N$3:N$2000,_xlfn.XMATCH(Configuration!$B$12,N$3:N$2000,1,1)+$CQ13)-0), NA())</f>
        <v>#N/A</v>
      </c>
      <c r="CW13" t="e" cm="1">
        <f t="array" ref="CW13">IFERROR(IF(ISNA($A13),NA(),INDEX(Q$3:Q$2000,_xlfn.XMATCH(Configuration!$B$12,Q$3:Q$2000,1,1)+$CQ13)-0), NA())</f>
        <v>#N/A</v>
      </c>
      <c r="CX13" t="e" cm="1">
        <f t="array" ref="CX13">IFERROR(IF(ISNA($A13),NA(),INDEX(T$3:T$2000,_xlfn.XMATCH(Configuration!$B$12,T$3:T$2000,1,1)+$CQ13)-0), NA())</f>
        <v>#N/A</v>
      </c>
      <c r="CY13" t="e" cm="1">
        <f t="array" ref="CY13">IFERROR(IF(ISNA($A13),NA(),INDEX(W$3:W$2000,_xlfn.XMATCH(Configuration!$B$12,W$3:W$2000,1,1)+$CQ13)-0), NA())</f>
        <v>#N/A</v>
      </c>
    </row>
    <row r="14" spans="1:10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 t="shared" si="29"/>
        <v>#N/A</v>
      </c>
      <c r="BT14" t="e">
        <f t="shared" si="30"/>
        <v>#N/A</v>
      </c>
      <c r="BU14" t="e">
        <f t="shared" si="31"/>
        <v>#N/A</v>
      </c>
      <c r="BV14" t="e">
        <f t="shared" si="32"/>
        <v>#N/A</v>
      </c>
      <c r="BW14" t="e">
        <f t="shared" si="33"/>
        <v>#N/A</v>
      </c>
      <c r="BX14" t="e">
        <f>IFERROR(IF(OR(ISNA($A14),$AC14&lt;100),NA(),IF(FLOOR((2^(($BR14+2*_xlfn.XLOOKUP(_xlfn.AGGREGATE(4,6,$BR$3:$BR1965),$BR$3:$BR$2000,$BZ$3:$BZ$2000,1,1)*LOG(10)/LOG(2))/_xlfn.XLOOKUP(_xlfn.AGGREGATE(4,6,$BR$3:$BR1965),$BR$3:$BR$2000,$BZ$3:$BZ$2000,1,1))),2)&gt; _xlfn.AGGREGATE(4,6,$BY$3:$CO$2000)+2000,NA(),FLOOR((2^(($BR14+2*_xlfn.XLOOKUP(_xlfn.AGGREGATE(4,6,$BR$3:$BR1965),$BR$3:$BR$2000,$BZ$3:$BZ$2000,1,1)*LOG(10)/LOG(2))/_xlfn.XLOOKUP(_xlfn.AGGREGATE(4,6,$BR$3:$BR1965),$BR$3:$BR$2000,$BZ$3:$BZ$2000,1,1))),2))), NA())</f>
        <v>#N/A</v>
      </c>
      <c r="BY14" t="e">
        <f t="shared" si="34"/>
        <v>#N/A</v>
      </c>
      <c r="BZ14" t="e">
        <f t="shared" si="35"/>
        <v>#N/A</v>
      </c>
      <c r="CA14" t="e" cm="1">
        <f t="array" ref="CA14">IFERROR(IF(OR(ISNA($A14),$AC14&lt;100,INDEX(International!C$3:C$2000,_xlfn.XMATCH(100,International!C$3:C$2000,1,1)+$BR14)=""),NA(),INDEX(International!C$3:C$2000,_xlfn.XMATCH(100,International!C$3:C$2000,1,1)+$BR14)), NA())</f>
        <v>#N/A</v>
      </c>
      <c r="CB14" t="e">
        <f t="shared" si="36"/>
        <v>#N/A</v>
      </c>
      <c r="CC14" t="e" cm="1">
        <f t="array" ref="CC14">IFERROR(IF(OR(ISNA($A14),$AC14&lt;100,INDEX(International!F$3:F$2000,_xlfn.XMATCH(100,International!F$3:F$2000,1,1)+$BR14)=""),NA(),INDEX(International!F$3:F$2000,_xlfn.XMATCH(100,International!F$3:F$2000,1,1)+$BR14)), NA())</f>
        <v>#N/A</v>
      </c>
      <c r="CD14" t="e">
        <f t="shared" si="0"/>
        <v>#N/A</v>
      </c>
      <c r="CE14" t="e" cm="1">
        <f t="array" ref="CE14">IFERROR(IF(OR(ISNA($A14),$AC14&lt;100,INDEX(International!I$3:I$2000,_xlfn.XMATCH(100,International!I$3:I$2000,1,1)+$BR14)=""),NA(),INDEX(International!I$3:I$2000,_xlfn.XMATCH(100,International!I$3:I$2000,1,1)+$BR14)), NA())</f>
        <v>#N/A</v>
      </c>
      <c r="CF14" t="e">
        <f t="shared" si="0"/>
        <v>#N/A</v>
      </c>
      <c r="CG14" t="e" cm="1">
        <f t="array" ref="CG14">IFERROR(IF(OR(ISNA($A14),$AC14&lt;100,INDEX(International!L$3:L$2000,_xlfn.XMATCH(100,International!L$3:L$2000,1,1)+$BR14)=""),NA(),INDEX(International!L$3:L$2000,_xlfn.XMATCH(100,International!L$3:L$2000,1,1)+$BR14)), NA())</f>
        <v>#N/A</v>
      </c>
      <c r="CH14" t="e">
        <f t="shared" ref="CH14:CJ14" si="67">IF(OR(ISNA($A14),$AC14&lt;100),NA(),IF(CG14=100,0,($BR14*LOG(2)/LOG(CG14/100))))</f>
        <v>#N/A</v>
      </c>
      <c r="CI14" t="e" cm="1">
        <f t="array" ref="CI14">IFERROR(IF(OR(ISNA($A14),$AC14&lt;100,INDEX(International!O$3:O$2000,_xlfn.XMATCH(100,International!O$3:O$2000,1,1)+$BR14)=""),NA(),INDEX(International!O$3:O$2000,_xlfn.XMATCH(100,International!O$3:O$2000,1,1)+$BR14)), NA())</f>
        <v>#N/A</v>
      </c>
      <c r="CJ14" t="e">
        <f t="shared" si="67"/>
        <v>#N/A</v>
      </c>
      <c r="CK14" t="e" cm="1">
        <f t="array" ref="CK14">IFERROR(IF(OR(ISNA($A14),$AC14&lt;100,INDEX(International!R$3:R$2000,_xlfn.XMATCH(100,International!R$3:R$2000,1,1)+$BR14)=""),NA(),INDEX(International!R$3:R$2000,_xlfn.XMATCH(100,International!R$3:R$2000,1,1)+$BR14)), NA())</f>
        <v>#N/A</v>
      </c>
      <c r="CL14" t="e">
        <f t="shared" ref="CL14:CN14" si="68">IF(OR(ISNA($A14),$AC14&lt;100),NA(),IF(CK14=100,0,($BR14*LOG(2)/LOG(CK14/100))))</f>
        <v>#N/A</v>
      </c>
      <c r="CM14" t="e" cm="1">
        <f t="array" ref="CM14">IFERROR(IF(OR(ISNA($A14),$AC14&lt;100,INDEX(International!U$3:U$2000,_xlfn.XMATCH(100,International!U$3:U$2000,1,1)+$BR14)=""),NA(),INDEX(International!U$3:U$2000,_xlfn.XMATCH(100,International!U$3:U$2000,1,1)+$BR14)), NA())</f>
        <v>#N/A</v>
      </c>
      <c r="CN14" t="e">
        <f t="shared" si="68"/>
        <v>#N/A</v>
      </c>
      <c r="CO14" t="e" cm="1">
        <f t="array" ref="CO14">IFERROR(IF(OR(ISNA($A14),$AC14&lt;100,INDEX(International!X$3:X$2000,_xlfn.XMATCH(100,International!X$3:X$2000,1,1)+$BR14)=""),NA(),INDEX(International!X$3:X$2000,_xlfn.XMATCH(100,International!X$3:X$2000,1,1)+$BR14)), NA())</f>
        <v>#N/A</v>
      </c>
      <c r="CP14" t="e">
        <f t="shared" ref="CP14" si="69">IF(OR(ISNA($A14),$AC14&lt;100),NA(),IF(CO14=100,0,($BR14*LOG(2)/LOG(CO14/100))))</f>
        <v>#N/A</v>
      </c>
      <c r="CQ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13+1,CQ13+1,NA())))</f>
        <v>11</v>
      </c>
      <c r="CR14" t="e" cm="1">
        <f t="array" ref="CR14">IFERROR(IF(ISNA($A14),NA(),INDEX(B$3:B$2000,_xlfn.XMATCH(Configuration!$B$12,B$3:B$2000,1,1)+$CQ14)-0), NA())</f>
        <v>#N/A</v>
      </c>
      <c r="CS14" cm="1">
        <f t="array" ref="CS14">IFERROR(IF(ISNA($A14),NA(),INDEX(E$3:E$2000,_xlfn.XMATCH(Configuration!$B$12,E$3:E$2000,1,1)+$CQ14)-0), NA())</f>
        <v>1029</v>
      </c>
      <c r="CT14" t="e" cm="1">
        <f t="array" ref="CT14">IFERROR(IF(ISNA($A14),NA(),INDEX(H$3:H$2000,_xlfn.XMATCH(Configuration!$B$12,H$3:H$2000,1,1)+$CQ14)-0), NA())</f>
        <v>#N/A</v>
      </c>
      <c r="CU14" t="e" cm="1">
        <f t="array" ref="CU14">IFERROR(IF(ISNA($A14),NA(),INDEX(K$3:K$2000,_xlfn.XMATCH(Configuration!$B$12,K$3:K$2000,1,1)+$CQ14)-0), NA())</f>
        <v>#N/A</v>
      </c>
      <c r="CV14" t="e" cm="1">
        <f t="array" ref="CV14">IFERROR(IF(ISNA($A14),NA(),INDEX(N$3:N$2000,_xlfn.XMATCH(Configuration!$B$12,N$3:N$2000,1,1)+$CQ14)-0), NA())</f>
        <v>#N/A</v>
      </c>
      <c r="CW14" t="e" cm="1">
        <f t="array" ref="CW14">IFERROR(IF(ISNA($A14),NA(),INDEX(Q$3:Q$2000,_xlfn.XMATCH(Configuration!$B$12,Q$3:Q$2000,1,1)+$CQ14)-0), NA())</f>
        <v>#N/A</v>
      </c>
      <c r="CX14" t="e" cm="1">
        <f t="array" ref="CX14">IFERROR(IF(ISNA($A14),NA(),INDEX(T$3:T$2000,_xlfn.XMATCH(Configuration!$B$12,T$3:T$2000,1,1)+$CQ14)-0), NA())</f>
        <v>#N/A</v>
      </c>
      <c r="CY14" t="e" cm="1">
        <f t="array" ref="CY14">IFERROR(IF(ISNA($A14),NA(),INDEX(W$3:W$2000,_xlfn.XMATCH(Configuration!$B$12,W$3:W$2000,1,1)+$CQ14)-0), NA())</f>
        <v>#N/A</v>
      </c>
    </row>
    <row r="15" spans="1:10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 t="shared" si="29"/>
        <v>#N/A</v>
      </c>
      <c r="BT15" t="e">
        <f t="shared" si="30"/>
        <v>#N/A</v>
      </c>
      <c r="BU15" t="e">
        <f t="shared" si="31"/>
        <v>#N/A</v>
      </c>
      <c r="BV15" t="e">
        <f t="shared" si="32"/>
        <v>#N/A</v>
      </c>
      <c r="BW15" t="e">
        <f t="shared" si="33"/>
        <v>#N/A</v>
      </c>
      <c r="BX15" t="e">
        <f>IFERROR(IF(OR(ISNA($A15),$AC15&lt;100),NA(),IF(FLOOR((2^(($BR15+2*_xlfn.XLOOKUP(_xlfn.AGGREGATE(4,6,$BR$3:$BR1966),$BR$3:$BR$2000,$BZ$3:$BZ$2000,1,1)*LOG(10)/LOG(2))/_xlfn.XLOOKUP(_xlfn.AGGREGATE(4,6,$BR$3:$BR1966),$BR$3:$BR$2000,$BZ$3:$BZ$2000,1,1))),2)&gt; _xlfn.AGGREGATE(4,6,$BY$3:$CO$2000)+2000,NA(),FLOOR((2^(($BR15+2*_xlfn.XLOOKUP(_xlfn.AGGREGATE(4,6,$BR$3:$BR1966),$BR$3:$BR$2000,$BZ$3:$BZ$2000,1,1)*LOG(10)/LOG(2))/_xlfn.XLOOKUP(_xlfn.AGGREGATE(4,6,$BR$3:$BR1966),$BR$3:$BR$2000,$BZ$3:$BZ$2000,1,1))),2))), NA())</f>
        <v>#N/A</v>
      </c>
      <c r="BY15" t="e">
        <f t="shared" si="34"/>
        <v>#N/A</v>
      </c>
      <c r="BZ15" t="e">
        <f t="shared" si="35"/>
        <v>#N/A</v>
      </c>
      <c r="CA15" t="e" cm="1">
        <f t="array" ref="CA15">IFERROR(IF(OR(ISNA($A15),$AC15&lt;100,INDEX(International!C$3:C$2000,_xlfn.XMATCH(100,International!C$3:C$2000,1,1)+$BR15)=""),NA(),INDEX(International!C$3:C$2000,_xlfn.XMATCH(100,International!C$3:C$2000,1,1)+$BR15)), NA())</f>
        <v>#N/A</v>
      </c>
      <c r="CB15" t="e">
        <f t="shared" si="36"/>
        <v>#N/A</v>
      </c>
      <c r="CC15" t="e" cm="1">
        <f t="array" ref="CC15">IFERROR(IF(OR(ISNA($A15),$AC15&lt;100,INDEX(International!F$3:F$2000,_xlfn.XMATCH(100,International!F$3:F$2000,1,1)+$BR15)=""),NA(),INDEX(International!F$3:F$2000,_xlfn.XMATCH(100,International!F$3:F$2000,1,1)+$BR15)), NA())</f>
        <v>#N/A</v>
      </c>
      <c r="CD15" t="e">
        <f t="shared" si="0"/>
        <v>#N/A</v>
      </c>
      <c r="CE15" t="e" cm="1">
        <f t="array" ref="CE15">IFERROR(IF(OR(ISNA($A15),$AC15&lt;100,INDEX(International!I$3:I$2000,_xlfn.XMATCH(100,International!I$3:I$2000,1,1)+$BR15)=""),NA(),INDEX(International!I$3:I$2000,_xlfn.XMATCH(100,International!I$3:I$2000,1,1)+$BR15)), NA())</f>
        <v>#N/A</v>
      </c>
      <c r="CF15" t="e">
        <f t="shared" si="0"/>
        <v>#N/A</v>
      </c>
      <c r="CG15" t="e" cm="1">
        <f t="array" ref="CG15">IFERROR(IF(OR(ISNA($A15),$AC15&lt;100,INDEX(International!L$3:L$2000,_xlfn.XMATCH(100,International!L$3:L$2000,1,1)+$BR15)=""),NA(),INDEX(International!L$3:L$2000,_xlfn.XMATCH(100,International!L$3:L$2000,1,1)+$BR15)), NA())</f>
        <v>#N/A</v>
      </c>
      <c r="CH15" t="e">
        <f t="shared" ref="CH15:CJ15" si="70">IF(OR(ISNA($A15),$AC15&lt;100),NA(),IF(CG15=100,0,($BR15*LOG(2)/LOG(CG15/100))))</f>
        <v>#N/A</v>
      </c>
      <c r="CI15" t="e" cm="1">
        <f t="array" ref="CI15">IFERROR(IF(OR(ISNA($A15),$AC15&lt;100,INDEX(International!O$3:O$2000,_xlfn.XMATCH(100,International!O$3:O$2000,1,1)+$BR15)=""),NA(),INDEX(International!O$3:O$2000,_xlfn.XMATCH(100,International!O$3:O$2000,1,1)+$BR15)), NA())</f>
        <v>#N/A</v>
      </c>
      <c r="CJ15" t="e">
        <f t="shared" si="70"/>
        <v>#N/A</v>
      </c>
      <c r="CK15" t="e" cm="1">
        <f t="array" ref="CK15">IFERROR(IF(OR(ISNA($A15),$AC15&lt;100,INDEX(International!R$3:R$2000,_xlfn.XMATCH(100,International!R$3:R$2000,1,1)+$BR15)=""),NA(),INDEX(International!R$3:R$2000,_xlfn.XMATCH(100,International!R$3:R$2000,1,1)+$BR15)), NA())</f>
        <v>#N/A</v>
      </c>
      <c r="CL15" t="e">
        <f t="shared" ref="CL15:CN15" si="71">IF(OR(ISNA($A15),$AC15&lt;100),NA(),IF(CK15=100,0,($BR15*LOG(2)/LOG(CK15/100))))</f>
        <v>#N/A</v>
      </c>
      <c r="CM15" t="e" cm="1">
        <f t="array" ref="CM15">IFERROR(IF(OR(ISNA($A15),$AC15&lt;100,INDEX(International!U$3:U$2000,_xlfn.XMATCH(100,International!U$3:U$2000,1,1)+$BR15)=""),NA(),INDEX(International!U$3:U$2000,_xlfn.XMATCH(100,International!U$3:U$2000,1,1)+$BR15)), NA())</f>
        <v>#N/A</v>
      </c>
      <c r="CN15" t="e">
        <f t="shared" si="71"/>
        <v>#N/A</v>
      </c>
      <c r="CO15" t="e" cm="1">
        <f t="array" ref="CO15">IFERROR(IF(OR(ISNA($A15),$AC15&lt;100,INDEX(International!X$3:X$2000,_xlfn.XMATCH(100,International!X$3:X$2000,1,1)+$BR15)=""),NA(),INDEX(International!X$3:X$2000,_xlfn.XMATCH(100,International!X$3:X$2000,1,1)+$BR15)), NA())</f>
        <v>#N/A</v>
      </c>
      <c r="CP15" t="e">
        <f t="shared" ref="CP15" si="72">IF(OR(ISNA($A15),$AC15&lt;100),NA(),IF(CO15=100,0,($BR15*LOG(2)/LOG(CO15/100))))</f>
        <v>#N/A</v>
      </c>
      <c r="CQ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14+1,CQ14+1,NA())))</f>
        <v>12</v>
      </c>
      <c r="CR15" t="e" cm="1">
        <f t="array" ref="CR15">IFERROR(IF(ISNA($A15),NA(),INDEX(B$3:B$2000,_xlfn.XMATCH(Configuration!$B$12,B$3:B$2000,1,1)+$CQ15)-0), NA())</f>
        <v>#N/A</v>
      </c>
      <c r="CS15" cm="1">
        <f t="array" ref="CS15">IFERROR(IF(ISNA($A15),NA(),INDEX(E$3:E$2000,_xlfn.XMATCH(Configuration!$B$12,E$3:E$2000,1,1)+$CQ15)-0), NA())</f>
        <v>1219</v>
      </c>
      <c r="CT15" t="e" cm="1">
        <f t="array" ref="CT15">IFERROR(IF(ISNA($A15),NA(),INDEX(H$3:H$2000,_xlfn.XMATCH(Configuration!$B$12,H$3:H$2000,1,1)+$CQ15)-0), NA())</f>
        <v>#N/A</v>
      </c>
      <c r="CU15" t="e" cm="1">
        <f t="array" ref="CU15">IFERROR(IF(ISNA($A15),NA(),INDEX(K$3:K$2000,_xlfn.XMATCH(Configuration!$B$12,K$3:K$2000,1,1)+$CQ15)-0), NA())</f>
        <v>#N/A</v>
      </c>
      <c r="CV15" t="e" cm="1">
        <f t="array" ref="CV15">IFERROR(IF(ISNA($A15),NA(),INDEX(N$3:N$2000,_xlfn.XMATCH(Configuration!$B$12,N$3:N$2000,1,1)+$CQ15)-0), NA())</f>
        <v>#N/A</v>
      </c>
      <c r="CW15" t="e" cm="1">
        <f t="array" ref="CW15">IFERROR(IF(ISNA($A15),NA(),INDEX(Q$3:Q$2000,_xlfn.XMATCH(Configuration!$B$12,Q$3:Q$2000,1,1)+$CQ15)-0), NA())</f>
        <v>#N/A</v>
      </c>
      <c r="CX15" t="e" cm="1">
        <f t="array" ref="CX15">IFERROR(IF(ISNA($A15),NA(),INDEX(T$3:T$2000,_xlfn.XMATCH(Configuration!$B$12,T$3:T$2000,1,1)+$CQ15)-0), NA())</f>
        <v>#N/A</v>
      </c>
      <c r="CY15" t="e" cm="1">
        <f t="array" ref="CY15">IFERROR(IF(ISNA($A15),NA(),INDEX(W$3:W$2000,_xlfn.XMATCH(Configuration!$B$12,W$3:W$2000,1,1)+$CQ15)-0), NA())</f>
        <v>#N/A</v>
      </c>
    </row>
    <row r="16" spans="1:10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 t="shared" si="29"/>
        <v>#N/A</v>
      </c>
      <c r="BT16" t="e">
        <f t="shared" si="30"/>
        <v>#N/A</v>
      </c>
      <c r="BU16" t="e">
        <f t="shared" si="31"/>
        <v>#N/A</v>
      </c>
      <c r="BV16" t="e">
        <f t="shared" si="32"/>
        <v>#N/A</v>
      </c>
      <c r="BW16" t="e">
        <f t="shared" si="33"/>
        <v>#N/A</v>
      </c>
      <c r="BX16" t="e">
        <f>IFERROR(IF(OR(ISNA($A16),$AC16&lt;100),NA(),IF(FLOOR((2^(($BR16+2*_xlfn.XLOOKUP(_xlfn.AGGREGATE(4,6,$BR$3:$BR1967),$BR$3:$BR$2000,$BZ$3:$BZ$2000,1,1)*LOG(10)/LOG(2))/_xlfn.XLOOKUP(_xlfn.AGGREGATE(4,6,$BR$3:$BR1967),$BR$3:$BR$2000,$BZ$3:$BZ$2000,1,1))),2)&gt; _xlfn.AGGREGATE(4,6,$BY$3:$CO$2000)+2000,NA(),FLOOR((2^(($BR16+2*_xlfn.XLOOKUP(_xlfn.AGGREGATE(4,6,$BR$3:$BR1967),$BR$3:$BR$2000,$BZ$3:$BZ$2000,1,1)*LOG(10)/LOG(2))/_xlfn.XLOOKUP(_xlfn.AGGREGATE(4,6,$BR$3:$BR1967),$BR$3:$BR$2000,$BZ$3:$BZ$2000,1,1))),2))), NA())</f>
        <v>#N/A</v>
      </c>
      <c r="BY16" t="e">
        <f t="shared" si="34"/>
        <v>#N/A</v>
      </c>
      <c r="BZ16" t="e">
        <f t="shared" si="35"/>
        <v>#N/A</v>
      </c>
      <c r="CA16" t="e" cm="1">
        <f t="array" ref="CA16">IFERROR(IF(OR(ISNA($A16),$AC16&lt;100,INDEX(International!C$3:C$2000,_xlfn.XMATCH(100,International!C$3:C$2000,1,1)+$BR16)=""),NA(),INDEX(International!C$3:C$2000,_xlfn.XMATCH(100,International!C$3:C$2000,1,1)+$BR16)), NA())</f>
        <v>#N/A</v>
      </c>
      <c r="CB16" t="e">
        <f t="shared" si="36"/>
        <v>#N/A</v>
      </c>
      <c r="CC16" t="e" cm="1">
        <f t="array" ref="CC16">IFERROR(IF(OR(ISNA($A16),$AC16&lt;100,INDEX(International!F$3:F$2000,_xlfn.XMATCH(100,International!F$3:F$2000,1,1)+$BR16)=""),NA(),INDEX(International!F$3:F$2000,_xlfn.XMATCH(100,International!F$3:F$2000,1,1)+$BR16)), NA())</f>
        <v>#N/A</v>
      </c>
      <c r="CD16" t="e">
        <f t="shared" si="0"/>
        <v>#N/A</v>
      </c>
      <c r="CE16" t="e" cm="1">
        <f t="array" ref="CE16">IFERROR(IF(OR(ISNA($A16),$AC16&lt;100,INDEX(International!I$3:I$2000,_xlfn.XMATCH(100,International!I$3:I$2000,1,1)+$BR16)=""),NA(),INDEX(International!I$3:I$2000,_xlfn.XMATCH(100,International!I$3:I$2000,1,1)+$BR16)), NA())</f>
        <v>#N/A</v>
      </c>
      <c r="CF16" t="e">
        <f t="shared" si="0"/>
        <v>#N/A</v>
      </c>
      <c r="CG16" t="e" cm="1">
        <f t="array" ref="CG16">IFERROR(IF(OR(ISNA($A16),$AC16&lt;100,INDEX(International!L$3:L$2000,_xlfn.XMATCH(100,International!L$3:L$2000,1,1)+$BR16)=""),NA(),INDEX(International!L$3:L$2000,_xlfn.XMATCH(100,International!L$3:L$2000,1,1)+$BR16)), NA())</f>
        <v>#N/A</v>
      </c>
      <c r="CH16" t="e">
        <f t="shared" ref="CH16:CJ16" si="73">IF(OR(ISNA($A16),$AC16&lt;100),NA(),IF(CG16=100,0,($BR16*LOG(2)/LOG(CG16/100))))</f>
        <v>#N/A</v>
      </c>
      <c r="CI16" t="e" cm="1">
        <f t="array" ref="CI16">IFERROR(IF(OR(ISNA($A16),$AC16&lt;100,INDEX(International!O$3:O$2000,_xlfn.XMATCH(100,International!O$3:O$2000,1,1)+$BR16)=""),NA(),INDEX(International!O$3:O$2000,_xlfn.XMATCH(100,International!O$3:O$2000,1,1)+$BR16)), NA())</f>
        <v>#N/A</v>
      </c>
      <c r="CJ16" t="e">
        <f t="shared" si="73"/>
        <v>#N/A</v>
      </c>
      <c r="CK16" t="e" cm="1">
        <f t="array" ref="CK16">IFERROR(IF(OR(ISNA($A16),$AC16&lt;100,INDEX(International!R$3:R$2000,_xlfn.XMATCH(100,International!R$3:R$2000,1,1)+$BR16)=""),NA(),INDEX(International!R$3:R$2000,_xlfn.XMATCH(100,International!R$3:R$2000,1,1)+$BR16)), NA())</f>
        <v>#N/A</v>
      </c>
      <c r="CL16" t="e">
        <f t="shared" ref="CL16:CN16" si="74">IF(OR(ISNA($A16),$AC16&lt;100),NA(),IF(CK16=100,0,($BR16*LOG(2)/LOG(CK16/100))))</f>
        <v>#N/A</v>
      </c>
      <c r="CM16" t="e" cm="1">
        <f t="array" ref="CM16">IFERROR(IF(OR(ISNA($A16),$AC16&lt;100,INDEX(International!U$3:U$2000,_xlfn.XMATCH(100,International!U$3:U$2000,1,1)+$BR16)=""),NA(),INDEX(International!U$3:U$2000,_xlfn.XMATCH(100,International!U$3:U$2000,1,1)+$BR16)), NA())</f>
        <v>#N/A</v>
      </c>
      <c r="CN16" t="e">
        <f t="shared" si="74"/>
        <v>#N/A</v>
      </c>
      <c r="CO16" t="e" cm="1">
        <f t="array" ref="CO16">IFERROR(IF(OR(ISNA($A16),$AC16&lt;100,INDEX(International!X$3:X$2000,_xlfn.XMATCH(100,International!X$3:X$2000,1,1)+$BR16)=""),NA(),INDEX(International!X$3:X$2000,_xlfn.XMATCH(100,International!X$3:X$2000,1,1)+$BR16)), NA())</f>
        <v>#N/A</v>
      </c>
      <c r="CP16" t="e">
        <f t="shared" ref="CP16" si="75">IF(OR(ISNA($A16),$AC16&lt;100),NA(),IF(CO16=100,0,($BR16*LOG(2)/LOG(CO16/100))))</f>
        <v>#N/A</v>
      </c>
      <c r="CQ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15+1,CQ15+1,NA())))</f>
        <v>13</v>
      </c>
      <c r="CR16" t="e" cm="1">
        <f t="array" ref="CR16">IFERROR(IF(ISNA($A16),NA(),INDEX(B$3:B$2000,_xlfn.XMATCH(Configuration!$B$12,B$3:B$2000,1,1)+$CQ16)-0), NA())</f>
        <v>#N/A</v>
      </c>
      <c r="CS16" cm="1">
        <f t="array" ref="CS16">IFERROR(IF(ISNA($A16),NA(),INDEX(E$3:E$2000,_xlfn.XMATCH(Configuration!$B$12,E$3:E$2000,1,1)+$CQ16)-0), NA())</f>
        <v>1405</v>
      </c>
      <c r="CT16" t="e" cm="1">
        <f t="array" ref="CT16">IFERROR(IF(ISNA($A16),NA(),INDEX(H$3:H$2000,_xlfn.XMATCH(Configuration!$B$12,H$3:H$2000,1,1)+$CQ16)-0), NA())</f>
        <v>#N/A</v>
      </c>
      <c r="CU16" t="e" cm="1">
        <f t="array" ref="CU16">IFERROR(IF(ISNA($A16),NA(),INDEX(K$3:K$2000,_xlfn.XMATCH(Configuration!$B$12,K$3:K$2000,1,1)+$CQ16)-0), NA())</f>
        <v>#N/A</v>
      </c>
      <c r="CV16" t="e" cm="1">
        <f t="array" ref="CV16">IFERROR(IF(ISNA($A16),NA(),INDEX(N$3:N$2000,_xlfn.XMATCH(Configuration!$B$12,N$3:N$2000,1,1)+$CQ16)-0), NA())</f>
        <v>#N/A</v>
      </c>
      <c r="CW16" t="e" cm="1">
        <f t="array" ref="CW16">IFERROR(IF(ISNA($A16),NA(),INDEX(Q$3:Q$2000,_xlfn.XMATCH(Configuration!$B$12,Q$3:Q$2000,1,1)+$CQ16)-0), NA())</f>
        <v>#N/A</v>
      </c>
      <c r="CX16" t="e" cm="1">
        <f t="array" ref="CX16">IFERROR(IF(ISNA($A16),NA(),INDEX(T$3:T$2000,_xlfn.XMATCH(Configuration!$B$12,T$3:T$2000,1,1)+$CQ16)-0), NA())</f>
        <v>#N/A</v>
      </c>
      <c r="CY16" t="e" cm="1">
        <f t="array" ref="CY16">IFERROR(IF(ISNA($A16),NA(),INDEX(W$3:W$2000,_xlfn.XMATCH(Configuration!$B$12,W$3:W$2000,1,1)+$CQ16)-0), NA())</f>
        <v>#N/A</v>
      </c>
    </row>
    <row r="17" spans="1:10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 t="shared" si="29"/>
        <v>#N/A</v>
      </c>
      <c r="BT17" t="e">
        <f t="shared" si="30"/>
        <v>#N/A</v>
      </c>
      <c r="BU17" t="e">
        <f t="shared" si="31"/>
        <v>#N/A</v>
      </c>
      <c r="BV17" t="e">
        <f t="shared" si="32"/>
        <v>#N/A</v>
      </c>
      <c r="BW17" t="e">
        <f t="shared" si="33"/>
        <v>#N/A</v>
      </c>
      <c r="BX17" t="e">
        <f>IFERROR(IF(OR(ISNA($A17),$AC17&lt;100),NA(),IF(FLOOR((2^(($BR17+2*_xlfn.XLOOKUP(_xlfn.AGGREGATE(4,6,$BR$3:$BR1968),$BR$3:$BR$2000,$BZ$3:$BZ$2000,1,1)*LOG(10)/LOG(2))/_xlfn.XLOOKUP(_xlfn.AGGREGATE(4,6,$BR$3:$BR1968),$BR$3:$BR$2000,$BZ$3:$BZ$2000,1,1))),2)&gt; _xlfn.AGGREGATE(4,6,$BY$3:$CO$2000)+2000,NA(),FLOOR((2^(($BR17+2*_xlfn.XLOOKUP(_xlfn.AGGREGATE(4,6,$BR$3:$BR1968),$BR$3:$BR$2000,$BZ$3:$BZ$2000,1,1)*LOG(10)/LOG(2))/_xlfn.XLOOKUP(_xlfn.AGGREGATE(4,6,$BR$3:$BR1968),$BR$3:$BR$2000,$BZ$3:$BZ$2000,1,1))),2))), NA())</f>
        <v>#N/A</v>
      </c>
      <c r="BY17" t="e">
        <f t="shared" si="34"/>
        <v>#N/A</v>
      </c>
      <c r="BZ17" t="e">
        <f t="shared" si="35"/>
        <v>#N/A</v>
      </c>
      <c r="CA17" t="e" cm="1">
        <f t="array" ref="CA17">IFERROR(IF(OR(ISNA($A17),$AC17&lt;100,INDEX(International!C$3:C$2000,_xlfn.XMATCH(100,International!C$3:C$2000,1,1)+$BR17)=""),NA(),INDEX(International!C$3:C$2000,_xlfn.XMATCH(100,International!C$3:C$2000,1,1)+$BR17)), NA())</f>
        <v>#N/A</v>
      </c>
      <c r="CB17" t="e">
        <f t="shared" si="36"/>
        <v>#N/A</v>
      </c>
      <c r="CC17" t="e" cm="1">
        <f t="array" ref="CC17">IFERROR(IF(OR(ISNA($A17),$AC17&lt;100,INDEX(International!F$3:F$2000,_xlfn.XMATCH(100,International!F$3:F$2000,1,1)+$BR17)=""),NA(),INDEX(International!F$3:F$2000,_xlfn.XMATCH(100,International!F$3:F$2000,1,1)+$BR17)), NA())</f>
        <v>#N/A</v>
      </c>
      <c r="CD17" t="e">
        <f t="shared" si="0"/>
        <v>#N/A</v>
      </c>
      <c r="CE17" t="e" cm="1">
        <f t="array" ref="CE17">IFERROR(IF(OR(ISNA($A17),$AC17&lt;100,INDEX(International!I$3:I$2000,_xlfn.XMATCH(100,International!I$3:I$2000,1,1)+$BR17)=""),NA(),INDEX(International!I$3:I$2000,_xlfn.XMATCH(100,International!I$3:I$2000,1,1)+$BR17)), NA())</f>
        <v>#N/A</v>
      </c>
      <c r="CF17" t="e">
        <f t="shared" si="0"/>
        <v>#N/A</v>
      </c>
      <c r="CG17" t="e" cm="1">
        <f t="array" ref="CG17">IFERROR(IF(OR(ISNA($A17),$AC17&lt;100,INDEX(International!L$3:L$2000,_xlfn.XMATCH(100,International!L$3:L$2000,1,1)+$BR17)=""),NA(),INDEX(International!L$3:L$2000,_xlfn.XMATCH(100,International!L$3:L$2000,1,1)+$BR17)), NA())</f>
        <v>#N/A</v>
      </c>
      <c r="CH17" t="e">
        <f t="shared" ref="CH17:CJ17" si="76">IF(OR(ISNA($A17),$AC17&lt;100),NA(),IF(CG17=100,0,($BR17*LOG(2)/LOG(CG17/100))))</f>
        <v>#N/A</v>
      </c>
      <c r="CI17" t="e" cm="1">
        <f t="array" ref="CI17">IFERROR(IF(OR(ISNA($A17),$AC17&lt;100,INDEX(International!O$3:O$2000,_xlfn.XMATCH(100,International!O$3:O$2000,1,1)+$BR17)=""),NA(),INDEX(International!O$3:O$2000,_xlfn.XMATCH(100,International!O$3:O$2000,1,1)+$BR17)), NA())</f>
        <v>#N/A</v>
      </c>
      <c r="CJ17" t="e">
        <f t="shared" si="76"/>
        <v>#N/A</v>
      </c>
      <c r="CK17" t="e" cm="1">
        <f t="array" ref="CK17">IFERROR(IF(OR(ISNA($A17),$AC17&lt;100,INDEX(International!R$3:R$2000,_xlfn.XMATCH(100,International!R$3:R$2000,1,1)+$BR17)=""),NA(),INDEX(International!R$3:R$2000,_xlfn.XMATCH(100,International!R$3:R$2000,1,1)+$BR17)), NA())</f>
        <v>#N/A</v>
      </c>
      <c r="CL17" t="e">
        <f t="shared" ref="CL17:CN17" si="77">IF(OR(ISNA($A17),$AC17&lt;100),NA(),IF(CK17=100,0,($BR17*LOG(2)/LOG(CK17/100))))</f>
        <v>#N/A</v>
      </c>
      <c r="CM17" t="e" cm="1">
        <f t="array" ref="CM17">IFERROR(IF(OR(ISNA($A17),$AC17&lt;100,INDEX(International!U$3:U$2000,_xlfn.XMATCH(100,International!U$3:U$2000,1,1)+$BR17)=""),NA(),INDEX(International!U$3:U$2000,_xlfn.XMATCH(100,International!U$3:U$2000,1,1)+$BR17)), NA())</f>
        <v>#N/A</v>
      </c>
      <c r="CN17" t="e">
        <f t="shared" si="77"/>
        <v>#N/A</v>
      </c>
      <c r="CO17" t="e" cm="1">
        <f t="array" ref="CO17">IFERROR(IF(OR(ISNA($A17),$AC17&lt;100,INDEX(International!X$3:X$2000,_xlfn.XMATCH(100,International!X$3:X$2000,1,1)+$BR17)=""),NA(),INDEX(International!X$3:X$2000,_xlfn.XMATCH(100,International!X$3:X$2000,1,1)+$BR17)), NA())</f>
        <v>#N/A</v>
      </c>
      <c r="CP17" t="e">
        <f t="shared" ref="CP17" si="78">IF(OR(ISNA($A17),$AC17&lt;100),NA(),IF(CO17=100,0,($BR17*LOG(2)/LOG(CO17/100))))</f>
        <v>#N/A</v>
      </c>
      <c r="CQ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16+1,CQ16+1,NA())))</f>
        <v>#N/A</v>
      </c>
      <c r="CR17" t="e" cm="1">
        <f t="array" ref="CR17">IFERROR(IF(ISNA($A17),NA(),INDEX(B$3:B$2000,_xlfn.XMATCH(Configuration!$B$12,B$3:B$2000,1,1)+$CQ17)-0), NA())</f>
        <v>#N/A</v>
      </c>
      <c r="CS17" t="e" cm="1">
        <f t="array" ref="CS17">IFERROR(IF(ISNA($A17),NA(),INDEX(E$3:E$2000,_xlfn.XMATCH(Configuration!$B$12,E$3:E$2000,1,1)+$CQ17)-0), NA())</f>
        <v>#N/A</v>
      </c>
      <c r="CT17" t="e" cm="1">
        <f t="array" ref="CT17">IFERROR(IF(ISNA($A17),NA(),INDEX(H$3:H$2000,_xlfn.XMATCH(Configuration!$B$12,H$3:H$2000,1,1)+$CQ17)-0), NA())</f>
        <v>#N/A</v>
      </c>
      <c r="CU17" t="e" cm="1">
        <f t="array" ref="CU17">IFERROR(IF(ISNA($A17),NA(),INDEX(K$3:K$2000,_xlfn.XMATCH(Configuration!$B$12,K$3:K$2000,1,1)+$CQ17)-0), NA())</f>
        <v>#N/A</v>
      </c>
      <c r="CV17" t="e" cm="1">
        <f t="array" ref="CV17">IFERROR(IF(ISNA($A17),NA(),INDEX(N$3:N$2000,_xlfn.XMATCH(Configuration!$B$12,N$3:N$2000,1,1)+$CQ17)-0), NA())</f>
        <v>#N/A</v>
      </c>
      <c r="CW17" t="e" cm="1">
        <f t="array" ref="CW17">IFERROR(IF(ISNA($A17),NA(),INDEX(Q$3:Q$2000,_xlfn.XMATCH(Configuration!$B$12,Q$3:Q$2000,1,1)+$CQ17)-0), NA())</f>
        <v>#N/A</v>
      </c>
      <c r="CX17" t="e" cm="1">
        <f t="array" ref="CX17">IFERROR(IF(ISNA($A17),NA(),INDEX(T$3:T$2000,_xlfn.XMATCH(Configuration!$B$12,T$3:T$2000,1,1)+$CQ17)-0), NA())</f>
        <v>#N/A</v>
      </c>
      <c r="CY17" t="e" cm="1">
        <f t="array" ref="CY17">IFERROR(IF(ISNA($A17),NA(),INDEX(W$3:W$2000,_xlfn.XMATCH(Configuration!$B$12,W$3:W$2000,1,1)+$CQ17)-0), NA())</f>
        <v>#N/A</v>
      </c>
    </row>
    <row r="18" spans="1:10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 t="shared" si="29"/>
        <v>#N/A</v>
      </c>
      <c r="BT18" t="e">
        <f t="shared" si="30"/>
        <v>#N/A</v>
      </c>
      <c r="BU18" t="e">
        <f t="shared" si="31"/>
        <v>#N/A</v>
      </c>
      <c r="BV18" t="e">
        <f t="shared" si="32"/>
        <v>#N/A</v>
      </c>
      <c r="BW18" t="e">
        <f t="shared" si="33"/>
        <v>#N/A</v>
      </c>
      <c r="BX18" t="e">
        <f>IFERROR(IF(OR(ISNA($A18),$AC18&lt;100),NA(),IF(FLOOR((2^(($BR18+2*_xlfn.XLOOKUP(_xlfn.AGGREGATE(4,6,$BR$3:$BR1969),$BR$3:$BR$2000,$BZ$3:$BZ$2000,1,1)*LOG(10)/LOG(2))/_xlfn.XLOOKUP(_xlfn.AGGREGATE(4,6,$BR$3:$BR1969),$BR$3:$BR$2000,$BZ$3:$BZ$2000,1,1))),2)&gt; _xlfn.AGGREGATE(4,6,$BY$3:$CO$2000)+2000,NA(),FLOOR((2^(($BR18+2*_xlfn.XLOOKUP(_xlfn.AGGREGATE(4,6,$BR$3:$BR1969),$BR$3:$BR$2000,$BZ$3:$BZ$2000,1,1)*LOG(10)/LOG(2))/_xlfn.XLOOKUP(_xlfn.AGGREGATE(4,6,$BR$3:$BR1969),$BR$3:$BR$2000,$BZ$3:$BZ$2000,1,1))),2))), NA())</f>
        <v>#N/A</v>
      </c>
      <c r="BY18" t="e">
        <f t="shared" si="34"/>
        <v>#N/A</v>
      </c>
      <c r="BZ18" t="e">
        <f t="shared" si="35"/>
        <v>#N/A</v>
      </c>
      <c r="CA18" t="e" cm="1">
        <f t="array" ref="CA18">IFERROR(IF(OR(ISNA($A18),$AC18&lt;100,INDEX(International!C$3:C$2000,_xlfn.XMATCH(100,International!C$3:C$2000,1,1)+$BR18)=""),NA(),INDEX(International!C$3:C$2000,_xlfn.XMATCH(100,International!C$3:C$2000,1,1)+$BR18)), NA())</f>
        <v>#N/A</v>
      </c>
      <c r="CB18" t="e">
        <f t="shared" si="36"/>
        <v>#N/A</v>
      </c>
      <c r="CC18" t="e" cm="1">
        <f t="array" ref="CC18">IFERROR(IF(OR(ISNA($A18),$AC18&lt;100,INDEX(International!F$3:F$2000,_xlfn.XMATCH(100,International!F$3:F$2000,1,1)+$BR18)=""),NA(),INDEX(International!F$3:F$2000,_xlfn.XMATCH(100,International!F$3:F$2000,1,1)+$BR18)), NA())</f>
        <v>#N/A</v>
      </c>
      <c r="CD18" t="e">
        <f t="shared" si="0"/>
        <v>#N/A</v>
      </c>
      <c r="CE18" t="e" cm="1">
        <f t="array" ref="CE18">IFERROR(IF(OR(ISNA($A18),$AC18&lt;100,INDEX(International!I$3:I$2000,_xlfn.XMATCH(100,International!I$3:I$2000,1,1)+$BR18)=""),NA(),INDEX(International!I$3:I$2000,_xlfn.XMATCH(100,International!I$3:I$2000,1,1)+$BR18)), NA())</f>
        <v>#N/A</v>
      </c>
      <c r="CF18" t="e">
        <f t="shared" si="0"/>
        <v>#N/A</v>
      </c>
      <c r="CG18" t="e" cm="1">
        <f t="array" ref="CG18">IFERROR(IF(OR(ISNA($A18),$AC18&lt;100,INDEX(International!L$3:L$2000,_xlfn.XMATCH(100,International!L$3:L$2000,1,1)+$BR18)=""),NA(),INDEX(International!L$3:L$2000,_xlfn.XMATCH(100,International!L$3:L$2000,1,1)+$BR18)), NA())</f>
        <v>#N/A</v>
      </c>
      <c r="CH18" t="e">
        <f t="shared" ref="CH18:CJ18" si="79">IF(OR(ISNA($A18),$AC18&lt;100),NA(),IF(CG18=100,0,($BR18*LOG(2)/LOG(CG18/100))))</f>
        <v>#N/A</v>
      </c>
      <c r="CI18" t="e" cm="1">
        <f t="array" ref="CI18">IFERROR(IF(OR(ISNA($A18),$AC18&lt;100,INDEX(International!O$3:O$2000,_xlfn.XMATCH(100,International!O$3:O$2000,1,1)+$BR18)=""),NA(),INDEX(International!O$3:O$2000,_xlfn.XMATCH(100,International!O$3:O$2000,1,1)+$BR18)), NA())</f>
        <v>#N/A</v>
      </c>
      <c r="CJ18" t="e">
        <f t="shared" si="79"/>
        <v>#N/A</v>
      </c>
      <c r="CK18" t="e" cm="1">
        <f t="array" ref="CK18">IFERROR(IF(OR(ISNA($A18),$AC18&lt;100,INDEX(International!R$3:R$2000,_xlfn.XMATCH(100,International!R$3:R$2000,1,1)+$BR18)=""),NA(),INDEX(International!R$3:R$2000,_xlfn.XMATCH(100,International!R$3:R$2000,1,1)+$BR18)), NA())</f>
        <v>#N/A</v>
      </c>
      <c r="CL18" t="e">
        <f t="shared" ref="CL18:CN18" si="80">IF(OR(ISNA($A18),$AC18&lt;100),NA(),IF(CK18=100,0,($BR18*LOG(2)/LOG(CK18/100))))</f>
        <v>#N/A</v>
      </c>
      <c r="CM18" t="e" cm="1">
        <f t="array" ref="CM18">IFERROR(IF(OR(ISNA($A18),$AC18&lt;100,INDEX(International!U$3:U$2000,_xlfn.XMATCH(100,International!U$3:U$2000,1,1)+$BR18)=""),NA(),INDEX(International!U$3:U$2000,_xlfn.XMATCH(100,International!U$3:U$2000,1,1)+$BR18)), NA())</f>
        <v>#N/A</v>
      </c>
      <c r="CN18" t="e">
        <f t="shared" si="80"/>
        <v>#N/A</v>
      </c>
      <c r="CO18" t="e" cm="1">
        <f t="array" ref="CO18">IFERROR(IF(OR(ISNA($A18),$AC18&lt;100,INDEX(International!X$3:X$2000,_xlfn.XMATCH(100,International!X$3:X$2000,1,1)+$BR18)=""),NA(),INDEX(International!X$3:X$2000,_xlfn.XMATCH(100,International!X$3:X$2000,1,1)+$BR18)), NA())</f>
        <v>#N/A</v>
      </c>
      <c r="CP18" t="e">
        <f t="shared" ref="CP18" si="81">IF(OR(ISNA($A18),$AC18&lt;100),NA(),IF(CO18=100,0,($BR18*LOG(2)/LOG(CO18/100))))</f>
        <v>#N/A</v>
      </c>
      <c r="CQ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17+1,CQ17+1,NA())))</f>
        <v>#N/A</v>
      </c>
      <c r="CR18" t="e" cm="1">
        <f t="array" ref="CR18">IFERROR(IF(ISNA($A18),NA(),INDEX(B$3:B$2000,_xlfn.XMATCH(Configuration!$B$12,B$3:B$2000,1,1)+$CQ18)-0), NA())</f>
        <v>#N/A</v>
      </c>
      <c r="CS18" t="e" cm="1">
        <f t="array" ref="CS18">IFERROR(IF(ISNA($A18),NA(),INDEX(E$3:E$2000,_xlfn.XMATCH(Configuration!$B$12,E$3:E$2000,1,1)+$CQ18)-0), NA())</f>
        <v>#N/A</v>
      </c>
      <c r="CT18" t="e" cm="1">
        <f t="array" ref="CT18">IFERROR(IF(ISNA($A18),NA(),INDEX(H$3:H$2000,_xlfn.XMATCH(Configuration!$B$12,H$3:H$2000,1,1)+$CQ18)-0), NA())</f>
        <v>#N/A</v>
      </c>
      <c r="CU18" t="e" cm="1">
        <f t="array" ref="CU18">IFERROR(IF(ISNA($A18),NA(),INDEX(K$3:K$2000,_xlfn.XMATCH(Configuration!$B$12,K$3:K$2000,1,1)+$CQ18)-0), NA())</f>
        <v>#N/A</v>
      </c>
      <c r="CV18" t="e" cm="1">
        <f t="array" ref="CV18">IFERROR(IF(ISNA($A18),NA(),INDEX(N$3:N$2000,_xlfn.XMATCH(Configuration!$B$12,N$3:N$2000,1,1)+$CQ18)-0), NA())</f>
        <v>#N/A</v>
      </c>
      <c r="CW18" t="e" cm="1">
        <f t="array" ref="CW18">IFERROR(IF(ISNA($A18),NA(),INDEX(Q$3:Q$2000,_xlfn.XMATCH(Configuration!$B$12,Q$3:Q$2000,1,1)+$CQ18)-0), NA())</f>
        <v>#N/A</v>
      </c>
      <c r="CX18" t="e" cm="1">
        <f t="array" ref="CX18">IFERROR(IF(ISNA($A18),NA(),INDEX(T$3:T$2000,_xlfn.XMATCH(Configuration!$B$12,T$3:T$2000,1,1)+$CQ18)-0), NA())</f>
        <v>#N/A</v>
      </c>
      <c r="CY18" t="e" cm="1">
        <f t="array" ref="CY18">IFERROR(IF(ISNA($A18),NA(),INDEX(W$3:W$2000,_xlfn.XMATCH(Configuration!$B$12,W$3:W$2000,1,1)+$CQ18)-0), NA())</f>
        <v>#N/A</v>
      </c>
    </row>
    <row r="19" spans="1:10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 t="shared" si="29"/>
        <v>#N/A</v>
      </c>
      <c r="BT19" t="e">
        <f t="shared" si="30"/>
        <v>#N/A</v>
      </c>
      <c r="BU19" t="e">
        <f t="shared" si="31"/>
        <v>#N/A</v>
      </c>
      <c r="BV19" t="e">
        <f t="shared" si="32"/>
        <v>#N/A</v>
      </c>
      <c r="BW19" t="e">
        <f t="shared" si="33"/>
        <v>#N/A</v>
      </c>
      <c r="BX19" t="e">
        <f>IFERROR(IF(OR(ISNA($A19),$AC19&lt;100),NA(),IF(FLOOR((2^(($BR19+2*_xlfn.XLOOKUP(_xlfn.AGGREGATE(4,6,$BR$3:$BR1970),$BR$3:$BR$2000,$BZ$3:$BZ$2000,1,1)*LOG(10)/LOG(2))/_xlfn.XLOOKUP(_xlfn.AGGREGATE(4,6,$BR$3:$BR1970),$BR$3:$BR$2000,$BZ$3:$BZ$2000,1,1))),2)&gt; _xlfn.AGGREGATE(4,6,$BY$3:$CO$2000)+2000,NA(),FLOOR((2^(($BR19+2*_xlfn.XLOOKUP(_xlfn.AGGREGATE(4,6,$BR$3:$BR1970),$BR$3:$BR$2000,$BZ$3:$BZ$2000,1,1)*LOG(10)/LOG(2))/_xlfn.XLOOKUP(_xlfn.AGGREGATE(4,6,$BR$3:$BR1970),$BR$3:$BR$2000,$BZ$3:$BZ$2000,1,1))),2))), NA())</f>
        <v>#N/A</v>
      </c>
      <c r="BY19" t="e">
        <f t="shared" si="34"/>
        <v>#N/A</v>
      </c>
      <c r="BZ19" t="e">
        <f t="shared" si="35"/>
        <v>#N/A</v>
      </c>
      <c r="CA19" t="e" cm="1">
        <f t="array" ref="CA19">IFERROR(IF(OR(ISNA($A19),$AC19&lt;100,INDEX(International!C$3:C$2000,_xlfn.XMATCH(100,International!C$3:C$2000,1,1)+$BR19)=""),NA(),INDEX(International!C$3:C$2000,_xlfn.XMATCH(100,International!C$3:C$2000,1,1)+$BR19)), NA())</f>
        <v>#N/A</v>
      </c>
      <c r="CB19" t="e">
        <f t="shared" si="36"/>
        <v>#N/A</v>
      </c>
      <c r="CC19" t="e" cm="1">
        <f t="array" ref="CC19">IFERROR(IF(OR(ISNA($A19),$AC19&lt;100,INDEX(International!F$3:F$2000,_xlfn.XMATCH(100,International!F$3:F$2000,1,1)+$BR19)=""),NA(),INDEX(International!F$3:F$2000,_xlfn.XMATCH(100,International!F$3:F$2000,1,1)+$BR19)), NA())</f>
        <v>#N/A</v>
      </c>
      <c r="CD19" t="e">
        <f t="shared" si="0"/>
        <v>#N/A</v>
      </c>
      <c r="CE19" t="e" cm="1">
        <f t="array" ref="CE19">IFERROR(IF(OR(ISNA($A19),$AC19&lt;100,INDEX(International!I$3:I$2000,_xlfn.XMATCH(100,International!I$3:I$2000,1,1)+$BR19)=""),NA(),INDEX(International!I$3:I$2000,_xlfn.XMATCH(100,International!I$3:I$2000,1,1)+$BR19)), NA())</f>
        <v>#N/A</v>
      </c>
      <c r="CF19" t="e">
        <f t="shared" si="0"/>
        <v>#N/A</v>
      </c>
      <c r="CG19" t="e" cm="1">
        <f t="array" ref="CG19">IFERROR(IF(OR(ISNA($A19),$AC19&lt;100,INDEX(International!L$3:L$2000,_xlfn.XMATCH(100,International!L$3:L$2000,1,1)+$BR19)=""),NA(),INDEX(International!L$3:L$2000,_xlfn.XMATCH(100,International!L$3:L$2000,1,1)+$BR19)), NA())</f>
        <v>#N/A</v>
      </c>
      <c r="CH19" t="e">
        <f t="shared" ref="CH19:CJ19" si="82">IF(OR(ISNA($A19),$AC19&lt;100),NA(),IF(CG19=100,0,($BR19*LOG(2)/LOG(CG19/100))))</f>
        <v>#N/A</v>
      </c>
      <c r="CI19" t="e" cm="1">
        <f t="array" ref="CI19">IFERROR(IF(OR(ISNA($A19),$AC19&lt;100,INDEX(International!O$3:O$2000,_xlfn.XMATCH(100,International!O$3:O$2000,1,1)+$BR19)=""),NA(),INDEX(International!O$3:O$2000,_xlfn.XMATCH(100,International!O$3:O$2000,1,1)+$BR19)), NA())</f>
        <v>#N/A</v>
      </c>
      <c r="CJ19" t="e">
        <f t="shared" si="82"/>
        <v>#N/A</v>
      </c>
      <c r="CK19" t="e" cm="1">
        <f t="array" ref="CK19">IFERROR(IF(OR(ISNA($A19),$AC19&lt;100,INDEX(International!R$3:R$2000,_xlfn.XMATCH(100,International!R$3:R$2000,1,1)+$BR19)=""),NA(),INDEX(International!R$3:R$2000,_xlfn.XMATCH(100,International!R$3:R$2000,1,1)+$BR19)), NA())</f>
        <v>#N/A</v>
      </c>
      <c r="CL19" t="e">
        <f t="shared" ref="CL19:CN19" si="83">IF(OR(ISNA($A19),$AC19&lt;100),NA(),IF(CK19=100,0,($BR19*LOG(2)/LOG(CK19/100))))</f>
        <v>#N/A</v>
      </c>
      <c r="CM19" t="e" cm="1">
        <f t="array" ref="CM19">IFERROR(IF(OR(ISNA($A19),$AC19&lt;100,INDEX(International!U$3:U$2000,_xlfn.XMATCH(100,International!U$3:U$2000,1,1)+$BR19)=""),NA(),INDEX(International!U$3:U$2000,_xlfn.XMATCH(100,International!U$3:U$2000,1,1)+$BR19)), NA())</f>
        <v>#N/A</v>
      </c>
      <c r="CN19" t="e">
        <f t="shared" si="83"/>
        <v>#N/A</v>
      </c>
      <c r="CO19" t="e" cm="1">
        <f t="array" ref="CO19">IFERROR(IF(OR(ISNA($A19),$AC19&lt;100,INDEX(International!X$3:X$2000,_xlfn.XMATCH(100,International!X$3:X$2000,1,1)+$BR19)=""),NA(),INDEX(International!X$3:X$2000,_xlfn.XMATCH(100,International!X$3:X$2000,1,1)+$BR19)), NA())</f>
        <v>#N/A</v>
      </c>
      <c r="CP19" t="e">
        <f t="shared" ref="CP19" si="84">IF(OR(ISNA($A19),$AC19&lt;100),NA(),IF(CO19=100,0,($BR19*LOG(2)/LOG(CO19/100))))</f>
        <v>#N/A</v>
      </c>
      <c r="CQ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18+1,CQ18+1,NA())))</f>
        <v>#N/A</v>
      </c>
      <c r="CR19" t="e" cm="1">
        <f t="array" ref="CR19">IFERROR(IF(ISNA($A19),NA(),INDEX(B$3:B$2000,_xlfn.XMATCH(Configuration!$B$12,B$3:B$2000,1,1)+$CQ19)-0), NA())</f>
        <v>#N/A</v>
      </c>
      <c r="CS19" t="e" cm="1">
        <f t="array" ref="CS19">IFERROR(IF(ISNA($A19),NA(),INDEX(E$3:E$2000,_xlfn.XMATCH(Configuration!$B$12,E$3:E$2000,1,1)+$CQ19)-0), NA())</f>
        <v>#N/A</v>
      </c>
      <c r="CT19" t="e" cm="1">
        <f t="array" ref="CT19">IFERROR(IF(ISNA($A19),NA(),INDEX(H$3:H$2000,_xlfn.XMATCH(Configuration!$B$12,H$3:H$2000,1,1)+$CQ19)-0), NA())</f>
        <v>#N/A</v>
      </c>
      <c r="CU19" t="e" cm="1">
        <f t="array" ref="CU19">IFERROR(IF(ISNA($A19),NA(),INDEX(K$3:K$2000,_xlfn.XMATCH(Configuration!$B$12,K$3:K$2000,1,1)+$CQ19)-0), NA())</f>
        <v>#N/A</v>
      </c>
      <c r="CV19" t="e" cm="1">
        <f t="array" ref="CV19">IFERROR(IF(ISNA($A19),NA(),INDEX(N$3:N$2000,_xlfn.XMATCH(Configuration!$B$12,N$3:N$2000,1,1)+$CQ19)-0), NA())</f>
        <v>#N/A</v>
      </c>
      <c r="CW19" t="e" cm="1">
        <f t="array" ref="CW19">IFERROR(IF(ISNA($A19),NA(),INDEX(Q$3:Q$2000,_xlfn.XMATCH(Configuration!$B$12,Q$3:Q$2000,1,1)+$CQ19)-0), NA())</f>
        <v>#N/A</v>
      </c>
      <c r="CX19" t="e" cm="1">
        <f t="array" ref="CX19">IFERROR(IF(ISNA($A19),NA(),INDEX(T$3:T$2000,_xlfn.XMATCH(Configuration!$B$12,T$3:T$2000,1,1)+$CQ19)-0), NA())</f>
        <v>#N/A</v>
      </c>
      <c r="CY19" t="e" cm="1">
        <f t="array" ref="CY19">IFERROR(IF(ISNA($A19),NA(),INDEX(W$3:W$2000,_xlfn.XMATCH(Configuration!$B$12,W$3:W$2000,1,1)+$CQ19)-0), NA())</f>
        <v>#N/A</v>
      </c>
    </row>
    <row r="20" spans="1:10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 t="shared" si="29"/>
        <v>#N/A</v>
      </c>
      <c r="BT20" t="e">
        <f t="shared" si="30"/>
        <v>#N/A</v>
      </c>
      <c r="BU20" t="e">
        <f t="shared" si="31"/>
        <v>#N/A</v>
      </c>
      <c r="BV20" t="e">
        <f t="shared" si="32"/>
        <v>#N/A</v>
      </c>
      <c r="BW20" t="e">
        <f t="shared" si="33"/>
        <v>#N/A</v>
      </c>
      <c r="BX20" t="e">
        <f>IFERROR(IF(OR(ISNA($A20),$AC20&lt;100),NA(),IF(FLOOR((2^(($BR20+2*_xlfn.XLOOKUP(_xlfn.AGGREGATE(4,6,$BR$3:$BR1971),$BR$3:$BR$2000,$BZ$3:$BZ$2000,1,1)*LOG(10)/LOG(2))/_xlfn.XLOOKUP(_xlfn.AGGREGATE(4,6,$BR$3:$BR1971),$BR$3:$BR$2000,$BZ$3:$BZ$2000,1,1))),2)&gt; _xlfn.AGGREGATE(4,6,$BY$3:$CO$2000)+2000,NA(),FLOOR((2^(($BR20+2*_xlfn.XLOOKUP(_xlfn.AGGREGATE(4,6,$BR$3:$BR1971),$BR$3:$BR$2000,$BZ$3:$BZ$2000,1,1)*LOG(10)/LOG(2))/_xlfn.XLOOKUP(_xlfn.AGGREGATE(4,6,$BR$3:$BR1971),$BR$3:$BR$2000,$BZ$3:$BZ$2000,1,1))),2))), NA())</f>
        <v>#N/A</v>
      </c>
      <c r="BY20" t="e">
        <f t="shared" si="34"/>
        <v>#N/A</v>
      </c>
      <c r="BZ20" t="e">
        <f t="shared" si="35"/>
        <v>#N/A</v>
      </c>
      <c r="CA20" t="e" cm="1">
        <f t="array" ref="CA20">IFERROR(IF(OR(ISNA($A20),$AC20&lt;100,INDEX(International!C$3:C$2000,_xlfn.XMATCH(100,International!C$3:C$2000,1,1)+$BR20)=""),NA(),INDEX(International!C$3:C$2000,_xlfn.XMATCH(100,International!C$3:C$2000,1,1)+$BR20)), NA())</f>
        <v>#N/A</v>
      </c>
      <c r="CB20" t="e">
        <f t="shared" si="36"/>
        <v>#N/A</v>
      </c>
      <c r="CC20" t="e" cm="1">
        <f t="array" ref="CC20">IFERROR(IF(OR(ISNA($A20),$AC20&lt;100,INDEX(International!F$3:F$2000,_xlfn.XMATCH(100,International!F$3:F$2000,1,1)+$BR20)=""),NA(),INDEX(International!F$3:F$2000,_xlfn.XMATCH(100,International!F$3:F$2000,1,1)+$BR20)), NA())</f>
        <v>#N/A</v>
      </c>
      <c r="CD20" t="e">
        <f t="shared" si="0"/>
        <v>#N/A</v>
      </c>
      <c r="CE20" t="e" cm="1">
        <f t="array" ref="CE20">IFERROR(IF(OR(ISNA($A20),$AC20&lt;100,INDEX(International!I$3:I$2000,_xlfn.XMATCH(100,International!I$3:I$2000,1,1)+$BR20)=""),NA(),INDEX(International!I$3:I$2000,_xlfn.XMATCH(100,International!I$3:I$2000,1,1)+$BR20)), NA())</f>
        <v>#N/A</v>
      </c>
      <c r="CF20" t="e">
        <f t="shared" si="0"/>
        <v>#N/A</v>
      </c>
      <c r="CG20" t="e" cm="1">
        <f t="array" ref="CG20">IFERROR(IF(OR(ISNA($A20),$AC20&lt;100,INDEX(International!L$3:L$2000,_xlfn.XMATCH(100,International!L$3:L$2000,1,1)+$BR20)=""),NA(),INDEX(International!L$3:L$2000,_xlfn.XMATCH(100,International!L$3:L$2000,1,1)+$BR20)), NA())</f>
        <v>#N/A</v>
      </c>
      <c r="CH20" t="e">
        <f t="shared" ref="CH20:CJ20" si="85">IF(OR(ISNA($A20),$AC20&lt;100),NA(),IF(CG20=100,0,($BR20*LOG(2)/LOG(CG20/100))))</f>
        <v>#N/A</v>
      </c>
      <c r="CI20" t="e" cm="1">
        <f t="array" ref="CI20">IFERROR(IF(OR(ISNA($A20),$AC20&lt;100,INDEX(International!O$3:O$2000,_xlfn.XMATCH(100,International!O$3:O$2000,1,1)+$BR20)=""),NA(),INDEX(International!O$3:O$2000,_xlfn.XMATCH(100,International!O$3:O$2000,1,1)+$BR20)), NA())</f>
        <v>#N/A</v>
      </c>
      <c r="CJ20" t="e">
        <f t="shared" si="85"/>
        <v>#N/A</v>
      </c>
      <c r="CK20" t="e" cm="1">
        <f t="array" ref="CK20">IFERROR(IF(OR(ISNA($A20),$AC20&lt;100,INDEX(International!R$3:R$2000,_xlfn.XMATCH(100,International!R$3:R$2000,1,1)+$BR20)=""),NA(),INDEX(International!R$3:R$2000,_xlfn.XMATCH(100,International!R$3:R$2000,1,1)+$BR20)), NA())</f>
        <v>#N/A</v>
      </c>
      <c r="CL20" t="e">
        <f t="shared" ref="CL20:CN20" si="86">IF(OR(ISNA($A20),$AC20&lt;100),NA(),IF(CK20=100,0,($BR20*LOG(2)/LOG(CK20/100))))</f>
        <v>#N/A</v>
      </c>
      <c r="CM20" t="e" cm="1">
        <f t="array" ref="CM20">IFERROR(IF(OR(ISNA($A20),$AC20&lt;100,INDEX(International!U$3:U$2000,_xlfn.XMATCH(100,International!U$3:U$2000,1,1)+$BR20)=""),NA(),INDEX(International!U$3:U$2000,_xlfn.XMATCH(100,International!U$3:U$2000,1,1)+$BR20)), NA())</f>
        <v>#N/A</v>
      </c>
      <c r="CN20" t="e">
        <f t="shared" si="86"/>
        <v>#N/A</v>
      </c>
      <c r="CO20" t="e" cm="1">
        <f t="array" ref="CO20">IFERROR(IF(OR(ISNA($A20),$AC20&lt;100,INDEX(International!X$3:X$2000,_xlfn.XMATCH(100,International!X$3:X$2000,1,1)+$BR20)=""),NA(),INDEX(International!X$3:X$2000,_xlfn.XMATCH(100,International!X$3:X$2000,1,1)+$BR20)), NA())</f>
        <v>#N/A</v>
      </c>
      <c r="CP20" t="e">
        <f t="shared" ref="CP20" si="87">IF(OR(ISNA($A20),$AC20&lt;100),NA(),IF(CO20=100,0,($BR20*LOG(2)/LOG(CO20/100))))</f>
        <v>#N/A</v>
      </c>
      <c r="CQ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19+1,CQ19+1,NA())))</f>
        <v>#N/A</v>
      </c>
      <c r="CR20" t="e" cm="1">
        <f t="array" ref="CR20">IFERROR(IF(ISNA($A20),NA(),INDEX(B$3:B$2000,_xlfn.XMATCH(Configuration!$B$12,B$3:B$2000,1,1)+$CQ20)-0), NA())</f>
        <v>#N/A</v>
      </c>
      <c r="CS20" t="e" cm="1">
        <f t="array" ref="CS20">IFERROR(IF(ISNA($A20),NA(),INDEX(E$3:E$2000,_xlfn.XMATCH(Configuration!$B$12,E$3:E$2000,1,1)+$CQ20)-0), NA())</f>
        <v>#N/A</v>
      </c>
      <c r="CT20" t="e" cm="1">
        <f t="array" ref="CT20">IFERROR(IF(ISNA($A20),NA(),INDEX(H$3:H$2000,_xlfn.XMATCH(Configuration!$B$12,H$3:H$2000,1,1)+$CQ20)-0), NA())</f>
        <v>#N/A</v>
      </c>
      <c r="CU20" t="e" cm="1">
        <f t="array" ref="CU20">IFERROR(IF(ISNA($A20),NA(),INDEX(K$3:K$2000,_xlfn.XMATCH(Configuration!$B$12,K$3:K$2000,1,1)+$CQ20)-0), NA())</f>
        <v>#N/A</v>
      </c>
      <c r="CV20" t="e" cm="1">
        <f t="array" ref="CV20">IFERROR(IF(ISNA($A20),NA(),INDEX(N$3:N$2000,_xlfn.XMATCH(Configuration!$B$12,N$3:N$2000,1,1)+$CQ20)-0), NA())</f>
        <v>#N/A</v>
      </c>
      <c r="CW20" t="e" cm="1">
        <f t="array" ref="CW20">IFERROR(IF(ISNA($A20),NA(),INDEX(Q$3:Q$2000,_xlfn.XMATCH(Configuration!$B$12,Q$3:Q$2000,1,1)+$CQ20)-0), NA())</f>
        <v>#N/A</v>
      </c>
      <c r="CX20" t="e" cm="1">
        <f t="array" ref="CX20">IFERROR(IF(ISNA($A20),NA(),INDEX(T$3:T$2000,_xlfn.XMATCH(Configuration!$B$12,T$3:T$2000,1,1)+$CQ20)-0), NA())</f>
        <v>#N/A</v>
      </c>
      <c r="CY20" t="e" cm="1">
        <f t="array" ref="CY20">IFERROR(IF(ISNA($A20),NA(),INDEX(W$3:W$2000,_xlfn.XMATCH(Configuration!$B$12,W$3:W$2000,1,1)+$CQ20)-0), NA())</f>
        <v>#N/A</v>
      </c>
    </row>
    <row r="21" spans="1:10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 t="shared" si="29"/>
        <v>#N/A</v>
      </c>
      <c r="BT21" t="e">
        <f t="shared" si="30"/>
        <v>#N/A</v>
      </c>
      <c r="BU21" t="e">
        <f t="shared" si="31"/>
        <v>#N/A</v>
      </c>
      <c r="BV21" t="e">
        <f t="shared" si="32"/>
        <v>#N/A</v>
      </c>
      <c r="BW21" t="e">
        <f t="shared" si="33"/>
        <v>#N/A</v>
      </c>
      <c r="BX21" t="e">
        <f>IFERROR(IF(OR(ISNA($A21),$AC21&lt;100),NA(),IF(FLOOR((2^(($BR21+2*_xlfn.XLOOKUP(_xlfn.AGGREGATE(4,6,$BR$3:$BR1972),$BR$3:$BR$2000,$BZ$3:$BZ$2000,1,1)*LOG(10)/LOG(2))/_xlfn.XLOOKUP(_xlfn.AGGREGATE(4,6,$BR$3:$BR1972),$BR$3:$BR$2000,$BZ$3:$BZ$2000,1,1))),2)&gt; _xlfn.AGGREGATE(4,6,$BY$3:$CO$2000)+2000,NA(),FLOOR((2^(($BR21+2*_xlfn.XLOOKUP(_xlfn.AGGREGATE(4,6,$BR$3:$BR1972),$BR$3:$BR$2000,$BZ$3:$BZ$2000,1,1)*LOG(10)/LOG(2))/_xlfn.XLOOKUP(_xlfn.AGGREGATE(4,6,$BR$3:$BR1972),$BR$3:$BR$2000,$BZ$3:$BZ$2000,1,1))),2))), NA())</f>
        <v>#N/A</v>
      </c>
      <c r="BY21" t="e">
        <f t="shared" si="34"/>
        <v>#N/A</v>
      </c>
      <c r="BZ21" t="e">
        <f t="shared" si="35"/>
        <v>#N/A</v>
      </c>
      <c r="CA21" t="e" cm="1">
        <f t="array" ref="CA21">IFERROR(IF(OR(ISNA($A21),$AC21&lt;100,INDEX(International!C$3:C$2000,_xlfn.XMATCH(100,International!C$3:C$2000,1,1)+$BR21)=""),NA(),INDEX(International!C$3:C$2000,_xlfn.XMATCH(100,International!C$3:C$2000,1,1)+$BR21)), NA())</f>
        <v>#N/A</v>
      </c>
      <c r="CB21" t="e">
        <f t="shared" si="36"/>
        <v>#N/A</v>
      </c>
      <c r="CC21" t="e" cm="1">
        <f t="array" ref="CC21">IFERROR(IF(OR(ISNA($A21),$AC21&lt;100,INDEX(International!F$3:F$2000,_xlfn.XMATCH(100,International!F$3:F$2000,1,1)+$BR21)=""),NA(),INDEX(International!F$3:F$2000,_xlfn.XMATCH(100,International!F$3:F$2000,1,1)+$BR21)), NA())</f>
        <v>#N/A</v>
      </c>
      <c r="CD21" t="e">
        <f t="shared" si="0"/>
        <v>#N/A</v>
      </c>
      <c r="CE21" t="e" cm="1">
        <f t="array" ref="CE21">IFERROR(IF(OR(ISNA($A21),$AC21&lt;100,INDEX(International!I$3:I$2000,_xlfn.XMATCH(100,International!I$3:I$2000,1,1)+$BR21)=""),NA(),INDEX(International!I$3:I$2000,_xlfn.XMATCH(100,International!I$3:I$2000,1,1)+$BR21)), NA())</f>
        <v>#N/A</v>
      </c>
      <c r="CF21" t="e">
        <f t="shared" si="0"/>
        <v>#N/A</v>
      </c>
      <c r="CG21" t="e" cm="1">
        <f t="array" ref="CG21">IFERROR(IF(OR(ISNA($A21),$AC21&lt;100,INDEX(International!L$3:L$2000,_xlfn.XMATCH(100,International!L$3:L$2000,1,1)+$BR21)=""),NA(),INDEX(International!L$3:L$2000,_xlfn.XMATCH(100,International!L$3:L$2000,1,1)+$BR21)), NA())</f>
        <v>#N/A</v>
      </c>
      <c r="CH21" t="e">
        <f t="shared" ref="CH21:CJ21" si="88">IF(OR(ISNA($A21),$AC21&lt;100),NA(),IF(CG21=100,0,($BR21*LOG(2)/LOG(CG21/100))))</f>
        <v>#N/A</v>
      </c>
      <c r="CI21" t="e" cm="1">
        <f t="array" ref="CI21">IFERROR(IF(OR(ISNA($A21),$AC21&lt;100,INDEX(International!O$3:O$2000,_xlfn.XMATCH(100,International!O$3:O$2000,1,1)+$BR21)=""),NA(),INDEX(International!O$3:O$2000,_xlfn.XMATCH(100,International!O$3:O$2000,1,1)+$BR21)), NA())</f>
        <v>#N/A</v>
      </c>
      <c r="CJ21" t="e">
        <f t="shared" si="88"/>
        <v>#N/A</v>
      </c>
      <c r="CK21" t="e" cm="1">
        <f t="array" ref="CK21">IFERROR(IF(OR(ISNA($A21),$AC21&lt;100,INDEX(International!R$3:R$2000,_xlfn.XMATCH(100,International!R$3:R$2000,1,1)+$BR21)=""),NA(),INDEX(International!R$3:R$2000,_xlfn.XMATCH(100,International!R$3:R$2000,1,1)+$BR21)), NA())</f>
        <v>#N/A</v>
      </c>
      <c r="CL21" t="e">
        <f t="shared" ref="CL21:CN21" si="89">IF(OR(ISNA($A21),$AC21&lt;100),NA(),IF(CK21=100,0,($BR21*LOG(2)/LOG(CK21/100))))</f>
        <v>#N/A</v>
      </c>
      <c r="CM21" t="e" cm="1">
        <f t="array" ref="CM21">IFERROR(IF(OR(ISNA($A21),$AC21&lt;100,INDEX(International!U$3:U$2000,_xlfn.XMATCH(100,International!U$3:U$2000,1,1)+$BR21)=""),NA(),INDEX(International!U$3:U$2000,_xlfn.XMATCH(100,International!U$3:U$2000,1,1)+$BR21)), NA())</f>
        <v>#N/A</v>
      </c>
      <c r="CN21" t="e">
        <f t="shared" si="89"/>
        <v>#N/A</v>
      </c>
      <c r="CO21" t="e" cm="1">
        <f t="array" ref="CO21">IFERROR(IF(OR(ISNA($A21),$AC21&lt;100,INDEX(International!X$3:X$2000,_xlfn.XMATCH(100,International!X$3:X$2000,1,1)+$BR21)=""),NA(),INDEX(International!X$3:X$2000,_xlfn.XMATCH(100,International!X$3:X$2000,1,1)+$BR21)), NA())</f>
        <v>#N/A</v>
      </c>
      <c r="CP21" t="e">
        <f t="shared" ref="CP21" si="90">IF(OR(ISNA($A21),$AC21&lt;100),NA(),IF(CO21=100,0,($BR21*LOG(2)/LOG(CO21/100))))</f>
        <v>#N/A</v>
      </c>
      <c r="CQ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20+1,CQ20+1,NA())))</f>
        <v>#N/A</v>
      </c>
      <c r="CR21" t="e" cm="1">
        <f t="array" ref="CR21">IFERROR(IF(ISNA($A21),NA(),INDEX(B$3:B$2000,_xlfn.XMATCH(Configuration!$B$12,B$3:B$2000,1,1)+$CQ21)-0), NA())</f>
        <v>#N/A</v>
      </c>
      <c r="CS21" t="e" cm="1">
        <f t="array" ref="CS21">IFERROR(IF(ISNA($A21),NA(),INDEX(E$3:E$2000,_xlfn.XMATCH(Configuration!$B$12,E$3:E$2000,1,1)+$CQ21)-0), NA())</f>
        <v>#N/A</v>
      </c>
      <c r="CT21" t="e" cm="1">
        <f t="array" ref="CT21">IFERROR(IF(ISNA($A21),NA(),INDEX(H$3:H$2000,_xlfn.XMATCH(Configuration!$B$12,H$3:H$2000,1,1)+$CQ21)-0), NA())</f>
        <v>#N/A</v>
      </c>
      <c r="CU21" t="e" cm="1">
        <f t="array" ref="CU21">IFERROR(IF(ISNA($A21),NA(),INDEX(K$3:K$2000,_xlfn.XMATCH(Configuration!$B$12,K$3:K$2000,1,1)+$CQ21)-0), NA())</f>
        <v>#N/A</v>
      </c>
      <c r="CV21" t="e" cm="1">
        <f t="array" ref="CV21">IFERROR(IF(ISNA($A21),NA(),INDEX(N$3:N$2000,_xlfn.XMATCH(Configuration!$B$12,N$3:N$2000,1,1)+$CQ21)-0), NA())</f>
        <v>#N/A</v>
      </c>
      <c r="CW21" t="e" cm="1">
        <f t="array" ref="CW21">IFERROR(IF(ISNA($A21),NA(),INDEX(Q$3:Q$2000,_xlfn.XMATCH(Configuration!$B$12,Q$3:Q$2000,1,1)+$CQ21)-0), NA())</f>
        <v>#N/A</v>
      </c>
      <c r="CX21" t="e" cm="1">
        <f t="array" ref="CX21">IFERROR(IF(ISNA($A21),NA(),INDEX(T$3:T$2000,_xlfn.XMATCH(Configuration!$B$12,T$3:T$2000,1,1)+$CQ21)-0), NA())</f>
        <v>#N/A</v>
      </c>
      <c r="CY21" t="e" cm="1">
        <f t="array" ref="CY21">IFERROR(IF(ISNA($A21),NA(),INDEX(W$3:W$2000,_xlfn.XMATCH(Configuration!$B$12,W$3:W$2000,1,1)+$CQ21)-0), NA())</f>
        <v>#N/A</v>
      </c>
    </row>
    <row r="22" spans="1:10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 t="shared" si="29"/>
        <v>#N/A</v>
      </c>
      <c r="BT22" t="e">
        <f t="shared" si="30"/>
        <v>#N/A</v>
      </c>
      <c r="BU22" t="e">
        <f t="shared" si="31"/>
        <v>#N/A</v>
      </c>
      <c r="BV22" t="e">
        <f t="shared" si="32"/>
        <v>#N/A</v>
      </c>
      <c r="BW22" t="e">
        <f t="shared" si="33"/>
        <v>#N/A</v>
      </c>
      <c r="BX22" t="e">
        <f>IFERROR(IF(OR(ISNA($A22),$AC22&lt;100),NA(),IF(FLOOR((2^(($BR22+2*_xlfn.XLOOKUP(_xlfn.AGGREGATE(4,6,$BR$3:$BR1973),$BR$3:$BR$2000,$BZ$3:$BZ$2000,1,1)*LOG(10)/LOG(2))/_xlfn.XLOOKUP(_xlfn.AGGREGATE(4,6,$BR$3:$BR1973),$BR$3:$BR$2000,$BZ$3:$BZ$2000,1,1))),2)&gt; _xlfn.AGGREGATE(4,6,$BY$3:$CO$2000)+2000,NA(),FLOOR((2^(($BR22+2*_xlfn.XLOOKUP(_xlfn.AGGREGATE(4,6,$BR$3:$BR1973),$BR$3:$BR$2000,$BZ$3:$BZ$2000,1,1)*LOG(10)/LOG(2))/_xlfn.XLOOKUP(_xlfn.AGGREGATE(4,6,$BR$3:$BR1973),$BR$3:$BR$2000,$BZ$3:$BZ$2000,1,1))),2))), NA())</f>
        <v>#N/A</v>
      </c>
      <c r="BY22" t="e">
        <f t="shared" si="34"/>
        <v>#N/A</v>
      </c>
      <c r="BZ22" t="e">
        <f t="shared" si="35"/>
        <v>#N/A</v>
      </c>
      <c r="CA22" t="e" cm="1">
        <f t="array" ref="CA22">IFERROR(IF(OR(ISNA($A22),$AC22&lt;100,INDEX(International!C$3:C$2000,_xlfn.XMATCH(100,International!C$3:C$2000,1,1)+$BR22)=""),NA(),INDEX(International!C$3:C$2000,_xlfn.XMATCH(100,International!C$3:C$2000,1,1)+$BR22)), NA())</f>
        <v>#N/A</v>
      </c>
      <c r="CB22" t="e">
        <f t="shared" si="36"/>
        <v>#N/A</v>
      </c>
      <c r="CC22" t="e" cm="1">
        <f t="array" ref="CC22">IFERROR(IF(OR(ISNA($A22),$AC22&lt;100,INDEX(International!F$3:F$2000,_xlfn.XMATCH(100,International!F$3:F$2000,1,1)+$BR22)=""),NA(),INDEX(International!F$3:F$2000,_xlfn.XMATCH(100,International!F$3:F$2000,1,1)+$BR22)), NA())</f>
        <v>#N/A</v>
      </c>
      <c r="CD22" t="e">
        <f t="shared" si="0"/>
        <v>#N/A</v>
      </c>
      <c r="CE22" t="e" cm="1">
        <f t="array" ref="CE22">IFERROR(IF(OR(ISNA($A22),$AC22&lt;100,INDEX(International!I$3:I$2000,_xlfn.XMATCH(100,International!I$3:I$2000,1,1)+$BR22)=""),NA(),INDEX(International!I$3:I$2000,_xlfn.XMATCH(100,International!I$3:I$2000,1,1)+$BR22)), NA())</f>
        <v>#N/A</v>
      </c>
      <c r="CF22" t="e">
        <f t="shared" si="0"/>
        <v>#N/A</v>
      </c>
      <c r="CG22" t="e" cm="1">
        <f t="array" ref="CG22">IFERROR(IF(OR(ISNA($A22),$AC22&lt;100,INDEX(International!L$3:L$2000,_xlfn.XMATCH(100,International!L$3:L$2000,1,1)+$BR22)=""),NA(),INDEX(International!L$3:L$2000,_xlfn.XMATCH(100,International!L$3:L$2000,1,1)+$BR22)), NA())</f>
        <v>#N/A</v>
      </c>
      <c r="CH22" t="e">
        <f t="shared" ref="CH22:CJ22" si="91">IF(OR(ISNA($A22),$AC22&lt;100),NA(),IF(CG22=100,0,($BR22*LOG(2)/LOG(CG22/100))))</f>
        <v>#N/A</v>
      </c>
      <c r="CI22" t="e" cm="1">
        <f t="array" ref="CI22">IFERROR(IF(OR(ISNA($A22),$AC22&lt;100,INDEX(International!O$3:O$2000,_xlfn.XMATCH(100,International!O$3:O$2000,1,1)+$BR22)=""),NA(),INDEX(International!O$3:O$2000,_xlfn.XMATCH(100,International!O$3:O$2000,1,1)+$BR22)), NA())</f>
        <v>#N/A</v>
      </c>
      <c r="CJ22" t="e">
        <f t="shared" si="91"/>
        <v>#N/A</v>
      </c>
      <c r="CK22" t="e" cm="1">
        <f t="array" ref="CK22">IFERROR(IF(OR(ISNA($A22),$AC22&lt;100,INDEX(International!R$3:R$2000,_xlfn.XMATCH(100,International!R$3:R$2000,1,1)+$BR22)=""),NA(),INDEX(International!R$3:R$2000,_xlfn.XMATCH(100,International!R$3:R$2000,1,1)+$BR22)), NA())</f>
        <v>#N/A</v>
      </c>
      <c r="CL22" t="e">
        <f t="shared" ref="CL22:CN22" si="92">IF(OR(ISNA($A22),$AC22&lt;100),NA(),IF(CK22=100,0,($BR22*LOG(2)/LOG(CK22/100))))</f>
        <v>#N/A</v>
      </c>
      <c r="CM22" t="e" cm="1">
        <f t="array" ref="CM22">IFERROR(IF(OR(ISNA($A22),$AC22&lt;100,INDEX(International!U$3:U$2000,_xlfn.XMATCH(100,International!U$3:U$2000,1,1)+$BR22)=""),NA(),INDEX(International!U$3:U$2000,_xlfn.XMATCH(100,International!U$3:U$2000,1,1)+$BR22)), NA())</f>
        <v>#N/A</v>
      </c>
      <c r="CN22" t="e">
        <f t="shared" si="92"/>
        <v>#N/A</v>
      </c>
      <c r="CO22" t="e" cm="1">
        <f t="array" ref="CO22">IFERROR(IF(OR(ISNA($A22),$AC22&lt;100,INDEX(International!X$3:X$2000,_xlfn.XMATCH(100,International!X$3:X$2000,1,1)+$BR22)=""),NA(),INDEX(International!X$3:X$2000,_xlfn.XMATCH(100,International!X$3:X$2000,1,1)+$BR22)), NA())</f>
        <v>#N/A</v>
      </c>
      <c r="CP22" t="e">
        <f t="shared" ref="CP22" si="93">IF(OR(ISNA($A22),$AC22&lt;100),NA(),IF(CO22=100,0,($BR22*LOG(2)/LOG(CO22/100))))</f>
        <v>#N/A</v>
      </c>
      <c r="CQ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21+1,CQ21+1,NA())))</f>
        <v>#N/A</v>
      </c>
      <c r="CR22" t="e" cm="1">
        <f t="array" ref="CR22">IFERROR(IF(ISNA($A22),NA(),INDEX(B$3:B$2000,_xlfn.XMATCH(Configuration!$B$12,B$3:B$2000,1,1)+$CQ22)-0), NA())</f>
        <v>#N/A</v>
      </c>
      <c r="CS22" t="e" cm="1">
        <f t="array" ref="CS22">IFERROR(IF(ISNA($A22),NA(),INDEX(E$3:E$2000,_xlfn.XMATCH(Configuration!$B$12,E$3:E$2000,1,1)+$CQ22)-0), NA())</f>
        <v>#N/A</v>
      </c>
      <c r="CT22" t="e" cm="1">
        <f t="array" ref="CT22">IFERROR(IF(ISNA($A22),NA(),INDEX(H$3:H$2000,_xlfn.XMATCH(Configuration!$B$12,H$3:H$2000,1,1)+$CQ22)-0), NA())</f>
        <v>#N/A</v>
      </c>
      <c r="CU22" t="e" cm="1">
        <f t="array" ref="CU22">IFERROR(IF(ISNA($A22),NA(),INDEX(K$3:K$2000,_xlfn.XMATCH(Configuration!$B$12,K$3:K$2000,1,1)+$CQ22)-0), NA())</f>
        <v>#N/A</v>
      </c>
      <c r="CV22" t="e" cm="1">
        <f t="array" ref="CV22">IFERROR(IF(ISNA($A22),NA(),INDEX(N$3:N$2000,_xlfn.XMATCH(Configuration!$B$12,N$3:N$2000,1,1)+$CQ22)-0), NA())</f>
        <v>#N/A</v>
      </c>
      <c r="CW22" t="e" cm="1">
        <f t="array" ref="CW22">IFERROR(IF(ISNA($A22),NA(),INDEX(Q$3:Q$2000,_xlfn.XMATCH(Configuration!$B$12,Q$3:Q$2000,1,1)+$CQ22)-0), NA())</f>
        <v>#N/A</v>
      </c>
      <c r="CX22" t="e" cm="1">
        <f t="array" ref="CX22">IFERROR(IF(ISNA($A22),NA(),INDEX(T$3:T$2000,_xlfn.XMATCH(Configuration!$B$12,T$3:T$2000,1,1)+$CQ22)-0), NA())</f>
        <v>#N/A</v>
      </c>
      <c r="CY22" t="e" cm="1">
        <f t="array" ref="CY22">IFERROR(IF(ISNA($A22),NA(),INDEX(W$3:W$2000,_xlfn.XMATCH(Configuration!$B$12,W$3:W$2000,1,1)+$CQ22)-0), NA())</f>
        <v>#N/A</v>
      </c>
    </row>
    <row r="23" spans="1:10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 t="shared" si="29"/>
        <v>#N/A</v>
      </c>
      <c r="BT23" t="e">
        <f t="shared" si="30"/>
        <v>#N/A</v>
      </c>
      <c r="BU23" t="e">
        <f t="shared" si="31"/>
        <v>#N/A</v>
      </c>
      <c r="BV23" t="e">
        <f t="shared" si="32"/>
        <v>#N/A</v>
      </c>
      <c r="BW23" t="e">
        <f t="shared" si="33"/>
        <v>#N/A</v>
      </c>
      <c r="BX23" t="e">
        <f>IFERROR(IF(OR(ISNA($A23),$AC23&lt;100),NA(),IF(FLOOR((2^(($BR23+2*_xlfn.XLOOKUP(_xlfn.AGGREGATE(4,6,$BR$3:$BR1974),$BR$3:$BR$2000,$BZ$3:$BZ$2000,1,1)*LOG(10)/LOG(2))/_xlfn.XLOOKUP(_xlfn.AGGREGATE(4,6,$BR$3:$BR1974),$BR$3:$BR$2000,$BZ$3:$BZ$2000,1,1))),2)&gt; _xlfn.AGGREGATE(4,6,$BY$3:$CO$2000)+2000,NA(),FLOOR((2^(($BR23+2*_xlfn.XLOOKUP(_xlfn.AGGREGATE(4,6,$BR$3:$BR1974),$BR$3:$BR$2000,$BZ$3:$BZ$2000,1,1)*LOG(10)/LOG(2))/_xlfn.XLOOKUP(_xlfn.AGGREGATE(4,6,$BR$3:$BR1974),$BR$3:$BR$2000,$BZ$3:$BZ$2000,1,1))),2))), NA())</f>
        <v>#N/A</v>
      </c>
      <c r="BY23" t="e">
        <f t="shared" si="34"/>
        <v>#N/A</v>
      </c>
      <c r="BZ23" t="e">
        <f t="shared" si="35"/>
        <v>#N/A</v>
      </c>
      <c r="CA23" t="e" cm="1">
        <f t="array" ref="CA23">IFERROR(IF(OR(ISNA($A23),$AC23&lt;100,INDEX(International!C$3:C$2000,_xlfn.XMATCH(100,International!C$3:C$2000,1,1)+$BR23)=""),NA(),INDEX(International!C$3:C$2000,_xlfn.XMATCH(100,International!C$3:C$2000,1,1)+$BR23)), NA())</f>
        <v>#N/A</v>
      </c>
      <c r="CB23" t="e">
        <f t="shared" si="36"/>
        <v>#N/A</v>
      </c>
      <c r="CC23" t="e" cm="1">
        <f t="array" ref="CC23">IFERROR(IF(OR(ISNA($A23),$AC23&lt;100,INDEX(International!F$3:F$2000,_xlfn.XMATCH(100,International!F$3:F$2000,1,1)+$BR23)=""),NA(),INDEX(International!F$3:F$2000,_xlfn.XMATCH(100,International!F$3:F$2000,1,1)+$BR23)), NA())</f>
        <v>#N/A</v>
      </c>
      <c r="CD23" t="e">
        <f t="shared" si="0"/>
        <v>#N/A</v>
      </c>
      <c r="CE23" t="e" cm="1">
        <f t="array" ref="CE23">IFERROR(IF(OR(ISNA($A23),$AC23&lt;100,INDEX(International!I$3:I$2000,_xlfn.XMATCH(100,International!I$3:I$2000,1,1)+$BR23)=""),NA(),INDEX(International!I$3:I$2000,_xlfn.XMATCH(100,International!I$3:I$2000,1,1)+$BR23)), NA())</f>
        <v>#N/A</v>
      </c>
      <c r="CF23" t="e">
        <f t="shared" si="0"/>
        <v>#N/A</v>
      </c>
      <c r="CG23" t="e" cm="1">
        <f t="array" ref="CG23">IFERROR(IF(OR(ISNA($A23),$AC23&lt;100,INDEX(International!L$3:L$2000,_xlfn.XMATCH(100,International!L$3:L$2000,1,1)+$BR23)=""),NA(),INDEX(International!L$3:L$2000,_xlfn.XMATCH(100,International!L$3:L$2000,1,1)+$BR23)), NA())</f>
        <v>#N/A</v>
      </c>
      <c r="CH23" t="e">
        <f t="shared" ref="CH23:CJ23" si="94">IF(OR(ISNA($A23),$AC23&lt;100),NA(),IF(CG23=100,0,($BR23*LOG(2)/LOG(CG23/100))))</f>
        <v>#N/A</v>
      </c>
      <c r="CI23" t="e" cm="1">
        <f t="array" ref="CI23">IFERROR(IF(OR(ISNA($A23),$AC23&lt;100,INDEX(International!O$3:O$2000,_xlfn.XMATCH(100,International!O$3:O$2000,1,1)+$BR23)=""),NA(),INDEX(International!O$3:O$2000,_xlfn.XMATCH(100,International!O$3:O$2000,1,1)+$BR23)), NA())</f>
        <v>#N/A</v>
      </c>
      <c r="CJ23" t="e">
        <f t="shared" si="94"/>
        <v>#N/A</v>
      </c>
      <c r="CK23" t="e" cm="1">
        <f t="array" ref="CK23">IFERROR(IF(OR(ISNA($A23),$AC23&lt;100,INDEX(International!R$3:R$2000,_xlfn.XMATCH(100,International!R$3:R$2000,1,1)+$BR23)=""),NA(),INDEX(International!R$3:R$2000,_xlfn.XMATCH(100,International!R$3:R$2000,1,1)+$BR23)), NA())</f>
        <v>#N/A</v>
      </c>
      <c r="CL23" t="e">
        <f t="shared" ref="CL23:CN23" si="95">IF(OR(ISNA($A23),$AC23&lt;100),NA(),IF(CK23=100,0,($BR23*LOG(2)/LOG(CK23/100))))</f>
        <v>#N/A</v>
      </c>
      <c r="CM23" t="e" cm="1">
        <f t="array" ref="CM23">IFERROR(IF(OR(ISNA($A23),$AC23&lt;100,INDEX(International!U$3:U$2000,_xlfn.XMATCH(100,International!U$3:U$2000,1,1)+$BR23)=""),NA(),INDEX(International!U$3:U$2000,_xlfn.XMATCH(100,International!U$3:U$2000,1,1)+$BR23)), NA())</f>
        <v>#N/A</v>
      </c>
      <c r="CN23" t="e">
        <f t="shared" si="95"/>
        <v>#N/A</v>
      </c>
      <c r="CO23" t="e" cm="1">
        <f t="array" ref="CO23">IFERROR(IF(OR(ISNA($A23),$AC23&lt;100,INDEX(International!X$3:X$2000,_xlfn.XMATCH(100,International!X$3:X$2000,1,1)+$BR23)=""),NA(),INDEX(International!X$3:X$2000,_xlfn.XMATCH(100,International!X$3:X$2000,1,1)+$BR23)), NA())</f>
        <v>#N/A</v>
      </c>
      <c r="CP23" t="e">
        <f t="shared" ref="CP23" si="96">IF(OR(ISNA($A23),$AC23&lt;100),NA(),IF(CO23=100,0,($BR23*LOG(2)/LOG(CO23/100))))</f>
        <v>#N/A</v>
      </c>
      <c r="CQ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22+1,CQ22+1,NA())))</f>
        <v>#N/A</v>
      </c>
      <c r="CR23" t="e" cm="1">
        <f t="array" ref="CR23">IFERROR(IF(ISNA($A23),NA(),INDEX(B$3:B$2000,_xlfn.XMATCH(Configuration!$B$12,B$3:B$2000,1,1)+$CQ23)-0), NA())</f>
        <v>#N/A</v>
      </c>
      <c r="CS23" t="e" cm="1">
        <f t="array" ref="CS23">IFERROR(IF(ISNA($A23),NA(),INDEX(E$3:E$2000,_xlfn.XMATCH(Configuration!$B$12,E$3:E$2000,1,1)+$CQ23)-0), NA())</f>
        <v>#N/A</v>
      </c>
      <c r="CT23" t="e" cm="1">
        <f t="array" ref="CT23">IFERROR(IF(ISNA($A23),NA(),INDEX(H$3:H$2000,_xlfn.XMATCH(Configuration!$B$12,H$3:H$2000,1,1)+$CQ23)-0), NA())</f>
        <v>#N/A</v>
      </c>
      <c r="CU23" t="e" cm="1">
        <f t="array" ref="CU23">IFERROR(IF(ISNA($A23),NA(),INDEX(K$3:K$2000,_xlfn.XMATCH(Configuration!$B$12,K$3:K$2000,1,1)+$CQ23)-0), NA())</f>
        <v>#N/A</v>
      </c>
      <c r="CV23" t="e" cm="1">
        <f t="array" ref="CV23">IFERROR(IF(ISNA($A23),NA(),INDEX(N$3:N$2000,_xlfn.XMATCH(Configuration!$B$12,N$3:N$2000,1,1)+$CQ23)-0), NA())</f>
        <v>#N/A</v>
      </c>
      <c r="CW23" t="e" cm="1">
        <f t="array" ref="CW23">IFERROR(IF(ISNA($A23),NA(),INDEX(Q$3:Q$2000,_xlfn.XMATCH(Configuration!$B$12,Q$3:Q$2000,1,1)+$CQ23)-0), NA())</f>
        <v>#N/A</v>
      </c>
      <c r="CX23" t="e" cm="1">
        <f t="array" ref="CX23">IFERROR(IF(ISNA($A23),NA(),INDEX(T$3:T$2000,_xlfn.XMATCH(Configuration!$B$12,T$3:T$2000,1,1)+$CQ23)-0), NA())</f>
        <v>#N/A</v>
      </c>
      <c r="CY23" t="e" cm="1">
        <f t="array" ref="CY23">IFERROR(IF(ISNA($A23),NA(),INDEX(W$3:W$2000,_xlfn.XMATCH(Configuration!$B$12,W$3:W$2000,1,1)+$CQ23)-0), NA())</f>
        <v>#N/A</v>
      </c>
    </row>
    <row r="24" spans="1:10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 t="shared" si="29"/>
        <v>#N/A</v>
      </c>
      <c r="BT24" t="e">
        <f t="shared" si="30"/>
        <v>#N/A</v>
      </c>
      <c r="BU24" t="e">
        <f t="shared" si="31"/>
        <v>#N/A</v>
      </c>
      <c r="BV24" t="e">
        <f t="shared" si="32"/>
        <v>#N/A</v>
      </c>
      <c r="BW24" t="e">
        <f t="shared" si="33"/>
        <v>#N/A</v>
      </c>
      <c r="BX24" t="e">
        <f>IFERROR(IF(OR(ISNA($A24),$AC24&lt;100),NA(),IF(FLOOR((2^(($BR24+2*_xlfn.XLOOKUP(_xlfn.AGGREGATE(4,6,$BR$3:$BR1975),$BR$3:$BR$2000,$BZ$3:$BZ$2000,1,1)*LOG(10)/LOG(2))/_xlfn.XLOOKUP(_xlfn.AGGREGATE(4,6,$BR$3:$BR1975),$BR$3:$BR$2000,$BZ$3:$BZ$2000,1,1))),2)&gt; _xlfn.AGGREGATE(4,6,$BY$3:$CO$2000)+2000,NA(),FLOOR((2^(($BR24+2*_xlfn.XLOOKUP(_xlfn.AGGREGATE(4,6,$BR$3:$BR1975),$BR$3:$BR$2000,$BZ$3:$BZ$2000,1,1)*LOG(10)/LOG(2))/_xlfn.XLOOKUP(_xlfn.AGGREGATE(4,6,$BR$3:$BR1975),$BR$3:$BR$2000,$BZ$3:$BZ$2000,1,1))),2))), NA())</f>
        <v>#N/A</v>
      </c>
      <c r="BY24" t="e">
        <f t="shared" si="34"/>
        <v>#N/A</v>
      </c>
      <c r="BZ24" t="e">
        <f t="shared" si="35"/>
        <v>#N/A</v>
      </c>
      <c r="CA24" t="e" cm="1">
        <f t="array" ref="CA24">IFERROR(IF(OR(ISNA($A24),$AC24&lt;100,INDEX(International!C$3:C$2000,_xlfn.XMATCH(100,International!C$3:C$2000,1,1)+$BR24)=""),NA(),INDEX(International!C$3:C$2000,_xlfn.XMATCH(100,International!C$3:C$2000,1,1)+$BR24)), NA())</f>
        <v>#N/A</v>
      </c>
      <c r="CB24" t="e">
        <f t="shared" si="36"/>
        <v>#N/A</v>
      </c>
      <c r="CC24" t="e" cm="1">
        <f t="array" ref="CC24">IFERROR(IF(OR(ISNA($A24),$AC24&lt;100,INDEX(International!F$3:F$2000,_xlfn.XMATCH(100,International!F$3:F$2000,1,1)+$BR24)=""),NA(),INDEX(International!F$3:F$2000,_xlfn.XMATCH(100,International!F$3:F$2000,1,1)+$BR24)), NA())</f>
        <v>#N/A</v>
      </c>
      <c r="CD24" t="e">
        <f t="shared" si="0"/>
        <v>#N/A</v>
      </c>
      <c r="CE24" t="e" cm="1">
        <f t="array" ref="CE24">IFERROR(IF(OR(ISNA($A24),$AC24&lt;100,INDEX(International!I$3:I$2000,_xlfn.XMATCH(100,International!I$3:I$2000,1,1)+$BR24)=""),NA(),INDEX(International!I$3:I$2000,_xlfn.XMATCH(100,International!I$3:I$2000,1,1)+$BR24)), NA())</f>
        <v>#N/A</v>
      </c>
      <c r="CF24" t="e">
        <f t="shared" si="0"/>
        <v>#N/A</v>
      </c>
      <c r="CG24" t="e" cm="1">
        <f t="array" ref="CG24">IFERROR(IF(OR(ISNA($A24),$AC24&lt;100,INDEX(International!L$3:L$2000,_xlfn.XMATCH(100,International!L$3:L$2000,1,1)+$BR24)=""),NA(),INDEX(International!L$3:L$2000,_xlfn.XMATCH(100,International!L$3:L$2000,1,1)+$BR24)), NA())</f>
        <v>#N/A</v>
      </c>
      <c r="CH24" t="e">
        <f t="shared" ref="CH24:CJ24" si="97">IF(OR(ISNA($A24),$AC24&lt;100),NA(),IF(CG24=100,0,($BR24*LOG(2)/LOG(CG24/100))))</f>
        <v>#N/A</v>
      </c>
      <c r="CI24" t="e" cm="1">
        <f t="array" ref="CI24">IFERROR(IF(OR(ISNA($A24),$AC24&lt;100,INDEX(International!O$3:O$2000,_xlfn.XMATCH(100,International!O$3:O$2000,1,1)+$BR24)=""),NA(),INDEX(International!O$3:O$2000,_xlfn.XMATCH(100,International!O$3:O$2000,1,1)+$BR24)), NA())</f>
        <v>#N/A</v>
      </c>
      <c r="CJ24" t="e">
        <f t="shared" si="97"/>
        <v>#N/A</v>
      </c>
      <c r="CK24" t="e" cm="1">
        <f t="array" ref="CK24">IFERROR(IF(OR(ISNA($A24),$AC24&lt;100,INDEX(International!R$3:R$2000,_xlfn.XMATCH(100,International!R$3:R$2000,1,1)+$BR24)=""),NA(),INDEX(International!R$3:R$2000,_xlfn.XMATCH(100,International!R$3:R$2000,1,1)+$BR24)), NA())</f>
        <v>#N/A</v>
      </c>
      <c r="CL24" t="e">
        <f t="shared" ref="CL24:CN24" si="98">IF(OR(ISNA($A24),$AC24&lt;100),NA(),IF(CK24=100,0,($BR24*LOG(2)/LOG(CK24/100))))</f>
        <v>#N/A</v>
      </c>
      <c r="CM24" t="e" cm="1">
        <f t="array" ref="CM24">IFERROR(IF(OR(ISNA($A24),$AC24&lt;100,INDEX(International!U$3:U$2000,_xlfn.XMATCH(100,International!U$3:U$2000,1,1)+$BR24)=""),NA(),INDEX(International!U$3:U$2000,_xlfn.XMATCH(100,International!U$3:U$2000,1,1)+$BR24)), NA())</f>
        <v>#N/A</v>
      </c>
      <c r="CN24" t="e">
        <f t="shared" si="98"/>
        <v>#N/A</v>
      </c>
      <c r="CO24" t="e" cm="1">
        <f t="array" ref="CO24">IFERROR(IF(OR(ISNA($A24),$AC24&lt;100,INDEX(International!X$3:X$2000,_xlfn.XMATCH(100,International!X$3:X$2000,1,1)+$BR24)=""),NA(),INDEX(International!X$3:X$2000,_xlfn.XMATCH(100,International!X$3:X$2000,1,1)+$BR24)), NA())</f>
        <v>#N/A</v>
      </c>
      <c r="CP24" t="e">
        <f t="shared" ref="CP24" si="99">IF(OR(ISNA($A24),$AC24&lt;100),NA(),IF(CO24=100,0,($BR24*LOG(2)/LOG(CO24/100))))</f>
        <v>#N/A</v>
      </c>
      <c r="CQ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23+1,CQ23+1,NA())))</f>
        <v>#N/A</v>
      </c>
      <c r="CR24" t="e" cm="1">
        <f t="array" ref="CR24">IFERROR(IF(ISNA($A24),NA(),INDEX(B$3:B$2000,_xlfn.XMATCH(Configuration!$B$12,B$3:B$2000,1,1)+$CQ24)-0), NA())</f>
        <v>#N/A</v>
      </c>
      <c r="CS24" t="e" cm="1">
        <f t="array" ref="CS24">IFERROR(IF(ISNA($A24),NA(),INDEX(E$3:E$2000,_xlfn.XMATCH(Configuration!$B$12,E$3:E$2000,1,1)+$CQ24)-0), NA())</f>
        <v>#N/A</v>
      </c>
      <c r="CT24" t="e" cm="1">
        <f t="array" ref="CT24">IFERROR(IF(ISNA($A24),NA(),INDEX(H$3:H$2000,_xlfn.XMATCH(Configuration!$B$12,H$3:H$2000,1,1)+$CQ24)-0), NA())</f>
        <v>#N/A</v>
      </c>
      <c r="CU24" t="e" cm="1">
        <f t="array" ref="CU24">IFERROR(IF(ISNA($A24),NA(),INDEX(K$3:K$2000,_xlfn.XMATCH(Configuration!$B$12,K$3:K$2000,1,1)+$CQ24)-0), NA())</f>
        <v>#N/A</v>
      </c>
      <c r="CV24" t="e" cm="1">
        <f t="array" ref="CV24">IFERROR(IF(ISNA($A24),NA(),INDEX(N$3:N$2000,_xlfn.XMATCH(Configuration!$B$12,N$3:N$2000,1,1)+$CQ24)-0), NA())</f>
        <v>#N/A</v>
      </c>
      <c r="CW24" t="e" cm="1">
        <f t="array" ref="CW24">IFERROR(IF(ISNA($A24),NA(),INDEX(Q$3:Q$2000,_xlfn.XMATCH(Configuration!$B$12,Q$3:Q$2000,1,1)+$CQ24)-0), NA())</f>
        <v>#N/A</v>
      </c>
      <c r="CX24" t="e" cm="1">
        <f t="array" ref="CX24">IFERROR(IF(ISNA($A24),NA(),INDEX(T$3:T$2000,_xlfn.XMATCH(Configuration!$B$12,T$3:T$2000,1,1)+$CQ24)-0), NA())</f>
        <v>#N/A</v>
      </c>
      <c r="CY24" t="e" cm="1">
        <f t="array" ref="CY24">IFERROR(IF(ISNA($A24),NA(),INDEX(W$3:W$2000,_xlfn.XMATCH(Configuration!$B$12,W$3:W$2000,1,1)+$CQ24)-0), NA())</f>
        <v>#N/A</v>
      </c>
    </row>
    <row r="25" spans="1:10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 t="shared" si="29"/>
        <v>#N/A</v>
      </c>
      <c r="BT25" t="e">
        <f t="shared" si="30"/>
        <v>#N/A</v>
      </c>
      <c r="BU25" t="e">
        <f t="shared" si="31"/>
        <v>#N/A</v>
      </c>
      <c r="BV25" t="e">
        <f t="shared" si="32"/>
        <v>#N/A</v>
      </c>
      <c r="BW25" t="e">
        <f t="shared" si="33"/>
        <v>#N/A</v>
      </c>
      <c r="BX25" t="e">
        <f>IFERROR(IF(OR(ISNA($A25),$AC25&lt;100),NA(),IF(FLOOR((2^(($BR25+2*_xlfn.XLOOKUP(_xlfn.AGGREGATE(4,6,$BR$3:$BR1976),$BR$3:$BR$2000,$BZ$3:$BZ$2000,1,1)*LOG(10)/LOG(2))/_xlfn.XLOOKUP(_xlfn.AGGREGATE(4,6,$BR$3:$BR1976),$BR$3:$BR$2000,$BZ$3:$BZ$2000,1,1))),2)&gt; _xlfn.AGGREGATE(4,6,$BY$3:$CO$2000)+2000,NA(),FLOOR((2^(($BR25+2*_xlfn.XLOOKUP(_xlfn.AGGREGATE(4,6,$BR$3:$BR1976),$BR$3:$BR$2000,$BZ$3:$BZ$2000,1,1)*LOG(10)/LOG(2))/_xlfn.XLOOKUP(_xlfn.AGGREGATE(4,6,$BR$3:$BR1976),$BR$3:$BR$2000,$BZ$3:$BZ$2000,1,1))),2))), NA())</f>
        <v>#N/A</v>
      </c>
      <c r="BY25" t="e">
        <f t="shared" si="34"/>
        <v>#N/A</v>
      </c>
      <c r="BZ25" t="e">
        <f t="shared" si="35"/>
        <v>#N/A</v>
      </c>
      <c r="CA25" t="e" cm="1">
        <f t="array" ref="CA25">IFERROR(IF(OR(ISNA($A25),$AC25&lt;100,INDEX(International!C$3:C$2000,_xlfn.XMATCH(100,International!C$3:C$2000,1,1)+$BR25)=""),NA(),INDEX(International!C$3:C$2000,_xlfn.XMATCH(100,International!C$3:C$2000,1,1)+$BR25)), NA())</f>
        <v>#N/A</v>
      </c>
      <c r="CB25" t="e">
        <f t="shared" si="36"/>
        <v>#N/A</v>
      </c>
      <c r="CC25" t="e" cm="1">
        <f t="array" ref="CC25">IFERROR(IF(OR(ISNA($A25),$AC25&lt;100,INDEX(International!F$3:F$2000,_xlfn.XMATCH(100,International!F$3:F$2000,1,1)+$BR25)=""),NA(),INDEX(International!F$3:F$2000,_xlfn.XMATCH(100,International!F$3:F$2000,1,1)+$BR25)), NA())</f>
        <v>#N/A</v>
      </c>
      <c r="CD25" t="e">
        <f t="shared" si="0"/>
        <v>#N/A</v>
      </c>
      <c r="CE25" t="e" cm="1">
        <f t="array" ref="CE25">IFERROR(IF(OR(ISNA($A25),$AC25&lt;100,INDEX(International!I$3:I$2000,_xlfn.XMATCH(100,International!I$3:I$2000,1,1)+$BR25)=""),NA(),INDEX(International!I$3:I$2000,_xlfn.XMATCH(100,International!I$3:I$2000,1,1)+$BR25)), NA())</f>
        <v>#N/A</v>
      </c>
      <c r="CF25" t="e">
        <f t="shared" si="0"/>
        <v>#N/A</v>
      </c>
      <c r="CG25" t="e" cm="1">
        <f t="array" ref="CG25">IFERROR(IF(OR(ISNA($A25),$AC25&lt;100,INDEX(International!L$3:L$2000,_xlfn.XMATCH(100,International!L$3:L$2000,1,1)+$BR25)=""),NA(),INDEX(International!L$3:L$2000,_xlfn.XMATCH(100,International!L$3:L$2000,1,1)+$BR25)), NA())</f>
        <v>#N/A</v>
      </c>
      <c r="CH25" t="e">
        <f t="shared" ref="CH25:CJ25" si="100">IF(OR(ISNA($A25),$AC25&lt;100),NA(),IF(CG25=100,0,($BR25*LOG(2)/LOG(CG25/100))))</f>
        <v>#N/A</v>
      </c>
      <c r="CI25" t="e" cm="1">
        <f t="array" ref="CI25">IFERROR(IF(OR(ISNA($A25),$AC25&lt;100,INDEX(International!O$3:O$2000,_xlfn.XMATCH(100,International!O$3:O$2000,1,1)+$BR25)=""),NA(),INDEX(International!O$3:O$2000,_xlfn.XMATCH(100,International!O$3:O$2000,1,1)+$BR25)), NA())</f>
        <v>#N/A</v>
      </c>
      <c r="CJ25" t="e">
        <f t="shared" si="100"/>
        <v>#N/A</v>
      </c>
      <c r="CK25" t="e" cm="1">
        <f t="array" ref="CK25">IFERROR(IF(OR(ISNA($A25),$AC25&lt;100,INDEX(International!R$3:R$2000,_xlfn.XMATCH(100,International!R$3:R$2000,1,1)+$BR25)=""),NA(),INDEX(International!R$3:R$2000,_xlfn.XMATCH(100,International!R$3:R$2000,1,1)+$BR25)), NA())</f>
        <v>#N/A</v>
      </c>
      <c r="CL25" t="e">
        <f t="shared" ref="CL25:CN25" si="101">IF(OR(ISNA($A25),$AC25&lt;100),NA(),IF(CK25=100,0,($BR25*LOG(2)/LOG(CK25/100))))</f>
        <v>#N/A</v>
      </c>
      <c r="CM25" t="e" cm="1">
        <f t="array" ref="CM25">IFERROR(IF(OR(ISNA($A25),$AC25&lt;100,INDEX(International!U$3:U$2000,_xlfn.XMATCH(100,International!U$3:U$2000,1,1)+$BR25)=""),NA(),INDEX(International!U$3:U$2000,_xlfn.XMATCH(100,International!U$3:U$2000,1,1)+$BR25)), NA())</f>
        <v>#N/A</v>
      </c>
      <c r="CN25" t="e">
        <f t="shared" si="101"/>
        <v>#N/A</v>
      </c>
      <c r="CO25" t="e" cm="1">
        <f t="array" ref="CO25">IFERROR(IF(OR(ISNA($A25),$AC25&lt;100,INDEX(International!X$3:X$2000,_xlfn.XMATCH(100,International!X$3:X$2000,1,1)+$BR25)=""),NA(),INDEX(International!X$3:X$2000,_xlfn.XMATCH(100,International!X$3:X$2000,1,1)+$BR25)), NA())</f>
        <v>#N/A</v>
      </c>
      <c r="CP25" t="e">
        <f t="shared" ref="CP25" si="102">IF(OR(ISNA($A25),$AC25&lt;100),NA(),IF(CO25=100,0,($BR25*LOG(2)/LOG(CO25/100))))</f>
        <v>#N/A</v>
      </c>
      <c r="CQ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24+1,CQ24+1,NA())))</f>
        <v>#N/A</v>
      </c>
      <c r="CR25" t="e" cm="1">
        <f t="array" ref="CR25">IFERROR(IF(ISNA($A25),NA(),INDEX(B$3:B$2000,_xlfn.XMATCH(Configuration!$B$12,B$3:B$2000,1,1)+$CQ25)-0), NA())</f>
        <v>#N/A</v>
      </c>
      <c r="CS25" t="e" cm="1">
        <f t="array" ref="CS25">IFERROR(IF(ISNA($A25),NA(),INDEX(E$3:E$2000,_xlfn.XMATCH(Configuration!$B$12,E$3:E$2000,1,1)+$CQ25)-0), NA())</f>
        <v>#N/A</v>
      </c>
      <c r="CT25" t="e" cm="1">
        <f t="array" ref="CT25">IFERROR(IF(ISNA($A25),NA(),INDEX(H$3:H$2000,_xlfn.XMATCH(Configuration!$B$12,H$3:H$2000,1,1)+$CQ25)-0), NA())</f>
        <v>#N/A</v>
      </c>
      <c r="CU25" t="e" cm="1">
        <f t="array" ref="CU25">IFERROR(IF(ISNA($A25),NA(),INDEX(K$3:K$2000,_xlfn.XMATCH(Configuration!$B$12,K$3:K$2000,1,1)+$CQ25)-0), NA())</f>
        <v>#N/A</v>
      </c>
      <c r="CV25" t="e" cm="1">
        <f t="array" ref="CV25">IFERROR(IF(ISNA($A25),NA(),INDEX(N$3:N$2000,_xlfn.XMATCH(Configuration!$B$12,N$3:N$2000,1,1)+$CQ25)-0), NA())</f>
        <v>#N/A</v>
      </c>
      <c r="CW25" t="e" cm="1">
        <f t="array" ref="CW25">IFERROR(IF(ISNA($A25),NA(),INDEX(Q$3:Q$2000,_xlfn.XMATCH(Configuration!$B$12,Q$3:Q$2000,1,1)+$CQ25)-0), NA())</f>
        <v>#N/A</v>
      </c>
      <c r="CX25" t="e" cm="1">
        <f t="array" ref="CX25">IFERROR(IF(ISNA($A25),NA(),INDEX(T$3:T$2000,_xlfn.XMATCH(Configuration!$B$12,T$3:T$2000,1,1)+$CQ25)-0), NA())</f>
        <v>#N/A</v>
      </c>
      <c r="CY25" t="e" cm="1">
        <f t="array" ref="CY25">IFERROR(IF(ISNA($A25),NA(),INDEX(W$3:W$2000,_xlfn.XMATCH(Configuration!$B$12,W$3:W$2000,1,1)+$CQ25)-0), NA())</f>
        <v>#N/A</v>
      </c>
    </row>
    <row r="26" spans="1:10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 t="shared" si="29"/>
        <v>#N/A</v>
      </c>
      <c r="BT26" t="e">
        <f t="shared" si="30"/>
        <v>#N/A</v>
      </c>
      <c r="BU26" t="e">
        <f t="shared" si="31"/>
        <v>#N/A</v>
      </c>
      <c r="BV26" t="e">
        <f t="shared" si="32"/>
        <v>#N/A</v>
      </c>
      <c r="BW26" t="e">
        <f t="shared" si="33"/>
        <v>#N/A</v>
      </c>
      <c r="BX26" t="e">
        <f>IFERROR(IF(OR(ISNA($A26),$AC26&lt;100),NA(),IF(FLOOR((2^(($BR26+2*_xlfn.XLOOKUP(_xlfn.AGGREGATE(4,6,$BR$3:$BR1977),$BR$3:$BR$2000,$BZ$3:$BZ$2000,1,1)*LOG(10)/LOG(2))/_xlfn.XLOOKUP(_xlfn.AGGREGATE(4,6,$BR$3:$BR1977),$BR$3:$BR$2000,$BZ$3:$BZ$2000,1,1))),2)&gt; _xlfn.AGGREGATE(4,6,$BY$3:$CO$2000)+2000,NA(),FLOOR((2^(($BR26+2*_xlfn.XLOOKUP(_xlfn.AGGREGATE(4,6,$BR$3:$BR1977),$BR$3:$BR$2000,$BZ$3:$BZ$2000,1,1)*LOG(10)/LOG(2))/_xlfn.XLOOKUP(_xlfn.AGGREGATE(4,6,$BR$3:$BR1977),$BR$3:$BR$2000,$BZ$3:$BZ$2000,1,1))),2))), NA())</f>
        <v>#N/A</v>
      </c>
      <c r="BY26" t="e">
        <f t="shared" si="34"/>
        <v>#N/A</v>
      </c>
      <c r="BZ26" t="e">
        <f t="shared" si="35"/>
        <v>#N/A</v>
      </c>
      <c r="CA26" t="e" cm="1">
        <f t="array" ref="CA26">IFERROR(IF(OR(ISNA($A26),$AC26&lt;100,INDEX(International!C$3:C$2000,_xlfn.XMATCH(100,International!C$3:C$2000,1,1)+$BR26)=""),NA(),INDEX(International!C$3:C$2000,_xlfn.XMATCH(100,International!C$3:C$2000,1,1)+$BR26)), NA())</f>
        <v>#N/A</v>
      </c>
      <c r="CB26" t="e">
        <f t="shared" si="36"/>
        <v>#N/A</v>
      </c>
      <c r="CC26" t="e" cm="1">
        <f t="array" ref="CC26">IFERROR(IF(OR(ISNA($A26),$AC26&lt;100,INDEX(International!F$3:F$2000,_xlfn.XMATCH(100,International!F$3:F$2000,1,1)+$BR26)=""),NA(),INDEX(International!F$3:F$2000,_xlfn.XMATCH(100,International!F$3:F$2000,1,1)+$BR26)), NA())</f>
        <v>#N/A</v>
      </c>
      <c r="CD26" t="e">
        <f t="shared" si="0"/>
        <v>#N/A</v>
      </c>
      <c r="CE26" t="e" cm="1">
        <f t="array" ref="CE26">IFERROR(IF(OR(ISNA($A26),$AC26&lt;100,INDEX(International!I$3:I$2000,_xlfn.XMATCH(100,International!I$3:I$2000,1,1)+$BR26)=""),NA(),INDEX(International!I$3:I$2000,_xlfn.XMATCH(100,International!I$3:I$2000,1,1)+$BR26)), NA())</f>
        <v>#N/A</v>
      </c>
      <c r="CF26" t="e">
        <f t="shared" si="0"/>
        <v>#N/A</v>
      </c>
      <c r="CG26" t="e" cm="1">
        <f t="array" ref="CG26">IFERROR(IF(OR(ISNA($A26),$AC26&lt;100,INDEX(International!L$3:L$2000,_xlfn.XMATCH(100,International!L$3:L$2000,1,1)+$BR26)=""),NA(),INDEX(International!L$3:L$2000,_xlfn.XMATCH(100,International!L$3:L$2000,1,1)+$BR26)), NA())</f>
        <v>#N/A</v>
      </c>
      <c r="CH26" t="e">
        <f t="shared" ref="CH26:CJ26" si="103">IF(OR(ISNA($A26),$AC26&lt;100),NA(),IF(CG26=100,0,($BR26*LOG(2)/LOG(CG26/100))))</f>
        <v>#N/A</v>
      </c>
      <c r="CI26" t="e" cm="1">
        <f t="array" ref="CI26">IFERROR(IF(OR(ISNA($A26),$AC26&lt;100,INDEX(International!O$3:O$2000,_xlfn.XMATCH(100,International!O$3:O$2000,1,1)+$BR26)=""),NA(),INDEX(International!O$3:O$2000,_xlfn.XMATCH(100,International!O$3:O$2000,1,1)+$BR26)), NA())</f>
        <v>#N/A</v>
      </c>
      <c r="CJ26" t="e">
        <f t="shared" si="103"/>
        <v>#N/A</v>
      </c>
      <c r="CK26" t="e" cm="1">
        <f t="array" ref="CK26">IFERROR(IF(OR(ISNA($A26),$AC26&lt;100,INDEX(International!R$3:R$2000,_xlfn.XMATCH(100,International!R$3:R$2000,1,1)+$BR26)=""),NA(),INDEX(International!R$3:R$2000,_xlfn.XMATCH(100,International!R$3:R$2000,1,1)+$BR26)), NA())</f>
        <v>#N/A</v>
      </c>
      <c r="CL26" t="e">
        <f t="shared" ref="CL26:CN26" si="104">IF(OR(ISNA($A26),$AC26&lt;100),NA(),IF(CK26=100,0,($BR26*LOG(2)/LOG(CK26/100))))</f>
        <v>#N/A</v>
      </c>
      <c r="CM26" t="e" cm="1">
        <f t="array" ref="CM26">IFERROR(IF(OR(ISNA($A26),$AC26&lt;100,INDEX(International!U$3:U$2000,_xlfn.XMATCH(100,International!U$3:U$2000,1,1)+$BR26)=""),NA(),INDEX(International!U$3:U$2000,_xlfn.XMATCH(100,International!U$3:U$2000,1,1)+$BR26)), NA())</f>
        <v>#N/A</v>
      </c>
      <c r="CN26" t="e">
        <f t="shared" si="104"/>
        <v>#N/A</v>
      </c>
      <c r="CO26" t="e" cm="1">
        <f t="array" ref="CO26">IFERROR(IF(OR(ISNA($A26),$AC26&lt;100,INDEX(International!X$3:X$2000,_xlfn.XMATCH(100,International!X$3:X$2000,1,1)+$BR26)=""),NA(),INDEX(International!X$3:X$2000,_xlfn.XMATCH(100,International!X$3:X$2000,1,1)+$BR26)), NA())</f>
        <v>#N/A</v>
      </c>
      <c r="CP26" t="e">
        <f t="shared" ref="CP26" si="105">IF(OR(ISNA($A26),$AC26&lt;100),NA(),IF(CO26=100,0,($BR26*LOG(2)/LOG(CO26/100))))</f>
        <v>#N/A</v>
      </c>
      <c r="CQ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25+1,CQ25+1,NA())))</f>
        <v>#N/A</v>
      </c>
      <c r="CR26" t="e" cm="1">
        <f t="array" ref="CR26">IFERROR(IF(ISNA($A26),NA(),INDEX(B$3:B$2000,_xlfn.XMATCH(Configuration!$B$12,B$3:B$2000,1,1)+$CQ26)-0), NA())</f>
        <v>#N/A</v>
      </c>
      <c r="CS26" t="e" cm="1">
        <f t="array" ref="CS26">IFERROR(IF(ISNA($A26),NA(),INDEX(E$3:E$2000,_xlfn.XMATCH(Configuration!$B$12,E$3:E$2000,1,1)+$CQ26)-0), NA())</f>
        <v>#N/A</v>
      </c>
      <c r="CT26" t="e" cm="1">
        <f t="array" ref="CT26">IFERROR(IF(ISNA($A26),NA(),INDEX(H$3:H$2000,_xlfn.XMATCH(Configuration!$B$12,H$3:H$2000,1,1)+$CQ26)-0), NA())</f>
        <v>#N/A</v>
      </c>
      <c r="CU26" t="e" cm="1">
        <f t="array" ref="CU26">IFERROR(IF(ISNA($A26),NA(),INDEX(K$3:K$2000,_xlfn.XMATCH(Configuration!$B$12,K$3:K$2000,1,1)+$CQ26)-0), NA())</f>
        <v>#N/A</v>
      </c>
      <c r="CV26" t="e" cm="1">
        <f t="array" ref="CV26">IFERROR(IF(ISNA($A26),NA(),INDEX(N$3:N$2000,_xlfn.XMATCH(Configuration!$B$12,N$3:N$2000,1,1)+$CQ26)-0), NA())</f>
        <v>#N/A</v>
      </c>
      <c r="CW26" t="e" cm="1">
        <f t="array" ref="CW26">IFERROR(IF(ISNA($A26),NA(),INDEX(Q$3:Q$2000,_xlfn.XMATCH(Configuration!$B$12,Q$3:Q$2000,1,1)+$CQ26)-0), NA())</f>
        <v>#N/A</v>
      </c>
      <c r="CX26" t="e" cm="1">
        <f t="array" ref="CX26">IFERROR(IF(ISNA($A26),NA(),INDEX(T$3:T$2000,_xlfn.XMATCH(Configuration!$B$12,T$3:T$2000,1,1)+$CQ26)-0), NA())</f>
        <v>#N/A</v>
      </c>
      <c r="CY26" t="e" cm="1">
        <f t="array" ref="CY26">IFERROR(IF(ISNA($A26),NA(),INDEX(W$3:W$2000,_xlfn.XMATCH(Configuration!$B$12,W$3:W$2000,1,1)+$CQ26)-0), NA())</f>
        <v>#N/A</v>
      </c>
    </row>
    <row r="27" spans="1:10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 t="shared" si="29"/>
        <v>#N/A</v>
      </c>
      <c r="BT27" t="e">
        <f t="shared" si="30"/>
        <v>#N/A</v>
      </c>
      <c r="BU27" t="e">
        <f t="shared" si="31"/>
        <v>#N/A</v>
      </c>
      <c r="BV27" t="e">
        <f t="shared" si="32"/>
        <v>#N/A</v>
      </c>
      <c r="BW27" t="e">
        <f t="shared" si="33"/>
        <v>#N/A</v>
      </c>
      <c r="BX27" t="e">
        <f>IFERROR(IF(OR(ISNA($A27),$AC27&lt;100),NA(),IF(FLOOR((2^(($BR27+2*_xlfn.XLOOKUP(_xlfn.AGGREGATE(4,6,$BR$3:$BR1978),$BR$3:$BR$2000,$BZ$3:$BZ$2000,1,1)*LOG(10)/LOG(2))/_xlfn.XLOOKUP(_xlfn.AGGREGATE(4,6,$BR$3:$BR1978),$BR$3:$BR$2000,$BZ$3:$BZ$2000,1,1))),2)&gt; _xlfn.AGGREGATE(4,6,$BY$3:$CO$2000)+2000,NA(),FLOOR((2^(($BR27+2*_xlfn.XLOOKUP(_xlfn.AGGREGATE(4,6,$BR$3:$BR1978),$BR$3:$BR$2000,$BZ$3:$BZ$2000,1,1)*LOG(10)/LOG(2))/_xlfn.XLOOKUP(_xlfn.AGGREGATE(4,6,$BR$3:$BR1978),$BR$3:$BR$2000,$BZ$3:$BZ$2000,1,1))),2))), NA())</f>
        <v>#N/A</v>
      </c>
      <c r="BY27" t="e">
        <f t="shared" si="34"/>
        <v>#N/A</v>
      </c>
      <c r="BZ27" t="e">
        <f t="shared" si="35"/>
        <v>#N/A</v>
      </c>
      <c r="CA27" t="e" cm="1">
        <f t="array" ref="CA27">IFERROR(IF(OR(ISNA($A27),$AC27&lt;100,INDEX(International!C$3:C$2000,_xlfn.XMATCH(100,International!C$3:C$2000,1,1)+$BR27)=""),NA(),INDEX(International!C$3:C$2000,_xlfn.XMATCH(100,International!C$3:C$2000,1,1)+$BR27)), NA())</f>
        <v>#N/A</v>
      </c>
      <c r="CB27" t="e">
        <f t="shared" si="36"/>
        <v>#N/A</v>
      </c>
      <c r="CC27" t="e" cm="1">
        <f t="array" ref="CC27">IFERROR(IF(OR(ISNA($A27),$AC27&lt;100,INDEX(International!F$3:F$2000,_xlfn.XMATCH(100,International!F$3:F$2000,1,1)+$BR27)=""),NA(),INDEX(International!F$3:F$2000,_xlfn.XMATCH(100,International!F$3:F$2000,1,1)+$BR27)), NA())</f>
        <v>#N/A</v>
      </c>
      <c r="CD27" t="e">
        <f t="shared" si="0"/>
        <v>#N/A</v>
      </c>
      <c r="CE27" t="e" cm="1">
        <f t="array" ref="CE27">IFERROR(IF(OR(ISNA($A27),$AC27&lt;100,INDEX(International!I$3:I$2000,_xlfn.XMATCH(100,International!I$3:I$2000,1,1)+$BR27)=""),NA(),INDEX(International!I$3:I$2000,_xlfn.XMATCH(100,International!I$3:I$2000,1,1)+$BR27)), NA())</f>
        <v>#N/A</v>
      </c>
      <c r="CF27" t="e">
        <f t="shared" si="0"/>
        <v>#N/A</v>
      </c>
      <c r="CG27" t="e" cm="1">
        <f t="array" ref="CG27">IFERROR(IF(OR(ISNA($A27),$AC27&lt;100,INDEX(International!L$3:L$2000,_xlfn.XMATCH(100,International!L$3:L$2000,1,1)+$BR27)=""),NA(),INDEX(International!L$3:L$2000,_xlfn.XMATCH(100,International!L$3:L$2000,1,1)+$BR27)), NA())</f>
        <v>#N/A</v>
      </c>
      <c r="CH27" t="e">
        <f t="shared" ref="CH27:CJ27" si="106">IF(OR(ISNA($A27),$AC27&lt;100),NA(),IF(CG27=100,0,($BR27*LOG(2)/LOG(CG27/100))))</f>
        <v>#N/A</v>
      </c>
      <c r="CI27" t="e" cm="1">
        <f t="array" ref="CI27">IFERROR(IF(OR(ISNA($A27),$AC27&lt;100,INDEX(International!O$3:O$2000,_xlfn.XMATCH(100,International!O$3:O$2000,1,1)+$BR27)=""),NA(),INDEX(International!O$3:O$2000,_xlfn.XMATCH(100,International!O$3:O$2000,1,1)+$BR27)), NA())</f>
        <v>#N/A</v>
      </c>
      <c r="CJ27" t="e">
        <f t="shared" si="106"/>
        <v>#N/A</v>
      </c>
      <c r="CK27" t="e" cm="1">
        <f t="array" ref="CK27">IFERROR(IF(OR(ISNA($A27),$AC27&lt;100,INDEX(International!R$3:R$2000,_xlfn.XMATCH(100,International!R$3:R$2000,1,1)+$BR27)=""),NA(),INDEX(International!R$3:R$2000,_xlfn.XMATCH(100,International!R$3:R$2000,1,1)+$BR27)), NA())</f>
        <v>#N/A</v>
      </c>
      <c r="CL27" t="e">
        <f t="shared" ref="CL27:CN27" si="107">IF(OR(ISNA($A27),$AC27&lt;100),NA(),IF(CK27=100,0,($BR27*LOG(2)/LOG(CK27/100))))</f>
        <v>#N/A</v>
      </c>
      <c r="CM27" t="e" cm="1">
        <f t="array" ref="CM27">IFERROR(IF(OR(ISNA($A27),$AC27&lt;100,INDEX(International!U$3:U$2000,_xlfn.XMATCH(100,International!U$3:U$2000,1,1)+$BR27)=""),NA(),INDEX(International!U$3:U$2000,_xlfn.XMATCH(100,International!U$3:U$2000,1,1)+$BR27)), NA())</f>
        <v>#N/A</v>
      </c>
      <c r="CN27" t="e">
        <f t="shared" si="107"/>
        <v>#N/A</v>
      </c>
      <c r="CO27" t="e" cm="1">
        <f t="array" ref="CO27">IFERROR(IF(OR(ISNA($A27),$AC27&lt;100,INDEX(International!X$3:X$2000,_xlfn.XMATCH(100,International!X$3:X$2000,1,1)+$BR27)=""),NA(),INDEX(International!X$3:X$2000,_xlfn.XMATCH(100,International!X$3:X$2000,1,1)+$BR27)), NA())</f>
        <v>#N/A</v>
      </c>
      <c r="CP27" t="e">
        <f t="shared" ref="CP27" si="108">IF(OR(ISNA($A27),$AC27&lt;100),NA(),IF(CO27=100,0,($BR27*LOG(2)/LOG(CO27/100))))</f>
        <v>#N/A</v>
      </c>
      <c r="CQ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26+1,CQ26+1,NA())))</f>
        <v>#N/A</v>
      </c>
      <c r="CR27" t="e" cm="1">
        <f t="array" ref="CR27">IFERROR(IF(ISNA($A27),NA(),INDEX(B$3:B$2000,_xlfn.XMATCH(Configuration!$B$12,B$3:B$2000,1,1)+$CQ27)-0), NA())</f>
        <v>#N/A</v>
      </c>
      <c r="CS27" t="e" cm="1">
        <f t="array" ref="CS27">IFERROR(IF(ISNA($A27),NA(),INDEX(E$3:E$2000,_xlfn.XMATCH(Configuration!$B$12,E$3:E$2000,1,1)+$CQ27)-0), NA())</f>
        <v>#N/A</v>
      </c>
      <c r="CT27" t="e" cm="1">
        <f t="array" ref="CT27">IFERROR(IF(ISNA($A27),NA(),INDEX(H$3:H$2000,_xlfn.XMATCH(Configuration!$B$12,H$3:H$2000,1,1)+$CQ27)-0), NA())</f>
        <v>#N/A</v>
      </c>
      <c r="CU27" t="e" cm="1">
        <f t="array" ref="CU27">IFERROR(IF(ISNA($A27),NA(),INDEX(K$3:K$2000,_xlfn.XMATCH(Configuration!$B$12,K$3:K$2000,1,1)+$CQ27)-0), NA())</f>
        <v>#N/A</v>
      </c>
      <c r="CV27" t="e" cm="1">
        <f t="array" ref="CV27">IFERROR(IF(ISNA($A27),NA(),INDEX(N$3:N$2000,_xlfn.XMATCH(Configuration!$B$12,N$3:N$2000,1,1)+$CQ27)-0), NA())</f>
        <v>#N/A</v>
      </c>
      <c r="CW27" t="e" cm="1">
        <f t="array" ref="CW27">IFERROR(IF(ISNA($A27),NA(),INDEX(Q$3:Q$2000,_xlfn.XMATCH(Configuration!$B$12,Q$3:Q$2000,1,1)+$CQ27)-0), NA())</f>
        <v>#N/A</v>
      </c>
      <c r="CX27" t="e" cm="1">
        <f t="array" ref="CX27">IFERROR(IF(ISNA($A27),NA(),INDEX(T$3:T$2000,_xlfn.XMATCH(Configuration!$B$12,T$3:T$2000,1,1)+$CQ27)-0), NA())</f>
        <v>#N/A</v>
      </c>
      <c r="CY27" t="e" cm="1">
        <f t="array" ref="CY27">IFERROR(IF(ISNA($A27),NA(),INDEX(W$3:W$2000,_xlfn.XMATCH(Configuration!$B$12,W$3:W$2000,1,1)+$CQ27)-0), NA())</f>
        <v>#N/A</v>
      </c>
    </row>
    <row r="28" spans="1:10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 t="shared" si="29"/>
        <v>#N/A</v>
      </c>
      <c r="BT28" t="e">
        <f t="shared" si="30"/>
        <v>#N/A</v>
      </c>
      <c r="BU28" t="e">
        <f t="shared" si="31"/>
        <v>#N/A</v>
      </c>
      <c r="BV28" t="e">
        <f t="shared" si="32"/>
        <v>#N/A</v>
      </c>
      <c r="BW28" t="e">
        <f t="shared" si="33"/>
        <v>#N/A</v>
      </c>
      <c r="BX28" t="e">
        <f>IFERROR(IF(OR(ISNA($A28),$AC28&lt;100),NA(),IF(FLOOR((2^(($BR28+2*_xlfn.XLOOKUP(_xlfn.AGGREGATE(4,6,$BR$3:$BR1979),$BR$3:$BR$2000,$BZ$3:$BZ$2000,1,1)*LOG(10)/LOG(2))/_xlfn.XLOOKUP(_xlfn.AGGREGATE(4,6,$BR$3:$BR1979),$BR$3:$BR$2000,$BZ$3:$BZ$2000,1,1))),2)&gt; _xlfn.AGGREGATE(4,6,$BY$3:$CO$2000)+2000,NA(),FLOOR((2^(($BR28+2*_xlfn.XLOOKUP(_xlfn.AGGREGATE(4,6,$BR$3:$BR1979),$BR$3:$BR$2000,$BZ$3:$BZ$2000,1,1)*LOG(10)/LOG(2))/_xlfn.XLOOKUP(_xlfn.AGGREGATE(4,6,$BR$3:$BR1979),$BR$3:$BR$2000,$BZ$3:$BZ$2000,1,1))),2))), NA())</f>
        <v>#N/A</v>
      </c>
      <c r="BY28" t="e">
        <f t="shared" si="34"/>
        <v>#N/A</v>
      </c>
      <c r="BZ28" t="e">
        <f t="shared" si="35"/>
        <v>#N/A</v>
      </c>
      <c r="CA28" t="e" cm="1">
        <f t="array" ref="CA28">IFERROR(IF(OR(ISNA($A28),$AC28&lt;100,INDEX(International!C$3:C$2000,_xlfn.XMATCH(100,International!C$3:C$2000,1,1)+$BR28)=""),NA(),INDEX(International!C$3:C$2000,_xlfn.XMATCH(100,International!C$3:C$2000,1,1)+$BR28)), NA())</f>
        <v>#N/A</v>
      </c>
      <c r="CB28" t="e">
        <f t="shared" si="36"/>
        <v>#N/A</v>
      </c>
      <c r="CC28" t="e" cm="1">
        <f t="array" ref="CC28">IFERROR(IF(OR(ISNA($A28),$AC28&lt;100,INDEX(International!F$3:F$2000,_xlfn.XMATCH(100,International!F$3:F$2000,1,1)+$BR28)=""),NA(),INDEX(International!F$3:F$2000,_xlfn.XMATCH(100,International!F$3:F$2000,1,1)+$BR28)), NA())</f>
        <v>#N/A</v>
      </c>
      <c r="CD28" t="e">
        <f t="shared" si="0"/>
        <v>#N/A</v>
      </c>
      <c r="CE28" t="e" cm="1">
        <f t="array" ref="CE28">IFERROR(IF(OR(ISNA($A28),$AC28&lt;100,INDEX(International!I$3:I$2000,_xlfn.XMATCH(100,International!I$3:I$2000,1,1)+$BR28)=""),NA(),INDEX(International!I$3:I$2000,_xlfn.XMATCH(100,International!I$3:I$2000,1,1)+$BR28)), NA())</f>
        <v>#N/A</v>
      </c>
      <c r="CF28" t="e">
        <f t="shared" si="0"/>
        <v>#N/A</v>
      </c>
      <c r="CG28" t="e" cm="1">
        <f t="array" ref="CG28">IFERROR(IF(OR(ISNA($A28),$AC28&lt;100,INDEX(International!L$3:L$2000,_xlfn.XMATCH(100,International!L$3:L$2000,1,1)+$BR28)=""),NA(),INDEX(International!L$3:L$2000,_xlfn.XMATCH(100,International!L$3:L$2000,1,1)+$BR28)), NA())</f>
        <v>#N/A</v>
      </c>
      <c r="CH28" t="e">
        <f t="shared" ref="CH28:CJ28" si="109">IF(OR(ISNA($A28),$AC28&lt;100),NA(),IF(CG28=100,0,($BR28*LOG(2)/LOG(CG28/100))))</f>
        <v>#N/A</v>
      </c>
      <c r="CI28" t="e" cm="1">
        <f t="array" ref="CI28">IFERROR(IF(OR(ISNA($A28),$AC28&lt;100,INDEX(International!O$3:O$2000,_xlfn.XMATCH(100,International!O$3:O$2000,1,1)+$BR28)=""),NA(),INDEX(International!O$3:O$2000,_xlfn.XMATCH(100,International!O$3:O$2000,1,1)+$BR28)), NA())</f>
        <v>#N/A</v>
      </c>
      <c r="CJ28" t="e">
        <f t="shared" si="109"/>
        <v>#N/A</v>
      </c>
      <c r="CK28" t="e" cm="1">
        <f t="array" ref="CK28">IFERROR(IF(OR(ISNA($A28),$AC28&lt;100,INDEX(International!R$3:R$2000,_xlfn.XMATCH(100,International!R$3:R$2000,1,1)+$BR28)=""),NA(),INDEX(International!R$3:R$2000,_xlfn.XMATCH(100,International!R$3:R$2000,1,1)+$BR28)), NA())</f>
        <v>#N/A</v>
      </c>
      <c r="CL28" t="e">
        <f t="shared" ref="CL28:CN28" si="110">IF(OR(ISNA($A28),$AC28&lt;100),NA(),IF(CK28=100,0,($BR28*LOG(2)/LOG(CK28/100))))</f>
        <v>#N/A</v>
      </c>
      <c r="CM28" t="e" cm="1">
        <f t="array" ref="CM28">IFERROR(IF(OR(ISNA($A28),$AC28&lt;100,INDEX(International!U$3:U$2000,_xlfn.XMATCH(100,International!U$3:U$2000,1,1)+$BR28)=""),NA(),INDEX(International!U$3:U$2000,_xlfn.XMATCH(100,International!U$3:U$2000,1,1)+$BR28)), NA())</f>
        <v>#N/A</v>
      </c>
      <c r="CN28" t="e">
        <f t="shared" si="110"/>
        <v>#N/A</v>
      </c>
      <c r="CO28" t="e" cm="1">
        <f t="array" ref="CO28">IFERROR(IF(OR(ISNA($A28),$AC28&lt;100,INDEX(International!X$3:X$2000,_xlfn.XMATCH(100,International!X$3:X$2000,1,1)+$BR28)=""),NA(),INDEX(International!X$3:X$2000,_xlfn.XMATCH(100,International!X$3:X$2000,1,1)+$BR28)), NA())</f>
        <v>#N/A</v>
      </c>
      <c r="CP28" t="e">
        <f t="shared" ref="CP28" si="111">IF(OR(ISNA($A28),$AC28&lt;100),NA(),IF(CO28=100,0,($BR28*LOG(2)/LOG(CO28/100))))</f>
        <v>#N/A</v>
      </c>
      <c r="CQ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27+1,CQ27+1,NA())))</f>
        <v>#N/A</v>
      </c>
      <c r="CR28" t="e" cm="1">
        <f t="array" ref="CR28">IFERROR(IF(ISNA($A28),NA(),INDEX(B$3:B$2000,_xlfn.XMATCH(Configuration!$B$12,B$3:B$2000,1,1)+$CQ28)-0), NA())</f>
        <v>#N/A</v>
      </c>
      <c r="CS28" t="e" cm="1">
        <f t="array" ref="CS28">IFERROR(IF(ISNA($A28),NA(),INDEX(E$3:E$2000,_xlfn.XMATCH(Configuration!$B$12,E$3:E$2000,1,1)+$CQ28)-0), NA())</f>
        <v>#N/A</v>
      </c>
      <c r="CT28" t="e" cm="1">
        <f t="array" ref="CT28">IFERROR(IF(ISNA($A28),NA(),INDEX(H$3:H$2000,_xlfn.XMATCH(Configuration!$B$12,H$3:H$2000,1,1)+$CQ28)-0), NA())</f>
        <v>#N/A</v>
      </c>
      <c r="CU28" t="e" cm="1">
        <f t="array" ref="CU28">IFERROR(IF(ISNA($A28),NA(),INDEX(K$3:K$2000,_xlfn.XMATCH(Configuration!$B$12,K$3:K$2000,1,1)+$CQ28)-0), NA())</f>
        <v>#N/A</v>
      </c>
      <c r="CV28" t="e" cm="1">
        <f t="array" ref="CV28">IFERROR(IF(ISNA($A28),NA(),INDEX(N$3:N$2000,_xlfn.XMATCH(Configuration!$B$12,N$3:N$2000,1,1)+$CQ28)-0), NA())</f>
        <v>#N/A</v>
      </c>
      <c r="CW28" t="e" cm="1">
        <f t="array" ref="CW28">IFERROR(IF(ISNA($A28),NA(),INDEX(Q$3:Q$2000,_xlfn.XMATCH(Configuration!$B$12,Q$3:Q$2000,1,1)+$CQ28)-0), NA())</f>
        <v>#N/A</v>
      </c>
      <c r="CX28" t="e" cm="1">
        <f t="array" ref="CX28">IFERROR(IF(ISNA($A28),NA(),INDEX(T$3:T$2000,_xlfn.XMATCH(Configuration!$B$12,T$3:T$2000,1,1)+$CQ28)-0), NA())</f>
        <v>#N/A</v>
      </c>
      <c r="CY28" t="e" cm="1">
        <f t="array" ref="CY28">IFERROR(IF(ISNA($A28),NA(),INDEX(W$3:W$2000,_xlfn.XMATCH(Configuration!$B$12,W$3:W$2000,1,1)+$CQ28)-0), NA())</f>
        <v>#N/A</v>
      </c>
    </row>
    <row r="29" spans="1:10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 t="shared" si="29"/>
        <v>#N/A</v>
      </c>
      <c r="BT29" t="e">
        <f t="shared" si="30"/>
        <v>#N/A</v>
      </c>
      <c r="BU29" t="e">
        <f t="shared" si="31"/>
        <v>#N/A</v>
      </c>
      <c r="BV29" t="e">
        <f t="shared" si="32"/>
        <v>#N/A</v>
      </c>
      <c r="BW29" t="e">
        <f t="shared" si="33"/>
        <v>#N/A</v>
      </c>
      <c r="BX29" t="e">
        <f>IFERROR(IF(OR(ISNA($A29),$AC29&lt;100),NA(),IF(FLOOR((2^(($BR29+2*_xlfn.XLOOKUP(_xlfn.AGGREGATE(4,6,$BR$3:$BR1980),$BR$3:$BR$2000,$BZ$3:$BZ$2000,1,1)*LOG(10)/LOG(2))/_xlfn.XLOOKUP(_xlfn.AGGREGATE(4,6,$BR$3:$BR1980),$BR$3:$BR$2000,$BZ$3:$BZ$2000,1,1))),2)&gt; _xlfn.AGGREGATE(4,6,$BY$3:$CO$2000)+2000,NA(),FLOOR((2^(($BR29+2*_xlfn.XLOOKUP(_xlfn.AGGREGATE(4,6,$BR$3:$BR1980),$BR$3:$BR$2000,$BZ$3:$BZ$2000,1,1)*LOG(10)/LOG(2))/_xlfn.XLOOKUP(_xlfn.AGGREGATE(4,6,$BR$3:$BR1980),$BR$3:$BR$2000,$BZ$3:$BZ$2000,1,1))),2))), NA())</f>
        <v>#N/A</v>
      </c>
      <c r="BY29" t="e">
        <f t="shared" si="34"/>
        <v>#N/A</v>
      </c>
      <c r="BZ29" t="e">
        <f t="shared" si="35"/>
        <v>#N/A</v>
      </c>
      <c r="CA29" t="e" cm="1">
        <f t="array" ref="CA29">IFERROR(IF(OR(ISNA($A29),$AC29&lt;100,INDEX(International!C$3:C$2000,_xlfn.XMATCH(100,International!C$3:C$2000,1,1)+$BR29)=""),NA(),INDEX(International!C$3:C$2000,_xlfn.XMATCH(100,International!C$3:C$2000,1,1)+$BR29)), NA())</f>
        <v>#N/A</v>
      </c>
      <c r="CB29" t="e">
        <f t="shared" si="36"/>
        <v>#N/A</v>
      </c>
      <c r="CC29" t="e" cm="1">
        <f t="array" ref="CC29">IFERROR(IF(OR(ISNA($A29),$AC29&lt;100,INDEX(International!F$3:F$2000,_xlfn.XMATCH(100,International!F$3:F$2000,1,1)+$BR29)=""),NA(),INDEX(International!F$3:F$2000,_xlfn.XMATCH(100,International!F$3:F$2000,1,1)+$BR29)), NA())</f>
        <v>#N/A</v>
      </c>
      <c r="CD29" t="e">
        <f t="shared" si="0"/>
        <v>#N/A</v>
      </c>
      <c r="CE29" t="e" cm="1">
        <f t="array" ref="CE29">IFERROR(IF(OR(ISNA($A29),$AC29&lt;100,INDEX(International!I$3:I$2000,_xlfn.XMATCH(100,International!I$3:I$2000,1,1)+$BR29)=""),NA(),INDEX(International!I$3:I$2000,_xlfn.XMATCH(100,International!I$3:I$2000,1,1)+$BR29)), NA())</f>
        <v>#N/A</v>
      </c>
      <c r="CF29" t="e">
        <f t="shared" si="0"/>
        <v>#N/A</v>
      </c>
      <c r="CG29" t="e" cm="1">
        <f t="array" ref="CG29">IFERROR(IF(OR(ISNA($A29),$AC29&lt;100,INDEX(International!L$3:L$2000,_xlfn.XMATCH(100,International!L$3:L$2000,1,1)+$BR29)=""),NA(),INDEX(International!L$3:L$2000,_xlfn.XMATCH(100,International!L$3:L$2000,1,1)+$BR29)), NA())</f>
        <v>#N/A</v>
      </c>
      <c r="CH29" t="e">
        <f t="shared" ref="CH29:CJ29" si="112">IF(OR(ISNA($A29),$AC29&lt;100),NA(),IF(CG29=100,0,($BR29*LOG(2)/LOG(CG29/100))))</f>
        <v>#N/A</v>
      </c>
      <c r="CI29" t="e" cm="1">
        <f t="array" ref="CI29">IFERROR(IF(OR(ISNA($A29),$AC29&lt;100,INDEX(International!O$3:O$2000,_xlfn.XMATCH(100,International!O$3:O$2000,1,1)+$BR29)=""),NA(),INDEX(International!O$3:O$2000,_xlfn.XMATCH(100,International!O$3:O$2000,1,1)+$BR29)), NA())</f>
        <v>#N/A</v>
      </c>
      <c r="CJ29" t="e">
        <f t="shared" si="112"/>
        <v>#N/A</v>
      </c>
      <c r="CK29" t="e" cm="1">
        <f t="array" ref="CK29">IFERROR(IF(OR(ISNA($A29),$AC29&lt;100,INDEX(International!R$3:R$2000,_xlfn.XMATCH(100,International!R$3:R$2000,1,1)+$BR29)=""),NA(),INDEX(International!R$3:R$2000,_xlfn.XMATCH(100,International!R$3:R$2000,1,1)+$BR29)), NA())</f>
        <v>#N/A</v>
      </c>
      <c r="CL29" t="e">
        <f t="shared" ref="CL29:CN29" si="113">IF(OR(ISNA($A29),$AC29&lt;100),NA(),IF(CK29=100,0,($BR29*LOG(2)/LOG(CK29/100))))</f>
        <v>#N/A</v>
      </c>
      <c r="CM29" t="e" cm="1">
        <f t="array" ref="CM29">IFERROR(IF(OR(ISNA($A29),$AC29&lt;100,INDEX(International!U$3:U$2000,_xlfn.XMATCH(100,International!U$3:U$2000,1,1)+$BR29)=""),NA(),INDEX(International!U$3:U$2000,_xlfn.XMATCH(100,International!U$3:U$2000,1,1)+$BR29)), NA())</f>
        <v>#N/A</v>
      </c>
      <c r="CN29" t="e">
        <f t="shared" si="113"/>
        <v>#N/A</v>
      </c>
      <c r="CO29" t="e" cm="1">
        <f t="array" ref="CO29">IFERROR(IF(OR(ISNA($A29),$AC29&lt;100,INDEX(International!X$3:X$2000,_xlfn.XMATCH(100,International!X$3:X$2000,1,1)+$BR29)=""),NA(),INDEX(International!X$3:X$2000,_xlfn.XMATCH(100,International!X$3:X$2000,1,1)+$BR29)), NA())</f>
        <v>#N/A</v>
      </c>
      <c r="CP29" t="e">
        <f t="shared" ref="CP29" si="114">IF(OR(ISNA($A29),$AC29&lt;100),NA(),IF(CO29=100,0,($BR29*LOG(2)/LOG(CO29/100))))</f>
        <v>#N/A</v>
      </c>
      <c r="CQ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28+1,CQ28+1,NA())))</f>
        <v>#N/A</v>
      </c>
      <c r="CR29" t="e" cm="1">
        <f t="array" ref="CR29">IFERROR(IF(ISNA($A29),NA(),INDEX(B$3:B$2000,_xlfn.XMATCH(Configuration!$B$12,B$3:B$2000,1,1)+$CQ29)-0), NA())</f>
        <v>#N/A</v>
      </c>
      <c r="CS29" t="e" cm="1">
        <f t="array" ref="CS29">IFERROR(IF(ISNA($A29),NA(),INDEX(E$3:E$2000,_xlfn.XMATCH(Configuration!$B$12,E$3:E$2000,1,1)+$CQ29)-0), NA())</f>
        <v>#N/A</v>
      </c>
      <c r="CT29" t="e" cm="1">
        <f t="array" ref="CT29">IFERROR(IF(ISNA($A29),NA(),INDEX(H$3:H$2000,_xlfn.XMATCH(Configuration!$B$12,H$3:H$2000,1,1)+$CQ29)-0), NA())</f>
        <v>#N/A</v>
      </c>
      <c r="CU29" t="e" cm="1">
        <f t="array" ref="CU29">IFERROR(IF(ISNA($A29),NA(),INDEX(K$3:K$2000,_xlfn.XMATCH(Configuration!$B$12,K$3:K$2000,1,1)+$CQ29)-0), NA())</f>
        <v>#N/A</v>
      </c>
      <c r="CV29" t="e" cm="1">
        <f t="array" ref="CV29">IFERROR(IF(ISNA($A29),NA(),INDEX(N$3:N$2000,_xlfn.XMATCH(Configuration!$B$12,N$3:N$2000,1,1)+$CQ29)-0), NA())</f>
        <v>#N/A</v>
      </c>
      <c r="CW29" t="e" cm="1">
        <f t="array" ref="CW29">IFERROR(IF(ISNA($A29),NA(),INDEX(Q$3:Q$2000,_xlfn.XMATCH(Configuration!$B$12,Q$3:Q$2000,1,1)+$CQ29)-0), NA())</f>
        <v>#N/A</v>
      </c>
      <c r="CX29" t="e" cm="1">
        <f t="array" ref="CX29">IFERROR(IF(ISNA($A29),NA(),INDEX(T$3:T$2000,_xlfn.XMATCH(Configuration!$B$12,T$3:T$2000,1,1)+$CQ29)-0), NA())</f>
        <v>#N/A</v>
      </c>
      <c r="CY29" t="e" cm="1">
        <f t="array" ref="CY29">IFERROR(IF(ISNA($A29),NA(),INDEX(W$3:W$2000,_xlfn.XMATCH(Configuration!$B$12,W$3:W$2000,1,1)+$CQ29)-0), NA())</f>
        <v>#N/A</v>
      </c>
    </row>
    <row r="30" spans="1:10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 t="shared" si="29"/>
        <v>#N/A</v>
      </c>
      <c r="BT30" t="e">
        <f t="shared" si="30"/>
        <v>#N/A</v>
      </c>
      <c r="BU30" t="e">
        <f t="shared" si="31"/>
        <v>#N/A</v>
      </c>
      <c r="BV30" t="e">
        <f t="shared" si="32"/>
        <v>#N/A</v>
      </c>
      <c r="BW30" t="e">
        <f t="shared" si="33"/>
        <v>#N/A</v>
      </c>
      <c r="BX30" t="e">
        <f>IFERROR(IF(OR(ISNA($A30),$AC30&lt;100),NA(),IF(FLOOR((2^(($BR30+2*_xlfn.XLOOKUP(_xlfn.AGGREGATE(4,6,$BR$3:$BR1981),$BR$3:$BR$2000,$BZ$3:$BZ$2000,1,1)*LOG(10)/LOG(2))/_xlfn.XLOOKUP(_xlfn.AGGREGATE(4,6,$BR$3:$BR1981),$BR$3:$BR$2000,$BZ$3:$BZ$2000,1,1))),2)&gt; _xlfn.AGGREGATE(4,6,$BY$3:$CO$2000)+2000,NA(),FLOOR((2^(($BR30+2*_xlfn.XLOOKUP(_xlfn.AGGREGATE(4,6,$BR$3:$BR1981),$BR$3:$BR$2000,$BZ$3:$BZ$2000,1,1)*LOG(10)/LOG(2))/_xlfn.XLOOKUP(_xlfn.AGGREGATE(4,6,$BR$3:$BR1981),$BR$3:$BR$2000,$BZ$3:$BZ$2000,1,1))),2))), NA())</f>
        <v>#N/A</v>
      </c>
      <c r="BY30" t="e">
        <f t="shared" si="34"/>
        <v>#N/A</v>
      </c>
      <c r="BZ30" t="e">
        <f t="shared" si="35"/>
        <v>#N/A</v>
      </c>
      <c r="CA30" t="e" cm="1">
        <f t="array" ref="CA30">IFERROR(IF(OR(ISNA($A30),$AC30&lt;100,INDEX(International!C$3:C$2000,_xlfn.XMATCH(100,International!C$3:C$2000,1,1)+$BR30)=""),NA(),INDEX(International!C$3:C$2000,_xlfn.XMATCH(100,International!C$3:C$2000,1,1)+$BR30)), NA())</f>
        <v>#N/A</v>
      </c>
      <c r="CB30" t="e">
        <f t="shared" si="36"/>
        <v>#N/A</v>
      </c>
      <c r="CC30" t="e" cm="1">
        <f t="array" ref="CC30">IFERROR(IF(OR(ISNA($A30),$AC30&lt;100,INDEX(International!F$3:F$2000,_xlfn.XMATCH(100,International!F$3:F$2000,1,1)+$BR30)=""),NA(),INDEX(International!F$3:F$2000,_xlfn.XMATCH(100,International!F$3:F$2000,1,1)+$BR30)), NA())</f>
        <v>#N/A</v>
      </c>
      <c r="CD30" t="e">
        <f t="shared" si="0"/>
        <v>#N/A</v>
      </c>
      <c r="CE30" t="e" cm="1">
        <f t="array" ref="CE30">IFERROR(IF(OR(ISNA($A30),$AC30&lt;100,INDEX(International!I$3:I$2000,_xlfn.XMATCH(100,International!I$3:I$2000,1,1)+$BR30)=""),NA(),INDEX(International!I$3:I$2000,_xlfn.XMATCH(100,International!I$3:I$2000,1,1)+$BR30)), NA())</f>
        <v>#N/A</v>
      </c>
      <c r="CF30" t="e">
        <f t="shared" si="0"/>
        <v>#N/A</v>
      </c>
      <c r="CG30" t="e" cm="1">
        <f t="array" ref="CG30">IFERROR(IF(OR(ISNA($A30),$AC30&lt;100,INDEX(International!L$3:L$2000,_xlfn.XMATCH(100,International!L$3:L$2000,1,1)+$BR30)=""),NA(),INDEX(International!L$3:L$2000,_xlfn.XMATCH(100,International!L$3:L$2000,1,1)+$BR30)), NA())</f>
        <v>#N/A</v>
      </c>
      <c r="CH30" t="e">
        <f t="shared" ref="CH30:CJ30" si="115">IF(OR(ISNA($A30),$AC30&lt;100),NA(),IF(CG30=100,0,($BR30*LOG(2)/LOG(CG30/100))))</f>
        <v>#N/A</v>
      </c>
      <c r="CI30" t="e" cm="1">
        <f t="array" ref="CI30">IFERROR(IF(OR(ISNA($A30),$AC30&lt;100,INDEX(International!O$3:O$2000,_xlfn.XMATCH(100,International!O$3:O$2000,1,1)+$BR30)=""),NA(),INDEX(International!O$3:O$2000,_xlfn.XMATCH(100,International!O$3:O$2000,1,1)+$BR30)), NA())</f>
        <v>#N/A</v>
      </c>
      <c r="CJ30" t="e">
        <f t="shared" si="115"/>
        <v>#N/A</v>
      </c>
      <c r="CK30" t="e" cm="1">
        <f t="array" ref="CK30">IFERROR(IF(OR(ISNA($A30),$AC30&lt;100,INDEX(International!R$3:R$2000,_xlfn.XMATCH(100,International!R$3:R$2000,1,1)+$BR30)=""),NA(),INDEX(International!R$3:R$2000,_xlfn.XMATCH(100,International!R$3:R$2000,1,1)+$BR30)), NA())</f>
        <v>#N/A</v>
      </c>
      <c r="CL30" t="e">
        <f t="shared" ref="CL30:CN30" si="116">IF(OR(ISNA($A30),$AC30&lt;100),NA(),IF(CK30=100,0,($BR30*LOG(2)/LOG(CK30/100))))</f>
        <v>#N/A</v>
      </c>
      <c r="CM30" t="e" cm="1">
        <f t="array" ref="CM30">IFERROR(IF(OR(ISNA($A30),$AC30&lt;100,INDEX(International!U$3:U$2000,_xlfn.XMATCH(100,International!U$3:U$2000,1,1)+$BR30)=""),NA(),INDEX(International!U$3:U$2000,_xlfn.XMATCH(100,International!U$3:U$2000,1,1)+$BR30)), NA())</f>
        <v>#N/A</v>
      </c>
      <c r="CN30" t="e">
        <f t="shared" si="116"/>
        <v>#N/A</v>
      </c>
      <c r="CO30" t="e" cm="1">
        <f t="array" ref="CO30">IFERROR(IF(OR(ISNA($A30),$AC30&lt;100,INDEX(International!X$3:X$2000,_xlfn.XMATCH(100,International!X$3:X$2000,1,1)+$BR30)=""),NA(),INDEX(International!X$3:X$2000,_xlfn.XMATCH(100,International!X$3:X$2000,1,1)+$BR30)), NA())</f>
        <v>#N/A</v>
      </c>
      <c r="CP30" t="e">
        <f t="shared" ref="CP30" si="117">IF(OR(ISNA($A30),$AC30&lt;100),NA(),IF(CO30=100,0,($BR30*LOG(2)/LOG(CO30/100))))</f>
        <v>#N/A</v>
      </c>
      <c r="CQ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29+1,CQ29+1,NA())))</f>
        <v>#N/A</v>
      </c>
      <c r="CR30" t="e" cm="1">
        <f t="array" ref="CR30">IFERROR(IF(ISNA($A30),NA(),INDEX(B$3:B$2000,_xlfn.XMATCH(Configuration!$B$12,B$3:B$2000,1,1)+$CQ30)-0), NA())</f>
        <v>#N/A</v>
      </c>
      <c r="CS30" t="e" cm="1">
        <f t="array" ref="CS30">IFERROR(IF(ISNA($A30),NA(),INDEX(E$3:E$2000,_xlfn.XMATCH(Configuration!$B$12,E$3:E$2000,1,1)+$CQ30)-0), NA())</f>
        <v>#N/A</v>
      </c>
      <c r="CT30" t="e" cm="1">
        <f t="array" ref="CT30">IFERROR(IF(ISNA($A30),NA(),INDEX(H$3:H$2000,_xlfn.XMATCH(Configuration!$B$12,H$3:H$2000,1,1)+$CQ30)-0), NA())</f>
        <v>#N/A</v>
      </c>
      <c r="CU30" t="e" cm="1">
        <f t="array" ref="CU30">IFERROR(IF(ISNA($A30),NA(),INDEX(K$3:K$2000,_xlfn.XMATCH(Configuration!$B$12,K$3:K$2000,1,1)+$CQ30)-0), NA())</f>
        <v>#N/A</v>
      </c>
      <c r="CV30" t="e" cm="1">
        <f t="array" ref="CV30">IFERROR(IF(ISNA($A30),NA(),INDEX(N$3:N$2000,_xlfn.XMATCH(Configuration!$B$12,N$3:N$2000,1,1)+$CQ30)-0), NA())</f>
        <v>#N/A</v>
      </c>
      <c r="CW30" t="e" cm="1">
        <f t="array" ref="CW30">IFERROR(IF(ISNA($A30),NA(),INDEX(Q$3:Q$2000,_xlfn.XMATCH(Configuration!$B$12,Q$3:Q$2000,1,1)+$CQ30)-0), NA())</f>
        <v>#N/A</v>
      </c>
      <c r="CX30" t="e" cm="1">
        <f t="array" ref="CX30">IFERROR(IF(ISNA($A30),NA(),INDEX(T$3:T$2000,_xlfn.XMATCH(Configuration!$B$12,T$3:T$2000,1,1)+$CQ30)-0), NA())</f>
        <v>#N/A</v>
      </c>
      <c r="CY30" t="e" cm="1">
        <f t="array" ref="CY30">IFERROR(IF(ISNA($A30),NA(),INDEX(W$3:W$2000,_xlfn.XMATCH(Configuration!$B$12,W$3:W$2000,1,1)+$CQ30)-0), NA())</f>
        <v>#N/A</v>
      </c>
    </row>
    <row r="31" spans="1:10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 t="shared" si="29"/>
        <v>#N/A</v>
      </c>
      <c r="BT31" t="e">
        <f t="shared" si="30"/>
        <v>#N/A</v>
      </c>
      <c r="BU31" t="e">
        <f t="shared" si="31"/>
        <v>#N/A</v>
      </c>
      <c r="BV31" t="e">
        <f t="shared" si="32"/>
        <v>#N/A</v>
      </c>
      <c r="BW31" t="e">
        <f t="shared" si="33"/>
        <v>#N/A</v>
      </c>
      <c r="BX31" t="e">
        <f>IFERROR(IF(OR(ISNA($A31),$AC31&lt;100),NA(),IF(FLOOR((2^(($BR31+2*_xlfn.XLOOKUP(_xlfn.AGGREGATE(4,6,$BR$3:$BR1982),$BR$3:$BR$2000,$BZ$3:$BZ$2000,1,1)*LOG(10)/LOG(2))/_xlfn.XLOOKUP(_xlfn.AGGREGATE(4,6,$BR$3:$BR1982),$BR$3:$BR$2000,$BZ$3:$BZ$2000,1,1))),2)&gt; _xlfn.AGGREGATE(4,6,$BY$3:$CO$2000)+2000,NA(),FLOOR((2^(($BR31+2*_xlfn.XLOOKUP(_xlfn.AGGREGATE(4,6,$BR$3:$BR1982),$BR$3:$BR$2000,$BZ$3:$BZ$2000,1,1)*LOG(10)/LOG(2))/_xlfn.XLOOKUP(_xlfn.AGGREGATE(4,6,$BR$3:$BR1982),$BR$3:$BR$2000,$BZ$3:$BZ$2000,1,1))),2))), NA())</f>
        <v>#N/A</v>
      </c>
      <c r="BY31" t="e">
        <f t="shared" si="34"/>
        <v>#N/A</v>
      </c>
      <c r="BZ31" t="e">
        <f t="shared" si="35"/>
        <v>#N/A</v>
      </c>
      <c r="CA31" t="e" cm="1">
        <f t="array" ref="CA31">IFERROR(IF(OR(ISNA($A31),$AC31&lt;100,INDEX(International!C$3:C$2000,_xlfn.XMATCH(100,International!C$3:C$2000,1,1)+$BR31)=""),NA(),INDEX(International!C$3:C$2000,_xlfn.XMATCH(100,International!C$3:C$2000,1,1)+$BR31)), NA())</f>
        <v>#N/A</v>
      </c>
      <c r="CB31" t="e">
        <f t="shared" si="36"/>
        <v>#N/A</v>
      </c>
      <c r="CC31" t="e" cm="1">
        <f t="array" ref="CC31">IFERROR(IF(OR(ISNA($A31),$AC31&lt;100,INDEX(International!F$3:F$2000,_xlfn.XMATCH(100,International!F$3:F$2000,1,1)+$BR31)=""),NA(),INDEX(International!F$3:F$2000,_xlfn.XMATCH(100,International!F$3:F$2000,1,1)+$BR31)), NA())</f>
        <v>#N/A</v>
      </c>
      <c r="CD31" t="e">
        <f t="shared" si="0"/>
        <v>#N/A</v>
      </c>
      <c r="CE31" t="e" cm="1">
        <f t="array" ref="CE31">IFERROR(IF(OR(ISNA($A31),$AC31&lt;100,INDEX(International!I$3:I$2000,_xlfn.XMATCH(100,International!I$3:I$2000,1,1)+$BR31)=""),NA(),INDEX(International!I$3:I$2000,_xlfn.XMATCH(100,International!I$3:I$2000,1,1)+$BR31)), NA())</f>
        <v>#N/A</v>
      </c>
      <c r="CF31" t="e">
        <f t="shared" si="0"/>
        <v>#N/A</v>
      </c>
      <c r="CG31" t="e" cm="1">
        <f t="array" ref="CG31">IFERROR(IF(OR(ISNA($A31),$AC31&lt;100,INDEX(International!L$3:L$2000,_xlfn.XMATCH(100,International!L$3:L$2000,1,1)+$BR31)=""),NA(),INDEX(International!L$3:L$2000,_xlfn.XMATCH(100,International!L$3:L$2000,1,1)+$BR31)), NA())</f>
        <v>#N/A</v>
      </c>
      <c r="CH31" t="e">
        <f t="shared" ref="CH31:CJ31" si="118">IF(OR(ISNA($A31),$AC31&lt;100),NA(),IF(CG31=100,0,($BR31*LOG(2)/LOG(CG31/100))))</f>
        <v>#N/A</v>
      </c>
      <c r="CI31" t="e" cm="1">
        <f t="array" ref="CI31">IFERROR(IF(OR(ISNA($A31),$AC31&lt;100,INDEX(International!O$3:O$2000,_xlfn.XMATCH(100,International!O$3:O$2000,1,1)+$BR31)=""),NA(),INDEX(International!O$3:O$2000,_xlfn.XMATCH(100,International!O$3:O$2000,1,1)+$BR31)), NA())</f>
        <v>#N/A</v>
      </c>
      <c r="CJ31" t="e">
        <f t="shared" si="118"/>
        <v>#N/A</v>
      </c>
      <c r="CK31" t="e" cm="1">
        <f t="array" ref="CK31">IFERROR(IF(OR(ISNA($A31),$AC31&lt;100,INDEX(International!R$3:R$2000,_xlfn.XMATCH(100,International!R$3:R$2000,1,1)+$BR31)=""),NA(),INDEX(International!R$3:R$2000,_xlfn.XMATCH(100,International!R$3:R$2000,1,1)+$BR31)), NA())</f>
        <v>#N/A</v>
      </c>
      <c r="CL31" t="e">
        <f t="shared" ref="CL31:CN31" si="119">IF(OR(ISNA($A31),$AC31&lt;100),NA(),IF(CK31=100,0,($BR31*LOG(2)/LOG(CK31/100))))</f>
        <v>#N/A</v>
      </c>
      <c r="CM31" t="e" cm="1">
        <f t="array" ref="CM31">IFERROR(IF(OR(ISNA($A31),$AC31&lt;100,INDEX(International!U$3:U$2000,_xlfn.XMATCH(100,International!U$3:U$2000,1,1)+$BR31)=""),NA(),INDEX(International!U$3:U$2000,_xlfn.XMATCH(100,International!U$3:U$2000,1,1)+$BR31)), NA())</f>
        <v>#N/A</v>
      </c>
      <c r="CN31" t="e">
        <f t="shared" si="119"/>
        <v>#N/A</v>
      </c>
      <c r="CO31" t="e" cm="1">
        <f t="array" ref="CO31">IFERROR(IF(OR(ISNA($A31),$AC31&lt;100,INDEX(International!X$3:X$2000,_xlfn.XMATCH(100,International!X$3:X$2000,1,1)+$BR31)=""),NA(),INDEX(International!X$3:X$2000,_xlfn.XMATCH(100,International!X$3:X$2000,1,1)+$BR31)), NA())</f>
        <v>#N/A</v>
      </c>
      <c r="CP31" t="e">
        <f t="shared" ref="CP31" si="120">IF(OR(ISNA($A31),$AC31&lt;100),NA(),IF(CO31=100,0,($BR31*LOG(2)/LOG(CO31/100))))</f>
        <v>#N/A</v>
      </c>
      <c r="CQ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30+1,CQ30+1,NA())))</f>
        <v>#N/A</v>
      </c>
      <c r="CR31" t="e" cm="1">
        <f t="array" ref="CR31">IFERROR(IF(ISNA($A31),NA(),INDEX(B$3:B$2000,_xlfn.XMATCH(Configuration!$B$12,B$3:B$2000,1,1)+$CQ31)-0), NA())</f>
        <v>#N/A</v>
      </c>
      <c r="CS31" t="e" cm="1">
        <f t="array" ref="CS31">IFERROR(IF(ISNA($A31),NA(),INDEX(E$3:E$2000,_xlfn.XMATCH(Configuration!$B$12,E$3:E$2000,1,1)+$CQ31)-0), NA())</f>
        <v>#N/A</v>
      </c>
      <c r="CT31" t="e" cm="1">
        <f t="array" ref="CT31">IFERROR(IF(ISNA($A31),NA(),INDEX(H$3:H$2000,_xlfn.XMATCH(Configuration!$B$12,H$3:H$2000,1,1)+$CQ31)-0), NA())</f>
        <v>#N/A</v>
      </c>
      <c r="CU31" t="e" cm="1">
        <f t="array" ref="CU31">IFERROR(IF(ISNA($A31),NA(),INDEX(K$3:K$2000,_xlfn.XMATCH(Configuration!$B$12,K$3:K$2000,1,1)+$CQ31)-0), NA())</f>
        <v>#N/A</v>
      </c>
      <c r="CV31" t="e" cm="1">
        <f t="array" ref="CV31">IFERROR(IF(ISNA($A31),NA(),INDEX(N$3:N$2000,_xlfn.XMATCH(Configuration!$B$12,N$3:N$2000,1,1)+$CQ31)-0), NA())</f>
        <v>#N/A</v>
      </c>
      <c r="CW31" t="e" cm="1">
        <f t="array" ref="CW31">IFERROR(IF(ISNA($A31),NA(),INDEX(Q$3:Q$2000,_xlfn.XMATCH(Configuration!$B$12,Q$3:Q$2000,1,1)+$CQ31)-0), NA())</f>
        <v>#N/A</v>
      </c>
      <c r="CX31" t="e" cm="1">
        <f t="array" ref="CX31">IFERROR(IF(ISNA($A31),NA(),INDEX(T$3:T$2000,_xlfn.XMATCH(Configuration!$B$12,T$3:T$2000,1,1)+$CQ31)-0), NA())</f>
        <v>#N/A</v>
      </c>
      <c r="CY31" t="e" cm="1">
        <f t="array" ref="CY31">IFERROR(IF(ISNA($A31),NA(),INDEX(W$3:W$2000,_xlfn.XMATCH(Configuration!$B$12,W$3:W$2000,1,1)+$CQ31)-0), NA())</f>
        <v>#N/A</v>
      </c>
    </row>
    <row r="32" spans="1:10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 t="shared" si="29"/>
        <v>#N/A</v>
      </c>
      <c r="BT32" t="e">
        <f t="shared" si="30"/>
        <v>#N/A</v>
      </c>
      <c r="BU32" t="e">
        <f t="shared" si="31"/>
        <v>#N/A</v>
      </c>
      <c r="BV32" t="e">
        <f t="shared" si="32"/>
        <v>#N/A</v>
      </c>
      <c r="BW32" t="e">
        <f t="shared" si="33"/>
        <v>#N/A</v>
      </c>
      <c r="BX32" t="e">
        <f>IFERROR(IF(OR(ISNA($A32),$AC32&lt;100),NA(),IF(FLOOR((2^(($BR32+2*_xlfn.XLOOKUP(_xlfn.AGGREGATE(4,6,$BR$3:$BR1983),$BR$3:$BR$2000,$BZ$3:$BZ$2000,1,1)*LOG(10)/LOG(2))/_xlfn.XLOOKUP(_xlfn.AGGREGATE(4,6,$BR$3:$BR1983),$BR$3:$BR$2000,$BZ$3:$BZ$2000,1,1))),2)&gt; _xlfn.AGGREGATE(4,6,$BY$3:$CO$2000)+2000,NA(),FLOOR((2^(($BR32+2*_xlfn.XLOOKUP(_xlfn.AGGREGATE(4,6,$BR$3:$BR1983),$BR$3:$BR$2000,$BZ$3:$BZ$2000,1,1)*LOG(10)/LOG(2))/_xlfn.XLOOKUP(_xlfn.AGGREGATE(4,6,$BR$3:$BR1983),$BR$3:$BR$2000,$BZ$3:$BZ$2000,1,1))),2))), NA())</f>
        <v>#N/A</v>
      </c>
      <c r="BY32" t="e">
        <f t="shared" si="34"/>
        <v>#N/A</v>
      </c>
      <c r="BZ32" t="e">
        <f t="shared" si="35"/>
        <v>#N/A</v>
      </c>
      <c r="CA32" t="e" cm="1">
        <f t="array" ref="CA32">IFERROR(IF(OR(ISNA($A32),$AC32&lt;100,INDEX(International!C$3:C$2000,_xlfn.XMATCH(100,International!C$3:C$2000,1,1)+$BR32)=""),NA(),INDEX(International!C$3:C$2000,_xlfn.XMATCH(100,International!C$3:C$2000,1,1)+$BR32)), NA())</f>
        <v>#N/A</v>
      </c>
      <c r="CB32" t="e">
        <f t="shared" si="36"/>
        <v>#N/A</v>
      </c>
      <c r="CC32" t="e" cm="1">
        <f t="array" ref="CC32">IFERROR(IF(OR(ISNA($A32),$AC32&lt;100,INDEX(International!F$3:F$2000,_xlfn.XMATCH(100,International!F$3:F$2000,1,1)+$BR32)=""),NA(),INDEX(International!F$3:F$2000,_xlfn.XMATCH(100,International!F$3:F$2000,1,1)+$BR32)), NA())</f>
        <v>#N/A</v>
      </c>
      <c r="CD32" t="e">
        <f t="shared" si="0"/>
        <v>#N/A</v>
      </c>
      <c r="CE32" t="e" cm="1">
        <f t="array" ref="CE32">IFERROR(IF(OR(ISNA($A32),$AC32&lt;100,INDEX(International!I$3:I$2000,_xlfn.XMATCH(100,International!I$3:I$2000,1,1)+$BR32)=""),NA(),INDEX(International!I$3:I$2000,_xlfn.XMATCH(100,International!I$3:I$2000,1,1)+$BR32)), NA())</f>
        <v>#N/A</v>
      </c>
      <c r="CF32" t="e">
        <f t="shared" si="0"/>
        <v>#N/A</v>
      </c>
      <c r="CG32" t="e" cm="1">
        <f t="array" ref="CG32">IFERROR(IF(OR(ISNA($A32),$AC32&lt;100,INDEX(International!L$3:L$2000,_xlfn.XMATCH(100,International!L$3:L$2000,1,1)+$BR32)=""),NA(),INDEX(International!L$3:L$2000,_xlfn.XMATCH(100,International!L$3:L$2000,1,1)+$BR32)), NA())</f>
        <v>#N/A</v>
      </c>
      <c r="CH32" t="e">
        <f t="shared" ref="CH32:CJ32" si="121">IF(OR(ISNA($A32),$AC32&lt;100),NA(),IF(CG32=100,0,($BR32*LOG(2)/LOG(CG32/100))))</f>
        <v>#N/A</v>
      </c>
      <c r="CI32" t="e" cm="1">
        <f t="array" ref="CI32">IFERROR(IF(OR(ISNA($A32),$AC32&lt;100,INDEX(International!O$3:O$2000,_xlfn.XMATCH(100,International!O$3:O$2000,1,1)+$BR32)=""),NA(),INDEX(International!O$3:O$2000,_xlfn.XMATCH(100,International!O$3:O$2000,1,1)+$BR32)), NA())</f>
        <v>#N/A</v>
      </c>
      <c r="CJ32" t="e">
        <f t="shared" si="121"/>
        <v>#N/A</v>
      </c>
      <c r="CK32" t="e" cm="1">
        <f t="array" ref="CK32">IFERROR(IF(OR(ISNA($A32),$AC32&lt;100,INDEX(International!R$3:R$2000,_xlfn.XMATCH(100,International!R$3:R$2000,1,1)+$BR32)=""),NA(),INDEX(International!R$3:R$2000,_xlfn.XMATCH(100,International!R$3:R$2000,1,1)+$BR32)), NA())</f>
        <v>#N/A</v>
      </c>
      <c r="CL32" t="e">
        <f t="shared" ref="CL32:CN32" si="122">IF(OR(ISNA($A32),$AC32&lt;100),NA(),IF(CK32=100,0,($BR32*LOG(2)/LOG(CK32/100))))</f>
        <v>#N/A</v>
      </c>
      <c r="CM32" t="e" cm="1">
        <f t="array" ref="CM32">IFERROR(IF(OR(ISNA($A32),$AC32&lt;100,INDEX(International!U$3:U$2000,_xlfn.XMATCH(100,International!U$3:U$2000,1,1)+$BR32)=""),NA(),INDEX(International!U$3:U$2000,_xlfn.XMATCH(100,International!U$3:U$2000,1,1)+$BR32)), NA())</f>
        <v>#N/A</v>
      </c>
      <c r="CN32" t="e">
        <f t="shared" si="122"/>
        <v>#N/A</v>
      </c>
      <c r="CO32" t="e" cm="1">
        <f t="array" ref="CO32">IFERROR(IF(OR(ISNA($A32),$AC32&lt;100,INDEX(International!X$3:X$2000,_xlfn.XMATCH(100,International!X$3:X$2000,1,1)+$BR32)=""),NA(),INDEX(International!X$3:X$2000,_xlfn.XMATCH(100,International!X$3:X$2000,1,1)+$BR32)), NA())</f>
        <v>#N/A</v>
      </c>
      <c r="CP32" t="e">
        <f t="shared" ref="CP32" si="123">IF(OR(ISNA($A32),$AC32&lt;100),NA(),IF(CO32=100,0,($BR32*LOG(2)/LOG(CO32/100))))</f>
        <v>#N/A</v>
      </c>
      <c r="CQ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31+1,CQ31+1,NA())))</f>
        <v>#N/A</v>
      </c>
      <c r="CR32" t="e" cm="1">
        <f t="array" ref="CR32">IFERROR(IF(ISNA($A32),NA(),INDEX(B$3:B$2000,_xlfn.XMATCH(Configuration!$B$12,B$3:B$2000,1,1)+$CQ32)-0), NA())</f>
        <v>#N/A</v>
      </c>
      <c r="CS32" t="e" cm="1">
        <f t="array" ref="CS32">IFERROR(IF(ISNA($A32),NA(),INDEX(E$3:E$2000,_xlfn.XMATCH(Configuration!$B$12,E$3:E$2000,1,1)+$CQ32)-0), NA())</f>
        <v>#N/A</v>
      </c>
      <c r="CT32" t="e" cm="1">
        <f t="array" ref="CT32">IFERROR(IF(ISNA($A32),NA(),INDEX(H$3:H$2000,_xlfn.XMATCH(Configuration!$B$12,H$3:H$2000,1,1)+$CQ32)-0), NA())</f>
        <v>#N/A</v>
      </c>
      <c r="CU32" t="e" cm="1">
        <f t="array" ref="CU32">IFERROR(IF(ISNA($A32),NA(),INDEX(K$3:K$2000,_xlfn.XMATCH(Configuration!$B$12,K$3:K$2000,1,1)+$CQ32)-0), NA())</f>
        <v>#N/A</v>
      </c>
      <c r="CV32" t="e" cm="1">
        <f t="array" ref="CV32">IFERROR(IF(ISNA($A32),NA(),INDEX(N$3:N$2000,_xlfn.XMATCH(Configuration!$B$12,N$3:N$2000,1,1)+$CQ32)-0), NA())</f>
        <v>#N/A</v>
      </c>
      <c r="CW32" t="e" cm="1">
        <f t="array" ref="CW32">IFERROR(IF(ISNA($A32),NA(),INDEX(Q$3:Q$2000,_xlfn.XMATCH(Configuration!$B$12,Q$3:Q$2000,1,1)+$CQ32)-0), NA())</f>
        <v>#N/A</v>
      </c>
      <c r="CX32" t="e" cm="1">
        <f t="array" ref="CX32">IFERROR(IF(ISNA($A32),NA(),INDEX(T$3:T$2000,_xlfn.XMATCH(Configuration!$B$12,T$3:T$2000,1,1)+$CQ32)-0), NA())</f>
        <v>#N/A</v>
      </c>
      <c r="CY32" t="e" cm="1">
        <f t="array" ref="CY32">IFERROR(IF(ISNA($A32),NA(),INDEX(W$3:W$2000,_xlfn.XMATCH(Configuration!$B$12,W$3:W$2000,1,1)+$CQ32)-0), NA())</f>
        <v>#N/A</v>
      </c>
    </row>
    <row r="33" spans="1:10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 t="shared" si="29"/>
        <v>#N/A</v>
      </c>
      <c r="BT33" t="e">
        <f t="shared" si="30"/>
        <v>#N/A</v>
      </c>
      <c r="BU33" t="e">
        <f t="shared" si="31"/>
        <v>#N/A</v>
      </c>
      <c r="BV33" t="e">
        <f t="shared" si="32"/>
        <v>#N/A</v>
      </c>
      <c r="BW33" t="e">
        <f t="shared" si="33"/>
        <v>#N/A</v>
      </c>
      <c r="BX33" t="e">
        <f>IFERROR(IF(OR(ISNA($A33),$AC33&lt;100),NA(),IF(FLOOR((2^(($BR33+2*_xlfn.XLOOKUP(_xlfn.AGGREGATE(4,6,$BR$3:$BR1984),$BR$3:$BR$2000,$BZ$3:$BZ$2000,1,1)*LOG(10)/LOG(2))/_xlfn.XLOOKUP(_xlfn.AGGREGATE(4,6,$BR$3:$BR1984),$BR$3:$BR$2000,$BZ$3:$BZ$2000,1,1))),2)&gt; _xlfn.AGGREGATE(4,6,$BY$3:$CO$2000)+2000,NA(),FLOOR((2^(($BR33+2*_xlfn.XLOOKUP(_xlfn.AGGREGATE(4,6,$BR$3:$BR1984),$BR$3:$BR$2000,$BZ$3:$BZ$2000,1,1)*LOG(10)/LOG(2))/_xlfn.XLOOKUP(_xlfn.AGGREGATE(4,6,$BR$3:$BR1984),$BR$3:$BR$2000,$BZ$3:$BZ$2000,1,1))),2))), NA())</f>
        <v>#N/A</v>
      </c>
      <c r="BY33" t="e">
        <f t="shared" si="34"/>
        <v>#N/A</v>
      </c>
      <c r="BZ33" t="e">
        <f t="shared" si="35"/>
        <v>#N/A</v>
      </c>
      <c r="CA33" t="e" cm="1">
        <f t="array" ref="CA33">IFERROR(IF(OR(ISNA($A33),$AC33&lt;100,INDEX(International!C$3:C$2000,_xlfn.XMATCH(100,International!C$3:C$2000,1,1)+$BR33)=""),NA(),INDEX(International!C$3:C$2000,_xlfn.XMATCH(100,International!C$3:C$2000,1,1)+$BR33)), NA())</f>
        <v>#N/A</v>
      </c>
      <c r="CB33" t="e">
        <f t="shared" si="36"/>
        <v>#N/A</v>
      </c>
      <c r="CC33" t="e" cm="1">
        <f t="array" ref="CC33">IFERROR(IF(OR(ISNA($A33),$AC33&lt;100,INDEX(International!F$3:F$2000,_xlfn.XMATCH(100,International!F$3:F$2000,1,1)+$BR33)=""),NA(),INDEX(International!F$3:F$2000,_xlfn.XMATCH(100,International!F$3:F$2000,1,1)+$BR33)), NA())</f>
        <v>#N/A</v>
      </c>
      <c r="CD33" t="e">
        <f t="shared" si="0"/>
        <v>#N/A</v>
      </c>
      <c r="CE33" t="e" cm="1">
        <f t="array" ref="CE33">IFERROR(IF(OR(ISNA($A33),$AC33&lt;100,INDEX(International!I$3:I$2000,_xlfn.XMATCH(100,International!I$3:I$2000,1,1)+$BR33)=""),NA(),INDEX(International!I$3:I$2000,_xlfn.XMATCH(100,International!I$3:I$2000,1,1)+$BR33)), NA())</f>
        <v>#N/A</v>
      </c>
      <c r="CF33" t="e">
        <f t="shared" si="0"/>
        <v>#N/A</v>
      </c>
      <c r="CG33" t="e" cm="1">
        <f t="array" ref="CG33">IFERROR(IF(OR(ISNA($A33),$AC33&lt;100,INDEX(International!L$3:L$2000,_xlfn.XMATCH(100,International!L$3:L$2000,1,1)+$BR33)=""),NA(),INDEX(International!L$3:L$2000,_xlfn.XMATCH(100,International!L$3:L$2000,1,1)+$BR33)), NA())</f>
        <v>#N/A</v>
      </c>
      <c r="CH33" t="e">
        <f t="shared" ref="CH33:CJ33" si="124">IF(OR(ISNA($A33),$AC33&lt;100),NA(),IF(CG33=100,0,($BR33*LOG(2)/LOG(CG33/100))))</f>
        <v>#N/A</v>
      </c>
      <c r="CI33" t="e" cm="1">
        <f t="array" ref="CI33">IFERROR(IF(OR(ISNA($A33),$AC33&lt;100,INDEX(International!O$3:O$2000,_xlfn.XMATCH(100,International!O$3:O$2000,1,1)+$BR33)=""),NA(),INDEX(International!O$3:O$2000,_xlfn.XMATCH(100,International!O$3:O$2000,1,1)+$BR33)), NA())</f>
        <v>#N/A</v>
      </c>
      <c r="CJ33" t="e">
        <f t="shared" si="124"/>
        <v>#N/A</v>
      </c>
      <c r="CK33" t="e" cm="1">
        <f t="array" ref="CK33">IFERROR(IF(OR(ISNA($A33),$AC33&lt;100,INDEX(International!R$3:R$2000,_xlfn.XMATCH(100,International!R$3:R$2000,1,1)+$BR33)=""),NA(),INDEX(International!R$3:R$2000,_xlfn.XMATCH(100,International!R$3:R$2000,1,1)+$BR33)), NA())</f>
        <v>#N/A</v>
      </c>
      <c r="CL33" t="e">
        <f t="shared" ref="CL33:CN33" si="125">IF(OR(ISNA($A33),$AC33&lt;100),NA(),IF(CK33=100,0,($BR33*LOG(2)/LOG(CK33/100))))</f>
        <v>#N/A</v>
      </c>
      <c r="CM33" t="e" cm="1">
        <f t="array" ref="CM33">IFERROR(IF(OR(ISNA($A33),$AC33&lt;100,INDEX(International!U$3:U$2000,_xlfn.XMATCH(100,International!U$3:U$2000,1,1)+$BR33)=""),NA(),INDEX(International!U$3:U$2000,_xlfn.XMATCH(100,International!U$3:U$2000,1,1)+$BR33)), NA())</f>
        <v>#N/A</v>
      </c>
      <c r="CN33" t="e">
        <f t="shared" si="125"/>
        <v>#N/A</v>
      </c>
      <c r="CO33" t="e" cm="1">
        <f t="array" ref="CO33">IFERROR(IF(OR(ISNA($A33),$AC33&lt;100,INDEX(International!X$3:X$2000,_xlfn.XMATCH(100,International!X$3:X$2000,1,1)+$BR33)=""),NA(),INDEX(International!X$3:X$2000,_xlfn.XMATCH(100,International!X$3:X$2000,1,1)+$BR33)), NA())</f>
        <v>#N/A</v>
      </c>
      <c r="CP33" t="e">
        <f t="shared" ref="CP33" si="126">IF(OR(ISNA($A33),$AC33&lt;100),NA(),IF(CO33=100,0,($BR33*LOG(2)/LOG(CO33/100))))</f>
        <v>#N/A</v>
      </c>
      <c r="CQ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32+1,CQ32+1,NA())))</f>
        <v>#N/A</v>
      </c>
      <c r="CR33" t="e" cm="1">
        <f t="array" ref="CR33">IFERROR(IF(ISNA($A33),NA(),INDEX(B$3:B$2000,_xlfn.XMATCH(Configuration!$B$12,B$3:B$2000,1,1)+$CQ33)-0), NA())</f>
        <v>#N/A</v>
      </c>
      <c r="CS33" t="e" cm="1">
        <f t="array" ref="CS33">IFERROR(IF(ISNA($A33),NA(),INDEX(E$3:E$2000,_xlfn.XMATCH(Configuration!$B$12,E$3:E$2000,1,1)+$CQ33)-0), NA())</f>
        <v>#N/A</v>
      </c>
      <c r="CT33" t="e" cm="1">
        <f t="array" ref="CT33">IFERROR(IF(ISNA($A33),NA(),INDEX(H$3:H$2000,_xlfn.XMATCH(Configuration!$B$12,H$3:H$2000,1,1)+$CQ33)-0), NA())</f>
        <v>#N/A</v>
      </c>
      <c r="CU33" t="e" cm="1">
        <f t="array" ref="CU33">IFERROR(IF(ISNA($A33),NA(),INDEX(K$3:K$2000,_xlfn.XMATCH(Configuration!$B$12,K$3:K$2000,1,1)+$CQ33)-0), NA())</f>
        <v>#N/A</v>
      </c>
      <c r="CV33" t="e" cm="1">
        <f t="array" ref="CV33">IFERROR(IF(ISNA($A33),NA(),INDEX(N$3:N$2000,_xlfn.XMATCH(Configuration!$B$12,N$3:N$2000,1,1)+$CQ33)-0), NA())</f>
        <v>#N/A</v>
      </c>
      <c r="CW33" t="e" cm="1">
        <f t="array" ref="CW33">IFERROR(IF(ISNA($A33),NA(),INDEX(Q$3:Q$2000,_xlfn.XMATCH(Configuration!$B$12,Q$3:Q$2000,1,1)+$CQ33)-0), NA())</f>
        <v>#N/A</v>
      </c>
      <c r="CX33" t="e" cm="1">
        <f t="array" ref="CX33">IFERROR(IF(ISNA($A33),NA(),INDEX(T$3:T$2000,_xlfn.XMATCH(Configuration!$B$12,T$3:T$2000,1,1)+$CQ33)-0), NA())</f>
        <v>#N/A</v>
      </c>
      <c r="CY33" t="e" cm="1">
        <f t="array" ref="CY33">IFERROR(IF(ISNA($A33),NA(),INDEX(W$3:W$2000,_xlfn.XMATCH(Configuration!$B$12,W$3:W$2000,1,1)+$CQ33)-0), NA())</f>
        <v>#N/A</v>
      </c>
    </row>
    <row r="34" spans="1:10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 t="shared" si="29"/>
        <v>#N/A</v>
      </c>
      <c r="BT34" t="e">
        <f t="shared" si="30"/>
        <v>#N/A</v>
      </c>
      <c r="BU34" t="e">
        <f t="shared" si="31"/>
        <v>#N/A</v>
      </c>
      <c r="BV34" t="e">
        <f t="shared" si="32"/>
        <v>#N/A</v>
      </c>
      <c r="BW34" t="e">
        <f t="shared" si="33"/>
        <v>#N/A</v>
      </c>
      <c r="BX34" t="e">
        <f>IFERROR(IF(OR(ISNA($A34),$AC34&lt;100),NA(),IF(FLOOR((2^(($BR34+2*_xlfn.XLOOKUP(_xlfn.AGGREGATE(4,6,$BR$3:$BR1985),$BR$3:$BR$2000,$BZ$3:$BZ$2000,1,1)*LOG(10)/LOG(2))/_xlfn.XLOOKUP(_xlfn.AGGREGATE(4,6,$BR$3:$BR1985),$BR$3:$BR$2000,$BZ$3:$BZ$2000,1,1))),2)&gt; _xlfn.AGGREGATE(4,6,$BY$3:$CO$2000)+2000,NA(),FLOOR((2^(($BR34+2*_xlfn.XLOOKUP(_xlfn.AGGREGATE(4,6,$BR$3:$BR1985),$BR$3:$BR$2000,$BZ$3:$BZ$2000,1,1)*LOG(10)/LOG(2))/_xlfn.XLOOKUP(_xlfn.AGGREGATE(4,6,$BR$3:$BR1985),$BR$3:$BR$2000,$BZ$3:$BZ$2000,1,1))),2))), NA())</f>
        <v>#N/A</v>
      </c>
      <c r="BY34" t="e">
        <f t="shared" si="34"/>
        <v>#N/A</v>
      </c>
      <c r="BZ34" t="e">
        <f t="shared" si="35"/>
        <v>#N/A</v>
      </c>
      <c r="CA34" t="e" cm="1">
        <f t="array" ref="CA34">IFERROR(IF(OR(ISNA($A34),$AC34&lt;100,INDEX(International!C$3:C$2000,_xlfn.XMATCH(100,International!C$3:C$2000,1,1)+$BR34)=""),NA(),INDEX(International!C$3:C$2000,_xlfn.XMATCH(100,International!C$3:C$2000,1,1)+$BR34)), NA())</f>
        <v>#N/A</v>
      </c>
      <c r="CB34" t="e">
        <f t="shared" si="36"/>
        <v>#N/A</v>
      </c>
      <c r="CC34" t="e" cm="1">
        <f t="array" ref="CC34">IFERROR(IF(OR(ISNA($A34),$AC34&lt;100,INDEX(International!F$3:F$2000,_xlfn.XMATCH(100,International!F$3:F$2000,1,1)+$BR34)=""),NA(),INDEX(International!F$3:F$2000,_xlfn.XMATCH(100,International!F$3:F$2000,1,1)+$BR34)), NA())</f>
        <v>#N/A</v>
      </c>
      <c r="CD34" t="e">
        <f t="shared" si="0"/>
        <v>#N/A</v>
      </c>
      <c r="CE34" t="e" cm="1">
        <f t="array" ref="CE34">IFERROR(IF(OR(ISNA($A34),$AC34&lt;100,INDEX(International!I$3:I$2000,_xlfn.XMATCH(100,International!I$3:I$2000,1,1)+$BR34)=""),NA(),INDEX(International!I$3:I$2000,_xlfn.XMATCH(100,International!I$3:I$2000,1,1)+$BR34)), NA())</f>
        <v>#N/A</v>
      </c>
      <c r="CF34" t="e">
        <f t="shared" si="0"/>
        <v>#N/A</v>
      </c>
      <c r="CG34" t="e" cm="1">
        <f t="array" ref="CG34">IFERROR(IF(OR(ISNA($A34),$AC34&lt;100,INDEX(International!L$3:L$2000,_xlfn.XMATCH(100,International!L$3:L$2000,1,1)+$BR34)=""),NA(),INDEX(International!L$3:L$2000,_xlfn.XMATCH(100,International!L$3:L$2000,1,1)+$BR34)), NA())</f>
        <v>#N/A</v>
      </c>
      <c r="CH34" t="e">
        <f t="shared" ref="CH34:CJ34" si="127">IF(OR(ISNA($A34),$AC34&lt;100),NA(),IF(CG34=100,0,($BR34*LOG(2)/LOG(CG34/100))))</f>
        <v>#N/A</v>
      </c>
      <c r="CI34" t="e" cm="1">
        <f t="array" ref="CI34">IFERROR(IF(OR(ISNA($A34),$AC34&lt;100,INDEX(International!O$3:O$2000,_xlfn.XMATCH(100,International!O$3:O$2000,1,1)+$BR34)=""),NA(),INDEX(International!O$3:O$2000,_xlfn.XMATCH(100,International!O$3:O$2000,1,1)+$BR34)), NA())</f>
        <v>#N/A</v>
      </c>
      <c r="CJ34" t="e">
        <f t="shared" si="127"/>
        <v>#N/A</v>
      </c>
      <c r="CK34" t="e" cm="1">
        <f t="array" ref="CK34">IFERROR(IF(OR(ISNA($A34),$AC34&lt;100,INDEX(International!R$3:R$2000,_xlfn.XMATCH(100,International!R$3:R$2000,1,1)+$BR34)=""),NA(),INDEX(International!R$3:R$2000,_xlfn.XMATCH(100,International!R$3:R$2000,1,1)+$BR34)), NA())</f>
        <v>#N/A</v>
      </c>
      <c r="CL34" t="e">
        <f t="shared" ref="CL34:CN34" si="128">IF(OR(ISNA($A34),$AC34&lt;100),NA(),IF(CK34=100,0,($BR34*LOG(2)/LOG(CK34/100))))</f>
        <v>#N/A</v>
      </c>
      <c r="CM34" t="e" cm="1">
        <f t="array" ref="CM34">IFERROR(IF(OR(ISNA($A34),$AC34&lt;100,INDEX(International!U$3:U$2000,_xlfn.XMATCH(100,International!U$3:U$2000,1,1)+$BR34)=""),NA(),INDEX(International!U$3:U$2000,_xlfn.XMATCH(100,International!U$3:U$2000,1,1)+$BR34)), NA())</f>
        <v>#N/A</v>
      </c>
      <c r="CN34" t="e">
        <f t="shared" si="128"/>
        <v>#N/A</v>
      </c>
      <c r="CO34" t="e" cm="1">
        <f t="array" ref="CO34">IFERROR(IF(OR(ISNA($A34),$AC34&lt;100,INDEX(International!X$3:X$2000,_xlfn.XMATCH(100,International!X$3:X$2000,1,1)+$BR34)=""),NA(),INDEX(International!X$3:X$2000,_xlfn.XMATCH(100,International!X$3:X$2000,1,1)+$BR34)), NA())</f>
        <v>#N/A</v>
      </c>
      <c r="CP34" t="e">
        <f t="shared" ref="CP34" si="129">IF(OR(ISNA($A34),$AC34&lt;100),NA(),IF(CO34=100,0,($BR34*LOG(2)/LOG(CO34/100))))</f>
        <v>#N/A</v>
      </c>
      <c r="CQ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33+1,CQ33+1,NA())))</f>
        <v>#N/A</v>
      </c>
      <c r="CR34" t="e" cm="1">
        <f t="array" ref="CR34">IFERROR(IF(ISNA($A34),NA(),INDEX(B$3:B$2000,_xlfn.XMATCH(Configuration!$B$12,B$3:B$2000,1,1)+$CQ34)-0), NA())</f>
        <v>#N/A</v>
      </c>
      <c r="CS34" t="e" cm="1">
        <f t="array" ref="CS34">IFERROR(IF(ISNA($A34),NA(),INDEX(E$3:E$2000,_xlfn.XMATCH(Configuration!$B$12,E$3:E$2000,1,1)+$CQ34)-0), NA())</f>
        <v>#N/A</v>
      </c>
      <c r="CT34" t="e" cm="1">
        <f t="array" ref="CT34">IFERROR(IF(ISNA($A34),NA(),INDEX(H$3:H$2000,_xlfn.XMATCH(Configuration!$B$12,H$3:H$2000,1,1)+$CQ34)-0), NA())</f>
        <v>#N/A</v>
      </c>
      <c r="CU34" t="e" cm="1">
        <f t="array" ref="CU34">IFERROR(IF(ISNA($A34),NA(),INDEX(K$3:K$2000,_xlfn.XMATCH(Configuration!$B$12,K$3:K$2000,1,1)+$CQ34)-0), NA())</f>
        <v>#N/A</v>
      </c>
      <c r="CV34" t="e" cm="1">
        <f t="array" ref="CV34">IFERROR(IF(ISNA($A34),NA(),INDEX(N$3:N$2000,_xlfn.XMATCH(Configuration!$B$12,N$3:N$2000,1,1)+$CQ34)-0), NA())</f>
        <v>#N/A</v>
      </c>
      <c r="CW34" t="e" cm="1">
        <f t="array" ref="CW34">IFERROR(IF(ISNA($A34),NA(),INDEX(Q$3:Q$2000,_xlfn.XMATCH(Configuration!$B$12,Q$3:Q$2000,1,1)+$CQ34)-0), NA())</f>
        <v>#N/A</v>
      </c>
      <c r="CX34" t="e" cm="1">
        <f t="array" ref="CX34">IFERROR(IF(ISNA($A34),NA(),INDEX(T$3:T$2000,_xlfn.XMATCH(Configuration!$B$12,T$3:T$2000,1,1)+$CQ34)-0), NA())</f>
        <v>#N/A</v>
      </c>
      <c r="CY34" t="e" cm="1">
        <f t="array" ref="CY34">IFERROR(IF(ISNA($A34),NA(),INDEX(W$3:W$2000,_xlfn.XMATCH(Configuration!$B$12,W$3:W$2000,1,1)+$CQ34)-0), NA())</f>
        <v>#N/A</v>
      </c>
    </row>
    <row r="35" spans="1:10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 t="shared" si="29"/>
        <v>#N/A</v>
      </c>
      <c r="BT35" t="e">
        <f t="shared" si="30"/>
        <v>#N/A</v>
      </c>
      <c r="BU35" t="e">
        <f t="shared" si="31"/>
        <v>#N/A</v>
      </c>
      <c r="BV35" t="e">
        <f t="shared" si="32"/>
        <v>#N/A</v>
      </c>
      <c r="BW35" t="e">
        <f t="shared" si="33"/>
        <v>#N/A</v>
      </c>
      <c r="BX35" t="e">
        <f>IFERROR(IF(OR(ISNA($A35),$AC35&lt;100),NA(),IF(FLOOR((2^(($BR35+2*_xlfn.XLOOKUP(_xlfn.AGGREGATE(4,6,$BR$3:$BR1986),$BR$3:$BR$2000,$BZ$3:$BZ$2000,1,1)*LOG(10)/LOG(2))/_xlfn.XLOOKUP(_xlfn.AGGREGATE(4,6,$BR$3:$BR1986),$BR$3:$BR$2000,$BZ$3:$BZ$2000,1,1))),2)&gt; _xlfn.AGGREGATE(4,6,$BY$3:$CO$2000)+2000,NA(),FLOOR((2^(($BR35+2*_xlfn.XLOOKUP(_xlfn.AGGREGATE(4,6,$BR$3:$BR1986),$BR$3:$BR$2000,$BZ$3:$BZ$2000,1,1)*LOG(10)/LOG(2))/_xlfn.XLOOKUP(_xlfn.AGGREGATE(4,6,$BR$3:$BR1986),$BR$3:$BR$2000,$BZ$3:$BZ$2000,1,1))),2))), NA())</f>
        <v>#N/A</v>
      </c>
      <c r="BY35" t="e">
        <f t="shared" si="34"/>
        <v>#N/A</v>
      </c>
      <c r="BZ35" t="e">
        <f t="shared" si="35"/>
        <v>#N/A</v>
      </c>
      <c r="CA35" t="e" cm="1">
        <f t="array" ref="CA35">IFERROR(IF(OR(ISNA($A35),$AC35&lt;100,INDEX(International!C$3:C$2000,_xlfn.XMATCH(100,International!C$3:C$2000,1,1)+$BR35)=""),NA(),INDEX(International!C$3:C$2000,_xlfn.XMATCH(100,International!C$3:C$2000,1,1)+$BR35)), NA())</f>
        <v>#N/A</v>
      </c>
      <c r="CB35" t="e">
        <f t="shared" si="36"/>
        <v>#N/A</v>
      </c>
      <c r="CC35" t="e" cm="1">
        <f t="array" ref="CC35">IFERROR(IF(OR(ISNA($A35),$AC35&lt;100,INDEX(International!F$3:F$2000,_xlfn.XMATCH(100,International!F$3:F$2000,1,1)+$BR35)=""),NA(),INDEX(International!F$3:F$2000,_xlfn.XMATCH(100,International!F$3:F$2000,1,1)+$BR35)), NA())</f>
        <v>#N/A</v>
      </c>
      <c r="CD35" t="e">
        <f t="shared" si="0"/>
        <v>#N/A</v>
      </c>
      <c r="CE35" t="e" cm="1">
        <f t="array" ref="CE35">IFERROR(IF(OR(ISNA($A35),$AC35&lt;100,INDEX(International!I$3:I$2000,_xlfn.XMATCH(100,International!I$3:I$2000,1,1)+$BR35)=""),NA(),INDEX(International!I$3:I$2000,_xlfn.XMATCH(100,International!I$3:I$2000,1,1)+$BR35)), NA())</f>
        <v>#N/A</v>
      </c>
      <c r="CF35" t="e">
        <f t="shared" si="0"/>
        <v>#N/A</v>
      </c>
      <c r="CG35" t="e" cm="1">
        <f t="array" ref="CG35">IFERROR(IF(OR(ISNA($A35),$AC35&lt;100,INDEX(International!L$3:L$2000,_xlfn.XMATCH(100,International!L$3:L$2000,1,1)+$BR35)=""),NA(),INDEX(International!L$3:L$2000,_xlfn.XMATCH(100,International!L$3:L$2000,1,1)+$BR35)), NA())</f>
        <v>#N/A</v>
      </c>
      <c r="CH35" t="e">
        <f t="shared" ref="CH35:CJ35" si="130">IF(OR(ISNA($A35),$AC35&lt;100),NA(),IF(CG35=100,0,($BR35*LOG(2)/LOG(CG35/100))))</f>
        <v>#N/A</v>
      </c>
      <c r="CI35" t="e" cm="1">
        <f t="array" ref="CI35">IFERROR(IF(OR(ISNA($A35),$AC35&lt;100,INDEX(International!O$3:O$2000,_xlfn.XMATCH(100,International!O$3:O$2000,1,1)+$BR35)=""),NA(),INDEX(International!O$3:O$2000,_xlfn.XMATCH(100,International!O$3:O$2000,1,1)+$BR35)), NA())</f>
        <v>#N/A</v>
      </c>
      <c r="CJ35" t="e">
        <f t="shared" si="130"/>
        <v>#N/A</v>
      </c>
      <c r="CK35" t="e" cm="1">
        <f t="array" ref="CK35">IFERROR(IF(OR(ISNA($A35),$AC35&lt;100,INDEX(International!R$3:R$2000,_xlfn.XMATCH(100,International!R$3:R$2000,1,1)+$BR35)=""),NA(),INDEX(International!R$3:R$2000,_xlfn.XMATCH(100,International!R$3:R$2000,1,1)+$BR35)), NA())</f>
        <v>#N/A</v>
      </c>
      <c r="CL35" t="e">
        <f t="shared" ref="CL35:CN35" si="131">IF(OR(ISNA($A35),$AC35&lt;100),NA(),IF(CK35=100,0,($BR35*LOG(2)/LOG(CK35/100))))</f>
        <v>#N/A</v>
      </c>
      <c r="CM35" t="e" cm="1">
        <f t="array" ref="CM35">IFERROR(IF(OR(ISNA($A35),$AC35&lt;100,INDEX(International!U$3:U$2000,_xlfn.XMATCH(100,International!U$3:U$2000,1,1)+$BR35)=""),NA(),INDEX(International!U$3:U$2000,_xlfn.XMATCH(100,International!U$3:U$2000,1,1)+$BR35)), NA())</f>
        <v>#N/A</v>
      </c>
      <c r="CN35" t="e">
        <f t="shared" si="131"/>
        <v>#N/A</v>
      </c>
      <c r="CO35" t="e" cm="1">
        <f t="array" ref="CO35">IFERROR(IF(OR(ISNA($A35),$AC35&lt;100,INDEX(International!X$3:X$2000,_xlfn.XMATCH(100,International!X$3:X$2000,1,1)+$BR35)=""),NA(),INDEX(International!X$3:X$2000,_xlfn.XMATCH(100,International!X$3:X$2000,1,1)+$BR35)), NA())</f>
        <v>#N/A</v>
      </c>
      <c r="CP35" t="e">
        <f t="shared" ref="CP35" si="132">IF(OR(ISNA($A35),$AC35&lt;100),NA(),IF(CO35=100,0,($BR35*LOG(2)/LOG(CO35/100))))</f>
        <v>#N/A</v>
      </c>
      <c r="CQ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34+1,CQ34+1,NA())))</f>
        <v>#N/A</v>
      </c>
      <c r="CR35" t="e" cm="1">
        <f t="array" ref="CR35">IFERROR(IF(ISNA($A35),NA(),INDEX(B$3:B$2000,_xlfn.XMATCH(Configuration!$B$12,B$3:B$2000,1,1)+$CQ35)-0), NA())</f>
        <v>#N/A</v>
      </c>
      <c r="CS35" t="e" cm="1">
        <f t="array" ref="CS35">IFERROR(IF(ISNA($A35),NA(),INDEX(E$3:E$2000,_xlfn.XMATCH(Configuration!$B$12,E$3:E$2000,1,1)+$CQ35)-0), NA())</f>
        <v>#N/A</v>
      </c>
      <c r="CT35" t="e" cm="1">
        <f t="array" ref="CT35">IFERROR(IF(ISNA($A35),NA(),INDEX(H$3:H$2000,_xlfn.XMATCH(Configuration!$B$12,H$3:H$2000,1,1)+$CQ35)-0), NA())</f>
        <v>#N/A</v>
      </c>
      <c r="CU35" t="e" cm="1">
        <f t="array" ref="CU35">IFERROR(IF(ISNA($A35),NA(),INDEX(K$3:K$2000,_xlfn.XMATCH(Configuration!$B$12,K$3:K$2000,1,1)+$CQ35)-0), NA())</f>
        <v>#N/A</v>
      </c>
      <c r="CV35" t="e" cm="1">
        <f t="array" ref="CV35">IFERROR(IF(ISNA($A35),NA(),INDEX(N$3:N$2000,_xlfn.XMATCH(Configuration!$B$12,N$3:N$2000,1,1)+$CQ35)-0), NA())</f>
        <v>#N/A</v>
      </c>
      <c r="CW35" t="e" cm="1">
        <f t="array" ref="CW35">IFERROR(IF(ISNA($A35),NA(),INDEX(Q$3:Q$2000,_xlfn.XMATCH(Configuration!$B$12,Q$3:Q$2000,1,1)+$CQ35)-0), NA())</f>
        <v>#N/A</v>
      </c>
      <c r="CX35" t="e" cm="1">
        <f t="array" ref="CX35">IFERROR(IF(ISNA($A35),NA(),INDEX(T$3:T$2000,_xlfn.XMATCH(Configuration!$B$12,T$3:T$2000,1,1)+$CQ35)-0), NA())</f>
        <v>#N/A</v>
      </c>
      <c r="CY35" t="e" cm="1">
        <f t="array" ref="CY35">IFERROR(IF(ISNA($A35),NA(),INDEX(W$3:W$2000,_xlfn.XMATCH(Configuration!$B$12,W$3:W$2000,1,1)+$CQ35)-0), NA())</f>
        <v>#N/A</v>
      </c>
    </row>
    <row r="36" spans="1:10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 t="shared" si="29"/>
        <v>#N/A</v>
      </c>
      <c r="BT36" t="e">
        <f t="shared" si="30"/>
        <v>#N/A</v>
      </c>
      <c r="BU36" t="e">
        <f t="shared" si="31"/>
        <v>#N/A</v>
      </c>
      <c r="BV36" t="e">
        <f t="shared" si="32"/>
        <v>#N/A</v>
      </c>
      <c r="BW36" t="e">
        <f t="shared" si="33"/>
        <v>#N/A</v>
      </c>
      <c r="BX36" t="e">
        <f>IFERROR(IF(OR(ISNA($A36),$AC36&lt;100),NA(),IF(FLOOR((2^(($BR36+2*_xlfn.XLOOKUP(_xlfn.AGGREGATE(4,6,$BR$3:$BR1987),$BR$3:$BR$2000,$BZ$3:$BZ$2000,1,1)*LOG(10)/LOG(2))/_xlfn.XLOOKUP(_xlfn.AGGREGATE(4,6,$BR$3:$BR1987),$BR$3:$BR$2000,$BZ$3:$BZ$2000,1,1))),2)&gt; _xlfn.AGGREGATE(4,6,$BY$3:$CO$2000)+2000,NA(),FLOOR((2^(($BR36+2*_xlfn.XLOOKUP(_xlfn.AGGREGATE(4,6,$BR$3:$BR1987),$BR$3:$BR$2000,$BZ$3:$BZ$2000,1,1)*LOG(10)/LOG(2))/_xlfn.XLOOKUP(_xlfn.AGGREGATE(4,6,$BR$3:$BR1987),$BR$3:$BR$2000,$BZ$3:$BZ$2000,1,1))),2))), NA())</f>
        <v>#N/A</v>
      </c>
      <c r="BY36" t="e">
        <f t="shared" si="34"/>
        <v>#N/A</v>
      </c>
      <c r="BZ36" t="e">
        <f t="shared" si="35"/>
        <v>#N/A</v>
      </c>
      <c r="CA36" t="e" cm="1">
        <f t="array" ref="CA36">IFERROR(IF(OR(ISNA($A36),$AC36&lt;100,INDEX(International!C$3:C$2000,_xlfn.XMATCH(100,International!C$3:C$2000,1,1)+$BR36)=""),NA(),INDEX(International!C$3:C$2000,_xlfn.XMATCH(100,International!C$3:C$2000,1,1)+$BR36)), NA())</f>
        <v>#N/A</v>
      </c>
      <c r="CB36" t="e">
        <f t="shared" si="36"/>
        <v>#N/A</v>
      </c>
      <c r="CC36" t="e" cm="1">
        <f t="array" ref="CC36">IFERROR(IF(OR(ISNA($A36),$AC36&lt;100,INDEX(International!F$3:F$2000,_xlfn.XMATCH(100,International!F$3:F$2000,1,1)+$BR36)=""),NA(),INDEX(International!F$3:F$2000,_xlfn.XMATCH(100,International!F$3:F$2000,1,1)+$BR36)), NA())</f>
        <v>#N/A</v>
      </c>
      <c r="CD36" t="e">
        <f t="shared" si="0"/>
        <v>#N/A</v>
      </c>
      <c r="CE36" t="e" cm="1">
        <f t="array" ref="CE36">IFERROR(IF(OR(ISNA($A36),$AC36&lt;100,INDEX(International!I$3:I$2000,_xlfn.XMATCH(100,International!I$3:I$2000,1,1)+$BR36)=""),NA(),INDEX(International!I$3:I$2000,_xlfn.XMATCH(100,International!I$3:I$2000,1,1)+$BR36)), NA())</f>
        <v>#N/A</v>
      </c>
      <c r="CF36" t="e">
        <f t="shared" si="0"/>
        <v>#N/A</v>
      </c>
      <c r="CG36" t="e" cm="1">
        <f t="array" ref="CG36">IFERROR(IF(OR(ISNA($A36),$AC36&lt;100,INDEX(International!L$3:L$2000,_xlfn.XMATCH(100,International!L$3:L$2000,1,1)+$BR36)=""),NA(),INDEX(International!L$3:L$2000,_xlfn.XMATCH(100,International!L$3:L$2000,1,1)+$BR36)), NA())</f>
        <v>#N/A</v>
      </c>
      <c r="CH36" t="e">
        <f t="shared" ref="CH36:CJ36" si="133">IF(OR(ISNA($A36),$AC36&lt;100),NA(),IF(CG36=100,0,($BR36*LOG(2)/LOG(CG36/100))))</f>
        <v>#N/A</v>
      </c>
      <c r="CI36" t="e" cm="1">
        <f t="array" ref="CI36">IFERROR(IF(OR(ISNA($A36),$AC36&lt;100,INDEX(International!O$3:O$2000,_xlfn.XMATCH(100,International!O$3:O$2000,1,1)+$BR36)=""),NA(),INDEX(International!O$3:O$2000,_xlfn.XMATCH(100,International!O$3:O$2000,1,1)+$BR36)), NA())</f>
        <v>#N/A</v>
      </c>
      <c r="CJ36" t="e">
        <f t="shared" si="133"/>
        <v>#N/A</v>
      </c>
      <c r="CK36" t="e" cm="1">
        <f t="array" ref="CK36">IFERROR(IF(OR(ISNA($A36),$AC36&lt;100,INDEX(International!R$3:R$2000,_xlfn.XMATCH(100,International!R$3:R$2000,1,1)+$BR36)=""),NA(),INDEX(International!R$3:R$2000,_xlfn.XMATCH(100,International!R$3:R$2000,1,1)+$BR36)), NA())</f>
        <v>#N/A</v>
      </c>
      <c r="CL36" t="e">
        <f t="shared" ref="CL36:CN36" si="134">IF(OR(ISNA($A36),$AC36&lt;100),NA(),IF(CK36=100,0,($BR36*LOG(2)/LOG(CK36/100))))</f>
        <v>#N/A</v>
      </c>
      <c r="CM36" t="e" cm="1">
        <f t="array" ref="CM36">IFERROR(IF(OR(ISNA($A36),$AC36&lt;100,INDEX(International!U$3:U$2000,_xlfn.XMATCH(100,International!U$3:U$2000,1,1)+$BR36)=""),NA(),INDEX(International!U$3:U$2000,_xlfn.XMATCH(100,International!U$3:U$2000,1,1)+$BR36)), NA())</f>
        <v>#N/A</v>
      </c>
      <c r="CN36" t="e">
        <f t="shared" si="134"/>
        <v>#N/A</v>
      </c>
      <c r="CO36" t="e" cm="1">
        <f t="array" ref="CO36">IFERROR(IF(OR(ISNA($A36),$AC36&lt;100,INDEX(International!X$3:X$2000,_xlfn.XMATCH(100,International!X$3:X$2000,1,1)+$BR36)=""),NA(),INDEX(International!X$3:X$2000,_xlfn.XMATCH(100,International!X$3:X$2000,1,1)+$BR36)), NA())</f>
        <v>#N/A</v>
      </c>
      <c r="CP36" t="e">
        <f t="shared" ref="CP36" si="135">IF(OR(ISNA($A36),$AC36&lt;100),NA(),IF(CO36=100,0,($BR36*LOG(2)/LOG(CO36/100))))</f>
        <v>#N/A</v>
      </c>
      <c r="CQ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35+1,CQ35+1,NA())))</f>
        <v>#N/A</v>
      </c>
      <c r="CR36" t="e" cm="1">
        <f t="array" ref="CR36">IFERROR(IF(ISNA($A36),NA(),INDEX(B$3:B$2000,_xlfn.XMATCH(Configuration!$B$12,B$3:B$2000,1,1)+$CQ36)-0), NA())</f>
        <v>#N/A</v>
      </c>
      <c r="CS36" t="e" cm="1">
        <f t="array" ref="CS36">IFERROR(IF(ISNA($A36),NA(),INDEX(E$3:E$2000,_xlfn.XMATCH(Configuration!$B$12,E$3:E$2000,1,1)+$CQ36)-0), NA())</f>
        <v>#N/A</v>
      </c>
      <c r="CT36" t="e" cm="1">
        <f t="array" ref="CT36">IFERROR(IF(ISNA($A36),NA(),INDEX(H$3:H$2000,_xlfn.XMATCH(Configuration!$B$12,H$3:H$2000,1,1)+$CQ36)-0), NA())</f>
        <v>#N/A</v>
      </c>
      <c r="CU36" t="e" cm="1">
        <f t="array" ref="CU36">IFERROR(IF(ISNA($A36),NA(),INDEX(K$3:K$2000,_xlfn.XMATCH(Configuration!$B$12,K$3:K$2000,1,1)+$CQ36)-0), NA())</f>
        <v>#N/A</v>
      </c>
      <c r="CV36" t="e" cm="1">
        <f t="array" ref="CV36">IFERROR(IF(ISNA($A36),NA(),INDEX(N$3:N$2000,_xlfn.XMATCH(Configuration!$B$12,N$3:N$2000,1,1)+$CQ36)-0), NA())</f>
        <v>#N/A</v>
      </c>
      <c r="CW36" t="e" cm="1">
        <f t="array" ref="CW36">IFERROR(IF(ISNA($A36),NA(),INDEX(Q$3:Q$2000,_xlfn.XMATCH(Configuration!$B$12,Q$3:Q$2000,1,1)+$CQ36)-0), NA())</f>
        <v>#N/A</v>
      </c>
      <c r="CX36" t="e" cm="1">
        <f t="array" ref="CX36">IFERROR(IF(ISNA($A36),NA(),INDEX(T$3:T$2000,_xlfn.XMATCH(Configuration!$B$12,T$3:T$2000,1,1)+$CQ36)-0), NA())</f>
        <v>#N/A</v>
      </c>
      <c r="CY36" t="e" cm="1">
        <f t="array" ref="CY36">IFERROR(IF(ISNA($A36),NA(),INDEX(W$3:W$2000,_xlfn.XMATCH(Configuration!$B$12,W$3:W$2000,1,1)+$CQ36)-0), NA())</f>
        <v>#N/A</v>
      </c>
    </row>
    <row r="37" spans="1:10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 t="shared" si="29"/>
        <v>#N/A</v>
      </c>
      <c r="BT37" t="e">
        <f t="shared" si="30"/>
        <v>#N/A</v>
      </c>
      <c r="BU37" t="e">
        <f t="shared" si="31"/>
        <v>#N/A</v>
      </c>
      <c r="BV37" t="e">
        <f t="shared" si="32"/>
        <v>#N/A</v>
      </c>
      <c r="BW37" t="e">
        <f t="shared" si="33"/>
        <v>#N/A</v>
      </c>
      <c r="BX37" t="e">
        <f>IFERROR(IF(OR(ISNA($A37),$AC37&lt;100),NA(),IF(FLOOR((2^(($BR37+2*_xlfn.XLOOKUP(_xlfn.AGGREGATE(4,6,$BR$3:$BR1988),$BR$3:$BR$2000,$BZ$3:$BZ$2000,1,1)*LOG(10)/LOG(2))/_xlfn.XLOOKUP(_xlfn.AGGREGATE(4,6,$BR$3:$BR1988),$BR$3:$BR$2000,$BZ$3:$BZ$2000,1,1))),2)&gt; _xlfn.AGGREGATE(4,6,$BY$3:$CO$2000)+2000,NA(),FLOOR((2^(($BR37+2*_xlfn.XLOOKUP(_xlfn.AGGREGATE(4,6,$BR$3:$BR1988),$BR$3:$BR$2000,$BZ$3:$BZ$2000,1,1)*LOG(10)/LOG(2))/_xlfn.XLOOKUP(_xlfn.AGGREGATE(4,6,$BR$3:$BR1988),$BR$3:$BR$2000,$BZ$3:$BZ$2000,1,1))),2))), NA())</f>
        <v>#N/A</v>
      </c>
      <c r="BY37" t="e">
        <f t="shared" si="34"/>
        <v>#N/A</v>
      </c>
      <c r="BZ37" t="e">
        <f t="shared" si="35"/>
        <v>#N/A</v>
      </c>
      <c r="CA37" t="e" cm="1">
        <f t="array" ref="CA37">IFERROR(IF(OR(ISNA($A37),$AC37&lt;100,INDEX(International!C$3:C$2000,_xlfn.XMATCH(100,International!C$3:C$2000,1,1)+$BR37)=""),NA(),INDEX(International!C$3:C$2000,_xlfn.XMATCH(100,International!C$3:C$2000,1,1)+$BR37)), NA())</f>
        <v>#N/A</v>
      </c>
      <c r="CB37" t="e">
        <f t="shared" si="36"/>
        <v>#N/A</v>
      </c>
      <c r="CC37" t="e" cm="1">
        <f t="array" ref="CC37">IFERROR(IF(OR(ISNA($A37),$AC37&lt;100,INDEX(International!F$3:F$2000,_xlfn.XMATCH(100,International!F$3:F$2000,1,1)+$BR37)=""),NA(),INDEX(International!F$3:F$2000,_xlfn.XMATCH(100,International!F$3:F$2000,1,1)+$BR37)), NA())</f>
        <v>#N/A</v>
      </c>
      <c r="CD37" t="e">
        <f t="shared" si="0"/>
        <v>#N/A</v>
      </c>
      <c r="CE37" t="e" cm="1">
        <f t="array" ref="CE37">IFERROR(IF(OR(ISNA($A37),$AC37&lt;100,INDEX(International!I$3:I$2000,_xlfn.XMATCH(100,International!I$3:I$2000,1,1)+$BR37)=""),NA(),INDEX(International!I$3:I$2000,_xlfn.XMATCH(100,International!I$3:I$2000,1,1)+$BR37)), NA())</f>
        <v>#N/A</v>
      </c>
      <c r="CF37" t="e">
        <f t="shared" si="0"/>
        <v>#N/A</v>
      </c>
      <c r="CG37" t="e" cm="1">
        <f t="array" ref="CG37">IFERROR(IF(OR(ISNA($A37),$AC37&lt;100,INDEX(International!L$3:L$2000,_xlfn.XMATCH(100,International!L$3:L$2000,1,1)+$BR37)=""),NA(),INDEX(International!L$3:L$2000,_xlfn.XMATCH(100,International!L$3:L$2000,1,1)+$BR37)), NA())</f>
        <v>#N/A</v>
      </c>
      <c r="CH37" t="e">
        <f t="shared" ref="CH37:CJ37" si="136">IF(OR(ISNA($A37),$AC37&lt;100),NA(),IF(CG37=100,0,($BR37*LOG(2)/LOG(CG37/100))))</f>
        <v>#N/A</v>
      </c>
      <c r="CI37" t="e" cm="1">
        <f t="array" ref="CI37">IFERROR(IF(OR(ISNA($A37),$AC37&lt;100,INDEX(International!O$3:O$2000,_xlfn.XMATCH(100,International!O$3:O$2000,1,1)+$BR37)=""),NA(),INDEX(International!O$3:O$2000,_xlfn.XMATCH(100,International!O$3:O$2000,1,1)+$BR37)), NA())</f>
        <v>#N/A</v>
      </c>
      <c r="CJ37" t="e">
        <f t="shared" si="136"/>
        <v>#N/A</v>
      </c>
      <c r="CK37" t="e" cm="1">
        <f t="array" ref="CK37">IFERROR(IF(OR(ISNA($A37),$AC37&lt;100,INDEX(International!R$3:R$2000,_xlfn.XMATCH(100,International!R$3:R$2000,1,1)+$BR37)=""),NA(),INDEX(International!R$3:R$2000,_xlfn.XMATCH(100,International!R$3:R$2000,1,1)+$BR37)), NA())</f>
        <v>#N/A</v>
      </c>
      <c r="CL37" t="e">
        <f t="shared" ref="CL37:CN37" si="137">IF(OR(ISNA($A37),$AC37&lt;100),NA(),IF(CK37=100,0,($BR37*LOG(2)/LOG(CK37/100))))</f>
        <v>#N/A</v>
      </c>
      <c r="CM37" t="e" cm="1">
        <f t="array" ref="CM37">IFERROR(IF(OR(ISNA($A37),$AC37&lt;100,INDEX(International!U$3:U$2000,_xlfn.XMATCH(100,International!U$3:U$2000,1,1)+$BR37)=""),NA(),INDEX(International!U$3:U$2000,_xlfn.XMATCH(100,International!U$3:U$2000,1,1)+$BR37)), NA())</f>
        <v>#N/A</v>
      </c>
      <c r="CN37" t="e">
        <f t="shared" si="137"/>
        <v>#N/A</v>
      </c>
      <c r="CO37" t="e" cm="1">
        <f t="array" ref="CO37">IFERROR(IF(OR(ISNA($A37),$AC37&lt;100,INDEX(International!X$3:X$2000,_xlfn.XMATCH(100,International!X$3:X$2000,1,1)+$BR37)=""),NA(),INDEX(International!X$3:X$2000,_xlfn.XMATCH(100,International!X$3:X$2000,1,1)+$BR37)), NA())</f>
        <v>#N/A</v>
      </c>
      <c r="CP37" t="e">
        <f t="shared" ref="CP37" si="138">IF(OR(ISNA($A37),$AC37&lt;100),NA(),IF(CO37=100,0,($BR37*LOG(2)/LOG(CO37/100))))</f>
        <v>#N/A</v>
      </c>
      <c r="CQ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36+1,CQ36+1,NA())))</f>
        <v>#N/A</v>
      </c>
      <c r="CR37" t="e" cm="1">
        <f t="array" ref="CR37">IFERROR(IF(ISNA($A37),NA(),INDEX(B$3:B$2000,_xlfn.XMATCH(Configuration!$B$12,B$3:B$2000,1,1)+$CQ37)-0), NA())</f>
        <v>#N/A</v>
      </c>
      <c r="CS37" t="e" cm="1">
        <f t="array" ref="CS37">IFERROR(IF(ISNA($A37),NA(),INDEX(E$3:E$2000,_xlfn.XMATCH(Configuration!$B$12,E$3:E$2000,1,1)+$CQ37)-0), NA())</f>
        <v>#N/A</v>
      </c>
      <c r="CT37" t="e" cm="1">
        <f t="array" ref="CT37">IFERROR(IF(ISNA($A37),NA(),INDEX(H$3:H$2000,_xlfn.XMATCH(Configuration!$B$12,H$3:H$2000,1,1)+$CQ37)-0), NA())</f>
        <v>#N/A</v>
      </c>
      <c r="CU37" t="e" cm="1">
        <f t="array" ref="CU37">IFERROR(IF(ISNA($A37),NA(),INDEX(K$3:K$2000,_xlfn.XMATCH(Configuration!$B$12,K$3:K$2000,1,1)+$CQ37)-0), NA())</f>
        <v>#N/A</v>
      </c>
      <c r="CV37" t="e" cm="1">
        <f t="array" ref="CV37">IFERROR(IF(ISNA($A37),NA(),INDEX(N$3:N$2000,_xlfn.XMATCH(Configuration!$B$12,N$3:N$2000,1,1)+$CQ37)-0), NA())</f>
        <v>#N/A</v>
      </c>
      <c r="CW37" t="e" cm="1">
        <f t="array" ref="CW37">IFERROR(IF(ISNA($A37),NA(),INDEX(Q$3:Q$2000,_xlfn.XMATCH(Configuration!$B$12,Q$3:Q$2000,1,1)+$CQ37)-0), NA())</f>
        <v>#N/A</v>
      </c>
      <c r="CX37" t="e" cm="1">
        <f t="array" ref="CX37">IFERROR(IF(ISNA($A37),NA(),INDEX(T$3:T$2000,_xlfn.XMATCH(Configuration!$B$12,T$3:T$2000,1,1)+$CQ37)-0), NA())</f>
        <v>#N/A</v>
      </c>
      <c r="CY37" t="e" cm="1">
        <f t="array" ref="CY37">IFERROR(IF(ISNA($A37),NA(),INDEX(W$3:W$2000,_xlfn.XMATCH(Configuration!$B$12,W$3:W$2000,1,1)+$CQ37)-0), NA())</f>
        <v>#N/A</v>
      </c>
    </row>
    <row r="38" spans="1:10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 t="shared" si="29"/>
        <v>#N/A</v>
      </c>
      <c r="BT38" t="e">
        <f t="shared" si="30"/>
        <v>#N/A</v>
      </c>
      <c r="BU38" t="e">
        <f t="shared" si="31"/>
        <v>#N/A</v>
      </c>
      <c r="BV38" t="e">
        <f t="shared" si="32"/>
        <v>#N/A</v>
      </c>
      <c r="BW38" t="e">
        <f t="shared" si="33"/>
        <v>#N/A</v>
      </c>
      <c r="BX38" t="e">
        <f>IFERROR(IF(OR(ISNA($A38),$AC38&lt;100),NA(),IF(FLOOR((2^(($BR38+2*_xlfn.XLOOKUP(_xlfn.AGGREGATE(4,6,$BR$3:$BR1989),$BR$3:$BR$2000,$BZ$3:$BZ$2000,1,1)*LOG(10)/LOG(2))/_xlfn.XLOOKUP(_xlfn.AGGREGATE(4,6,$BR$3:$BR1989),$BR$3:$BR$2000,$BZ$3:$BZ$2000,1,1))),2)&gt; _xlfn.AGGREGATE(4,6,$BY$3:$CO$2000)+2000,NA(),FLOOR((2^(($BR38+2*_xlfn.XLOOKUP(_xlfn.AGGREGATE(4,6,$BR$3:$BR1989),$BR$3:$BR$2000,$BZ$3:$BZ$2000,1,1)*LOG(10)/LOG(2))/_xlfn.XLOOKUP(_xlfn.AGGREGATE(4,6,$BR$3:$BR1989),$BR$3:$BR$2000,$BZ$3:$BZ$2000,1,1))),2))), NA())</f>
        <v>#N/A</v>
      </c>
      <c r="BY38" t="e">
        <f t="shared" si="34"/>
        <v>#N/A</v>
      </c>
      <c r="BZ38" t="e">
        <f t="shared" si="35"/>
        <v>#N/A</v>
      </c>
      <c r="CA38" t="e" cm="1">
        <f t="array" ref="CA38">IFERROR(IF(OR(ISNA($A38),$AC38&lt;100,INDEX(International!C$3:C$2000,_xlfn.XMATCH(100,International!C$3:C$2000,1,1)+$BR38)=""),NA(),INDEX(International!C$3:C$2000,_xlfn.XMATCH(100,International!C$3:C$2000,1,1)+$BR38)), NA())</f>
        <v>#N/A</v>
      </c>
      <c r="CB38" t="e">
        <f t="shared" si="36"/>
        <v>#N/A</v>
      </c>
      <c r="CC38" t="e" cm="1">
        <f t="array" ref="CC38">IFERROR(IF(OR(ISNA($A38),$AC38&lt;100,INDEX(International!F$3:F$2000,_xlfn.XMATCH(100,International!F$3:F$2000,1,1)+$BR38)=""),NA(),INDEX(International!F$3:F$2000,_xlfn.XMATCH(100,International!F$3:F$2000,1,1)+$BR38)), NA())</f>
        <v>#N/A</v>
      </c>
      <c r="CD38" t="e">
        <f t="shared" si="0"/>
        <v>#N/A</v>
      </c>
      <c r="CE38" t="e" cm="1">
        <f t="array" ref="CE38">IFERROR(IF(OR(ISNA($A38),$AC38&lt;100,INDEX(International!I$3:I$2000,_xlfn.XMATCH(100,International!I$3:I$2000,1,1)+$BR38)=""),NA(),INDEX(International!I$3:I$2000,_xlfn.XMATCH(100,International!I$3:I$2000,1,1)+$BR38)), NA())</f>
        <v>#N/A</v>
      </c>
      <c r="CF38" t="e">
        <f t="shared" si="0"/>
        <v>#N/A</v>
      </c>
      <c r="CG38" t="e" cm="1">
        <f t="array" ref="CG38">IFERROR(IF(OR(ISNA($A38),$AC38&lt;100,INDEX(International!L$3:L$2000,_xlfn.XMATCH(100,International!L$3:L$2000,1,1)+$BR38)=""),NA(),INDEX(International!L$3:L$2000,_xlfn.XMATCH(100,International!L$3:L$2000,1,1)+$BR38)), NA())</f>
        <v>#N/A</v>
      </c>
      <c r="CH38" t="e">
        <f t="shared" ref="CH38:CJ38" si="139">IF(OR(ISNA($A38),$AC38&lt;100),NA(),IF(CG38=100,0,($BR38*LOG(2)/LOG(CG38/100))))</f>
        <v>#N/A</v>
      </c>
      <c r="CI38" t="e" cm="1">
        <f t="array" ref="CI38">IFERROR(IF(OR(ISNA($A38),$AC38&lt;100,INDEX(International!O$3:O$2000,_xlfn.XMATCH(100,International!O$3:O$2000,1,1)+$BR38)=""),NA(),INDEX(International!O$3:O$2000,_xlfn.XMATCH(100,International!O$3:O$2000,1,1)+$BR38)), NA())</f>
        <v>#N/A</v>
      </c>
      <c r="CJ38" t="e">
        <f t="shared" si="139"/>
        <v>#N/A</v>
      </c>
      <c r="CK38" t="e" cm="1">
        <f t="array" ref="CK38">IFERROR(IF(OR(ISNA($A38),$AC38&lt;100,INDEX(International!R$3:R$2000,_xlfn.XMATCH(100,International!R$3:R$2000,1,1)+$BR38)=""),NA(),INDEX(International!R$3:R$2000,_xlfn.XMATCH(100,International!R$3:R$2000,1,1)+$BR38)), NA())</f>
        <v>#N/A</v>
      </c>
      <c r="CL38" t="e">
        <f t="shared" ref="CL38:CN38" si="140">IF(OR(ISNA($A38),$AC38&lt;100),NA(),IF(CK38=100,0,($BR38*LOG(2)/LOG(CK38/100))))</f>
        <v>#N/A</v>
      </c>
      <c r="CM38" t="e" cm="1">
        <f t="array" ref="CM38">IFERROR(IF(OR(ISNA($A38),$AC38&lt;100,INDEX(International!U$3:U$2000,_xlfn.XMATCH(100,International!U$3:U$2000,1,1)+$BR38)=""),NA(),INDEX(International!U$3:U$2000,_xlfn.XMATCH(100,International!U$3:U$2000,1,1)+$BR38)), NA())</f>
        <v>#N/A</v>
      </c>
      <c r="CN38" t="e">
        <f t="shared" si="140"/>
        <v>#N/A</v>
      </c>
      <c r="CO38" t="e" cm="1">
        <f t="array" ref="CO38">IFERROR(IF(OR(ISNA($A38),$AC38&lt;100,INDEX(International!X$3:X$2000,_xlfn.XMATCH(100,International!X$3:X$2000,1,1)+$BR38)=""),NA(),INDEX(International!X$3:X$2000,_xlfn.XMATCH(100,International!X$3:X$2000,1,1)+$BR38)), NA())</f>
        <v>#N/A</v>
      </c>
      <c r="CP38" t="e">
        <f t="shared" ref="CP38" si="141">IF(OR(ISNA($A38),$AC38&lt;100),NA(),IF(CO38=100,0,($BR38*LOG(2)/LOG(CO38/100))))</f>
        <v>#N/A</v>
      </c>
      <c r="CQ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37+1,CQ37+1,NA())))</f>
        <v>#N/A</v>
      </c>
      <c r="CR38" t="e" cm="1">
        <f t="array" ref="CR38">IFERROR(IF(ISNA($A38),NA(),INDEX(B$3:B$2000,_xlfn.XMATCH(Configuration!$B$12,B$3:B$2000,1,1)+$CQ38)-0), NA())</f>
        <v>#N/A</v>
      </c>
      <c r="CS38" t="e" cm="1">
        <f t="array" ref="CS38">IFERROR(IF(ISNA($A38),NA(),INDEX(E$3:E$2000,_xlfn.XMATCH(Configuration!$B$12,E$3:E$2000,1,1)+$CQ38)-0), NA())</f>
        <v>#N/A</v>
      </c>
      <c r="CT38" t="e" cm="1">
        <f t="array" ref="CT38">IFERROR(IF(ISNA($A38),NA(),INDEX(H$3:H$2000,_xlfn.XMATCH(Configuration!$B$12,H$3:H$2000,1,1)+$CQ38)-0), NA())</f>
        <v>#N/A</v>
      </c>
      <c r="CU38" t="e" cm="1">
        <f t="array" ref="CU38">IFERROR(IF(ISNA($A38),NA(),INDEX(K$3:K$2000,_xlfn.XMATCH(Configuration!$B$12,K$3:K$2000,1,1)+$CQ38)-0), NA())</f>
        <v>#N/A</v>
      </c>
      <c r="CV38" t="e" cm="1">
        <f t="array" ref="CV38">IFERROR(IF(ISNA($A38),NA(),INDEX(N$3:N$2000,_xlfn.XMATCH(Configuration!$B$12,N$3:N$2000,1,1)+$CQ38)-0), NA())</f>
        <v>#N/A</v>
      </c>
      <c r="CW38" t="e" cm="1">
        <f t="array" ref="CW38">IFERROR(IF(ISNA($A38),NA(),INDEX(Q$3:Q$2000,_xlfn.XMATCH(Configuration!$B$12,Q$3:Q$2000,1,1)+$CQ38)-0), NA())</f>
        <v>#N/A</v>
      </c>
      <c r="CX38" t="e" cm="1">
        <f t="array" ref="CX38">IFERROR(IF(ISNA($A38),NA(),INDEX(T$3:T$2000,_xlfn.XMATCH(Configuration!$B$12,T$3:T$2000,1,1)+$CQ38)-0), NA())</f>
        <v>#N/A</v>
      </c>
      <c r="CY38" t="e" cm="1">
        <f t="array" ref="CY38">IFERROR(IF(ISNA($A38),NA(),INDEX(W$3:W$2000,_xlfn.XMATCH(Configuration!$B$12,W$3:W$2000,1,1)+$CQ38)-0), NA())</f>
        <v>#N/A</v>
      </c>
    </row>
    <row r="39" spans="1:10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 t="shared" si="29"/>
        <v>#N/A</v>
      </c>
      <c r="BT39" t="e">
        <f t="shared" si="30"/>
        <v>#N/A</v>
      </c>
      <c r="BU39" t="e">
        <f t="shared" si="31"/>
        <v>#N/A</v>
      </c>
      <c r="BV39" t="e">
        <f t="shared" si="32"/>
        <v>#N/A</v>
      </c>
      <c r="BW39" t="e">
        <f t="shared" si="33"/>
        <v>#N/A</v>
      </c>
      <c r="BX39" t="e">
        <f>IFERROR(IF(OR(ISNA($A39),$AC39&lt;100),NA(),IF(FLOOR((2^(($BR39+2*_xlfn.XLOOKUP(_xlfn.AGGREGATE(4,6,$BR$3:$BR1990),$BR$3:$BR$2000,$BZ$3:$BZ$2000,1,1)*LOG(10)/LOG(2))/_xlfn.XLOOKUP(_xlfn.AGGREGATE(4,6,$BR$3:$BR1990),$BR$3:$BR$2000,$BZ$3:$BZ$2000,1,1))),2)&gt; _xlfn.AGGREGATE(4,6,$BY$3:$CO$2000)+2000,NA(),FLOOR((2^(($BR39+2*_xlfn.XLOOKUP(_xlfn.AGGREGATE(4,6,$BR$3:$BR1990),$BR$3:$BR$2000,$BZ$3:$BZ$2000,1,1)*LOG(10)/LOG(2))/_xlfn.XLOOKUP(_xlfn.AGGREGATE(4,6,$BR$3:$BR1990),$BR$3:$BR$2000,$BZ$3:$BZ$2000,1,1))),2))), NA())</f>
        <v>#N/A</v>
      </c>
      <c r="BY39" t="e">
        <f t="shared" si="34"/>
        <v>#N/A</v>
      </c>
      <c r="BZ39" t="e">
        <f t="shared" si="35"/>
        <v>#N/A</v>
      </c>
      <c r="CA39" t="e" cm="1">
        <f t="array" ref="CA39">IFERROR(IF(OR(ISNA($A39),$AC39&lt;100,INDEX(International!C$3:C$2000,_xlfn.XMATCH(100,International!C$3:C$2000,1,1)+$BR39)=""),NA(),INDEX(International!C$3:C$2000,_xlfn.XMATCH(100,International!C$3:C$2000,1,1)+$BR39)), NA())</f>
        <v>#N/A</v>
      </c>
      <c r="CB39" t="e">
        <f t="shared" si="36"/>
        <v>#N/A</v>
      </c>
      <c r="CC39" t="e" cm="1">
        <f t="array" ref="CC39">IFERROR(IF(OR(ISNA($A39),$AC39&lt;100,INDEX(International!F$3:F$2000,_xlfn.XMATCH(100,International!F$3:F$2000,1,1)+$BR39)=""),NA(),INDEX(International!F$3:F$2000,_xlfn.XMATCH(100,International!F$3:F$2000,1,1)+$BR39)), NA())</f>
        <v>#N/A</v>
      </c>
      <c r="CD39" t="e">
        <f t="shared" si="0"/>
        <v>#N/A</v>
      </c>
      <c r="CE39" t="e" cm="1">
        <f t="array" ref="CE39">IFERROR(IF(OR(ISNA($A39),$AC39&lt;100,INDEX(International!I$3:I$2000,_xlfn.XMATCH(100,International!I$3:I$2000,1,1)+$BR39)=""),NA(),INDEX(International!I$3:I$2000,_xlfn.XMATCH(100,International!I$3:I$2000,1,1)+$BR39)), NA())</f>
        <v>#N/A</v>
      </c>
      <c r="CF39" t="e">
        <f t="shared" si="0"/>
        <v>#N/A</v>
      </c>
      <c r="CG39" t="e" cm="1">
        <f t="array" ref="CG39">IFERROR(IF(OR(ISNA($A39),$AC39&lt;100,INDEX(International!L$3:L$2000,_xlfn.XMATCH(100,International!L$3:L$2000,1,1)+$BR39)=""),NA(),INDEX(International!L$3:L$2000,_xlfn.XMATCH(100,International!L$3:L$2000,1,1)+$BR39)), NA())</f>
        <v>#N/A</v>
      </c>
      <c r="CH39" t="e">
        <f t="shared" ref="CH39:CJ39" si="142">IF(OR(ISNA($A39),$AC39&lt;100),NA(),IF(CG39=100,0,($BR39*LOG(2)/LOG(CG39/100))))</f>
        <v>#N/A</v>
      </c>
      <c r="CI39" t="e" cm="1">
        <f t="array" ref="CI39">IFERROR(IF(OR(ISNA($A39),$AC39&lt;100,INDEX(International!O$3:O$2000,_xlfn.XMATCH(100,International!O$3:O$2000,1,1)+$BR39)=""),NA(),INDEX(International!O$3:O$2000,_xlfn.XMATCH(100,International!O$3:O$2000,1,1)+$BR39)), NA())</f>
        <v>#N/A</v>
      </c>
      <c r="CJ39" t="e">
        <f t="shared" si="142"/>
        <v>#N/A</v>
      </c>
      <c r="CK39" t="e" cm="1">
        <f t="array" ref="CK39">IFERROR(IF(OR(ISNA($A39),$AC39&lt;100,INDEX(International!R$3:R$2000,_xlfn.XMATCH(100,International!R$3:R$2000,1,1)+$BR39)=""),NA(),INDEX(International!R$3:R$2000,_xlfn.XMATCH(100,International!R$3:R$2000,1,1)+$BR39)), NA())</f>
        <v>#N/A</v>
      </c>
      <c r="CL39" t="e">
        <f t="shared" ref="CL39:CN39" si="143">IF(OR(ISNA($A39),$AC39&lt;100),NA(),IF(CK39=100,0,($BR39*LOG(2)/LOG(CK39/100))))</f>
        <v>#N/A</v>
      </c>
      <c r="CM39" t="e" cm="1">
        <f t="array" ref="CM39">IFERROR(IF(OR(ISNA($A39),$AC39&lt;100,INDEX(International!U$3:U$2000,_xlfn.XMATCH(100,International!U$3:U$2000,1,1)+$BR39)=""),NA(),INDEX(International!U$3:U$2000,_xlfn.XMATCH(100,International!U$3:U$2000,1,1)+$BR39)), NA())</f>
        <v>#N/A</v>
      </c>
      <c r="CN39" t="e">
        <f t="shared" si="143"/>
        <v>#N/A</v>
      </c>
      <c r="CO39" t="e" cm="1">
        <f t="array" ref="CO39">IFERROR(IF(OR(ISNA($A39),$AC39&lt;100,INDEX(International!X$3:X$2000,_xlfn.XMATCH(100,International!X$3:X$2000,1,1)+$BR39)=""),NA(),INDEX(International!X$3:X$2000,_xlfn.XMATCH(100,International!X$3:X$2000,1,1)+$BR39)), NA())</f>
        <v>#N/A</v>
      </c>
      <c r="CP39" t="e">
        <f t="shared" ref="CP39" si="144">IF(OR(ISNA($A39),$AC39&lt;100),NA(),IF(CO39=100,0,($BR39*LOG(2)/LOG(CO39/100))))</f>
        <v>#N/A</v>
      </c>
      <c r="CQ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38+1,CQ38+1,NA())))</f>
        <v>#N/A</v>
      </c>
      <c r="CR39" t="e" cm="1">
        <f t="array" ref="CR39">IFERROR(IF(ISNA($A39),NA(),INDEX(B$3:B$2000,_xlfn.XMATCH(Configuration!$B$12,B$3:B$2000,1,1)+$CQ39)-0), NA())</f>
        <v>#N/A</v>
      </c>
      <c r="CS39" t="e" cm="1">
        <f t="array" ref="CS39">IFERROR(IF(ISNA($A39),NA(),INDEX(E$3:E$2000,_xlfn.XMATCH(Configuration!$B$12,E$3:E$2000,1,1)+$CQ39)-0), NA())</f>
        <v>#N/A</v>
      </c>
      <c r="CT39" t="e" cm="1">
        <f t="array" ref="CT39">IFERROR(IF(ISNA($A39),NA(),INDEX(H$3:H$2000,_xlfn.XMATCH(Configuration!$B$12,H$3:H$2000,1,1)+$CQ39)-0), NA())</f>
        <v>#N/A</v>
      </c>
      <c r="CU39" t="e" cm="1">
        <f t="array" ref="CU39">IFERROR(IF(ISNA($A39),NA(),INDEX(K$3:K$2000,_xlfn.XMATCH(Configuration!$B$12,K$3:K$2000,1,1)+$CQ39)-0), NA())</f>
        <v>#N/A</v>
      </c>
      <c r="CV39" t="e" cm="1">
        <f t="array" ref="CV39">IFERROR(IF(ISNA($A39),NA(),INDEX(N$3:N$2000,_xlfn.XMATCH(Configuration!$B$12,N$3:N$2000,1,1)+$CQ39)-0), NA())</f>
        <v>#N/A</v>
      </c>
      <c r="CW39" t="e" cm="1">
        <f t="array" ref="CW39">IFERROR(IF(ISNA($A39),NA(),INDEX(Q$3:Q$2000,_xlfn.XMATCH(Configuration!$B$12,Q$3:Q$2000,1,1)+$CQ39)-0), NA())</f>
        <v>#N/A</v>
      </c>
      <c r="CX39" t="e" cm="1">
        <f t="array" ref="CX39">IFERROR(IF(ISNA($A39),NA(),INDEX(T$3:T$2000,_xlfn.XMATCH(Configuration!$B$12,T$3:T$2000,1,1)+$CQ39)-0), NA())</f>
        <v>#N/A</v>
      </c>
      <c r="CY39" t="e" cm="1">
        <f t="array" ref="CY39">IFERROR(IF(ISNA($A39),NA(),INDEX(W$3:W$2000,_xlfn.XMATCH(Configuration!$B$12,W$3:W$2000,1,1)+$CQ39)-0), NA())</f>
        <v>#N/A</v>
      </c>
    </row>
    <row r="40" spans="1:10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 t="shared" si="29"/>
        <v>#N/A</v>
      </c>
      <c r="BT40" t="e">
        <f t="shared" si="30"/>
        <v>#N/A</v>
      </c>
      <c r="BU40" t="e">
        <f t="shared" si="31"/>
        <v>#N/A</v>
      </c>
      <c r="BV40" t="e">
        <f t="shared" si="32"/>
        <v>#N/A</v>
      </c>
      <c r="BW40" t="e">
        <f t="shared" si="33"/>
        <v>#N/A</v>
      </c>
      <c r="BX40" t="e">
        <f>IFERROR(IF(OR(ISNA($A40),$AC40&lt;100),NA(),IF(FLOOR((2^(($BR40+2*_xlfn.XLOOKUP(_xlfn.AGGREGATE(4,6,$BR$3:$BR1991),$BR$3:$BR$2000,$BZ$3:$BZ$2000,1,1)*LOG(10)/LOG(2))/_xlfn.XLOOKUP(_xlfn.AGGREGATE(4,6,$BR$3:$BR1991),$BR$3:$BR$2000,$BZ$3:$BZ$2000,1,1))),2)&gt; _xlfn.AGGREGATE(4,6,$BY$3:$CO$2000)+2000,NA(),FLOOR((2^(($BR40+2*_xlfn.XLOOKUP(_xlfn.AGGREGATE(4,6,$BR$3:$BR1991),$BR$3:$BR$2000,$BZ$3:$BZ$2000,1,1)*LOG(10)/LOG(2))/_xlfn.XLOOKUP(_xlfn.AGGREGATE(4,6,$BR$3:$BR1991),$BR$3:$BR$2000,$BZ$3:$BZ$2000,1,1))),2))), NA())</f>
        <v>#N/A</v>
      </c>
      <c r="BY40" t="e">
        <f t="shared" si="34"/>
        <v>#N/A</v>
      </c>
      <c r="BZ40" t="e">
        <f t="shared" si="35"/>
        <v>#N/A</v>
      </c>
      <c r="CA40" t="e" cm="1">
        <f t="array" ref="CA40">IFERROR(IF(OR(ISNA($A40),$AC40&lt;100,INDEX(International!C$3:C$2000,_xlfn.XMATCH(100,International!C$3:C$2000,1,1)+$BR40)=""),NA(),INDEX(International!C$3:C$2000,_xlfn.XMATCH(100,International!C$3:C$2000,1,1)+$BR40)), NA())</f>
        <v>#N/A</v>
      </c>
      <c r="CB40" t="e">
        <f t="shared" si="36"/>
        <v>#N/A</v>
      </c>
      <c r="CC40" t="e" cm="1">
        <f t="array" ref="CC40">IFERROR(IF(OR(ISNA($A40),$AC40&lt;100,INDEX(International!F$3:F$2000,_xlfn.XMATCH(100,International!F$3:F$2000,1,1)+$BR40)=""),NA(),INDEX(International!F$3:F$2000,_xlfn.XMATCH(100,International!F$3:F$2000,1,1)+$BR40)), NA())</f>
        <v>#N/A</v>
      </c>
      <c r="CD40" t="e">
        <f t="shared" si="0"/>
        <v>#N/A</v>
      </c>
      <c r="CE40" t="e" cm="1">
        <f t="array" ref="CE40">IFERROR(IF(OR(ISNA($A40),$AC40&lt;100,INDEX(International!I$3:I$2000,_xlfn.XMATCH(100,International!I$3:I$2000,1,1)+$BR40)=""),NA(),INDEX(International!I$3:I$2000,_xlfn.XMATCH(100,International!I$3:I$2000,1,1)+$BR40)), NA())</f>
        <v>#N/A</v>
      </c>
      <c r="CF40" t="e">
        <f t="shared" si="0"/>
        <v>#N/A</v>
      </c>
      <c r="CG40" t="e" cm="1">
        <f t="array" ref="CG40">IFERROR(IF(OR(ISNA($A40),$AC40&lt;100,INDEX(International!L$3:L$2000,_xlfn.XMATCH(100,International!L$3:L$2000,1,1)+$BR40)=""),NA(),INDEX(International!L$3:L$2000,_xlfn.XMATCH(100,International!L$3:L$2000,1,1)+$BR40)), NA())</f>
        <v>#N/A</v>
      </c>
      <c r="CH40" t="e">
        <f t="shared" ref="CH40:CJ40" si="145">IF(OR(ISNA($A40),$AC40&lt;100),NA(),IF(CG40=100,0,($BR40*LOG(2)/LOG(CG40/100))))</f>
        <v>#N/A</v>
      </c>
      <c r="CI40" t="e" cm="1">
        <f t="array" ref="CI40">IFERROR(IF(OR(ISNA($A40),$AC40&lt;100,INDEX(International!O$3:O$2000,_xlfn.XMATCH(100,International!O$3:O$2000,1,1)+$BR40)=""),NA(),INDEX(International!O$3:O$2000,_xlfn.XMATCH(100,International!O$3:O$2000,1,1)+$BR40)), NA())</f>
        <v>#N/A</v>
      </c>
      <c r="CJ40" t="e">
        <f t="shared" si="145"/>
        <v>#N/A</v>
      </c>
      <c r="CK40" t="e" cm="1">
        <f t="array" ref="CK40">IFERROR(IF(OR(ISNA($A40),$AC40&lt;100,INDEX(International!R$3:R$2000,_xlfn.XMATCH(100,International!R$3:R$2000,1,1)+$BR40)=""),NA(),INDEX(International!R$3:R$2000,_xlfn.XMATCH(100,International!R$3:R$2000,1,1)+$BR40)), NA())</f>
        <v>#N/A</v>
      </c>
      <c r="CL40" t="e">
        <f t="shared" ref="CL40:CN40" si="146">IF(OR(ISNA($A40),$AC40&lt;100),NA(),IF(CK40=100,0,($BR40*LOG(2)/LOG(CK40/100))))</f>
        <v>#N/A</v>
      </c>
      <c r="CM40" t="e" cm="1">
        <f t="array" ref="CM40">IFERROR(IF(OR(ISNA($A40),$AC40&lt;100,INDEX(International!U$3:U$2000,_xlfn.XMATCH(100,International!U$3:U$2000,1,1)+$BR40)=""),NA(),INDEX(International!U$3:U$2000,_xlfn.XMATCH(100,International!U$3:U$2000,1,1)+$BR40)), NA())</f>
        <v>#N/A</v>
      </c>
      <c r="CN40" t="e">
        <f t="shared" si="146"/>
        <v>#N/A</v>
      </c>
      <c r="CO40" t="e" cm="1">
        <f t="array" ref="CO40">IFERROR(IF(OR(ISNA($A40),$AC40&lt;100,INDEX(International!X$3:X$2000,_xlfn.XMATCH(100,International!X$3:X$2000,1,1)+$BR40)=""),NA(),INDEX(International!X$3:X$2000,_xlfn.XMATCH(100,International!X$3:X$2000,1,1)+$BR40)), NA())</f>
        <v>#N/A</v>
      </c>
      <c r="CP40" t="e">
        <f t="shared" ref="CP40" si="147">IF(OR(ISNA($A40),$AC40&lt;100),NA(),IF(CO40=100,0,($BR40*LOG(2)/LOG(CO40/100))))</f>
        <v>#N/A</v>
      </c>
      <c r="CQ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39+1,CQ39+1,NA())))</f>
        <v>#N/A</v>
      </c>
      <c r="CR40" t="e" cm="1">
        <f t="array" ref="CR40">IFERROR(IF(ISNA($A40),NA(),INDEX(B$3:B$2000,_xlfn.XMATCH(Configuration!$B$12,B$3:B$2000,1,1)+$CQ40)-0), NA())</f>
        <v>#N/A</v>
      </c>
      <c r="CS40" t="e" cm="1">
        <f t="array" ref="CS40">IFERROR(IF(ISNA($A40),NA(),INDEX(E$3:E$2000,_xlfn.XMATCH(Configuration!$B$12,E$3:E$2000,1,1)+$CQ40)-0), NA())</f>
        <v>#N/A</v>
      </c>
      <c r="CT40" t="e" cm="1">
        <f t="array" ref="CT40">IFERROR(IF(ISNA($A40),NA(),INDEX(H$3:H$2000,_xlfn.XMATCH(Configuration!$B$12,H$3:H$2000,1,1)+$CQ40)-0), NA())</f>
        <v>#N/A</v>
      </c>
      <c r="CU40" t="e" cm="1">
        <f t="array" ref="CU40">IFERROR(IF(ISNA($A40),NA(),INDEX(K$3:K$2000,_xlfn.XMATCH(Configuration!$B$12,K$3:K$2000,1,1)+$CQ40)-0), NA())</f>
        <v>#N/A</v>
      </c>
      <c r="CV40" t="e" cm="1">
        <f t="array" ref="CV40">IFERROR(IF(ISNA($A40),NA(),INDEX(N$3:N$2000,_xlfn.XMATCH(Configuration!$B$12,N$3:N$2000,1,1)+$CQ40)-0), NA())</f>
        <v>#N/A</v>
      </c>
      <c r="CW40" t="e" cm="1">
        <f t="array" ref="CW40">IFERROR(IF(ISNA($A40),NA(),INDEX(Q$3:Q$2000,_xlfn.XMATCH(Configuration!$B$12,Q$3:Q$2000,1,1)+$CQ40)-0), NA())</f>
        <v>#N/A</v>
      </c>
      <c r="CX40" t="e" cm="1">
        <f t="array" ref="CX40">IFERROR(IF(ISNA($A40),NA(),INDEX(T$3:T$2000,_xlfn.XMATCH(Configuration!$B$12,T$3:T$2000,1,1)+$CQ40)-0), NA())</f>
        <v>#N/A</v>
      </c>
      <c r="CY40" t="e" cm="1">
        <f t="array" ref="CY40">IFERROR(IF(ISNA($A40),NA(),INDEX(W$3:W$2000,_xlfn.XMATCH(Configuration!$B$12,W$3:W$2000,1,1)+$CQ40)-0), NA())</f>
        <v>#N/A</v>
      </c>
    </row>
    <row r="41" spans="1:10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 t="shared" si="29"/>
        <v>#N/A</v>
      </c>
      <c r="BT41" t="e">
        <f t="shared" si="30"/>
        <v>#N/A</v>
      </c>
      <c r="BU41" t="e">
        <f t="shared" si="31"/>
        <v>#N/A</v>
      </c>
      <c r="BV41" t="e">
        <f t="shared" si="32"/>
        <v>#N/A</v>
      </c>
      <c r="BW41" t="e">
        <f t="shared" si="33"/>
        <v>#N/A</v>
      </c>
      <c r="BX41" t="e">
        <f>IFERROR(IF(OR(ISNA($A41),$AC41&lt;100),NA(),IF(FLOOR((2^(($BR41+2*_xlfn.XLOOKUP(_xlfn.AGGREGATE(4,6,$BR$3:$BR1992),$BR$3:$BR$2000,$BZ$3:$BZ$2000,1,1)*LOG(10)/LOG(2))/_xlfn.XLOOKUP(_xlfn.AGGREGATE(4,6,$BR$3:$BR1992),$BR$3:$BR$2000,$BZ$3:$BZ$2000,1,1))),2)&gt; _xlfn.AGGREGATE(4,6,$BY$3:$CO$2000)+2000,NA(),FLOOR((2^(($BR41+2*_xlfn.XLOOKUP(_xlfn.AGGREGATE(4,6,$BR$3:$BR1992),$BR$3:$BR$2000,$BZ$3:$BZ$2000,1,1)*LOG(10)/LOG(2))/_xlfn.XLOOKUP(_xlfn.AGGREGATE(4,6,$BR$3:$BR1992),$BR$3:$BR$2000,$BZ$3:$BZ$2000,1,1))),2))), NA())</f>
        <v>#N/A</v>
      </c>
      <c r="BY41" t="e">
        <f t="shared" si="34"/>
        <v>#N/A</v>
      </c>
      <c r="BZ41" t="e">
        <f t="shared" si="35"/>
        <v>#N/A</v>
      </c>
      <c r="CA41" t="e" cm="1">
        <f t="array" ref="CA41">IFERROR(IF(OR(ISNA($A41),$AC41&lt;100,INDEX(International!C$3:C$2000,_xlfn.XMATCH(100,International!C$3:C$2000,1,1)+$BR41)=""),NA(),INDEX(International!C$3:C$2000,_xlfn.XMATCH(100,International!C$3:C$2000,1,1)+$BR41)), NA())</f>
        <v>#N/A</v>
      </c>
      <c r="CB41" t="e">
        <f t="shared" si="36"/>
        <v>#N/A</v>
      </c>
      <c r="CC41" t="e" cm="1">
        <f t="array" ref="CC41">IFERROR(IF(OR(ISNA($A41),$AC41&lt;100,INDEX(International!F$3:F$2000,_xlfn.XMATCH(100,International!F$3:F$2000,1,1)+$BR41)=""),NA(),INDEX(International!F$3:F$2000,_xlfn.XMATCH(100,International!F$3:F$2000,1,1)+$BR41)), NA())</f>
        <v>#N/A</v>
      </c>
      <c r="CD41" t="e">
        <f t="shared" si="0"/>
        <v>#N/A</v>
      </c>
      <c r="CE41" t="e" cm="1">
        <f t="array" ref="CE41">IFERROR(IF(OR(ISNA($A41),$AC41&lt;100,INDEX(International!I$3:I$2000,_xlfn.XMATCH(100,International!I$3:I$2000,1,1)+$BR41)=""),NA(),INDEX(International!I$3:I$2000,_xlfn.XMATCH(100,International!I$3:I$2000,1,1)+$BR41)), NA())</f>
        <v>#N/A</v>
      </c>
      <c r="CF41" t="e">
        <f t="shared" si="0"/>
        <v>#N/A</v>
      </c>
      <c r="CG41" t="e" cm="1">
        <f t="array" ref="CG41">IFERROR(IF(OR(ISNA($A41),$AC41&lt;100,INDEX(International!L$3:L$2000,_xlfn.XMATCH(100,International!L$3:L$2000,1,1)+$BR41)=""),NA(),INDEX(International!L$3:L$2000,_xlfn.XMATCH(100,International!L$3:L$2000,1,1)+$BR41)), NA())</f>
        <v>#N/A</v>
      </c>
      <c r="CH41" t="e">
        <f t="shared" ref="CH41:CJ41" si="148">IF(OR(ISNA($A41),$AC41&lt;100),NA(),IF(CG41=100,0,($BR41*LOG(2)/LOG(CG41/100))))</f>
        <v>#N/A</v>
      </c>
      <c r="CI41" t="e" cm="1">
        <f t="array" ref="CI41">IFERROR(IF(OR(ISNA($A41),$AC41&lt;100,INDEX(International!O$3:O$2000,_xlfn.XMATCH(100,International!O$3:O$2000,1,1)+$BR41)=""),NA(),INDEX(International!O$3:O$2000,_xlfn.XMATCH(100,International!O$3:O$2000,1,1)+$BR41)), NA())</f>
        <v>#N/A</v>
      </c>
      <c r="CJ41" t="e">
        <f t="shared" si="148"/>
        <v>#N/A</v>
      </c>
      <c r="CK41" t="e" cm="1">
        <f t="array" ref="CK41">IFERROR(IF(OR(ISNA($A41),$AC41&lt;100,INDEX(International!R$3:R$2000,_xlfn.XMATCH(100,International!R$3:R$2000,1,1)+$BR41)=""),NA(),INDEX(International!R$3:R$2000,_xlfn.XMATCH(100,International!R$3:R$2000,1,1)+$BR41)), NA())</f>
        <v>#N/A</v>
      </c>
      <c r="CL41" t="e">
        <f t="shared" ref="CL41:CN41" si="149">IF(OR(ISNA($A41),$AC41&lt;100),NA(),IF(CK41=100,0,($BR41*LOG(2)/LOG(CK41/100))))</f>
        <v>#N/A</v>
      </c>
      <c r="CM41" t="e" cm="1">
        <f t="array" ref="CM41">IFERROR(IF(OR(ISNA($A41),$AC41&lt;100,INDEX(International!U$3:U$2000,_xlfn.XMATCH(100,International!U$3:U$2000,1,1)+$BR41)=""),NA(),INDEX(International!U$3:U$2000,_xlfn.XMATCH(100,International!U$3:U$2000,1,1)+$BR41)), NA())</f>
        <v>#N/A</v>
      </c>
      <c r="CN41" t="e">
        <f t="shared" si="149"/>
        <v>#N/A</v>
      </c>
      <c r="CO41" t="e" cm="1">
        <f t="array" ref="CO41">IFERROR(IF(OR(ISNA($A41),$AC41&lt;100,INDEX(International!X$3:X$2000,_xlfn.XMATCH(100,International!X$3:X$2000,1,1)+$BR41)=""),NA(),INDEX(International!X$3:X$2000,_xlfn.XMATCH(100,International!X$3:X$2000,1,1)+$BR41)), NA())</f>
        <v>#N/A</v>
      </c>
      <c r="CP41" t="e">
        <f t="shared" ref="CP41" si="150">IF(OR(ISNA($A41),$AC41&lt;100),NA(),IF(CO41=100,0,($BR41*LOG(2)/LOG(CO41/100))))</f>
        <v>#N/A</v>
      </c>
      <c r="CQ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40+1,CQ40+1,NA())))</f>
        <v>#N/A</v>
      </c>
      <c r="CR41" t="e" cm="1">
        <f t="array" ref="CR41">IFERROR(IF(ISNA($A41),NA(),INDEX(B$3:B$2000,_xlfn.XMATCH(Configuration!$B$12,B$3:B$2000,1,1)+$CQ41)-0), NA())</f>
        <v>#N/A</v>
      </c>
      <c r="CS41" t="e" cm="1">
        <f t="array" ref="CS41">IFERROR(IF(ISNA($A41),NA(),INDEX(E$3:E$2000,_xlfn.XMATCH(Configuration!$B$12,E$3:E$2000,1,1)+$CQ41)-0), NA())</f>
        <v>#N/A</v>
      </c>
      <c r="CT41" t="e" cm="1">
        <f t="array" ref="CT41">IFERROR(IF(ISNA($A41),NA(),INDEX(H$3:H$2000,_xlfn.XMATCH(Configuration!$B$12,H$3:H$2000,1,1)+$CQ41)-0), NA())</f>
        <v>#N/A</v>
      </c>
      <c r="CU41" t="e" cm="1">
        <f t="array" ref="CU41">IFERROR(IF(ISNA($A41),NA(),INDEX(K$3:K$2000,_xlfn.XMATCH(Configuration!$B$12,K$3:K$2000,1,1)+$CQ41)-0), NA())</f>
        <v>#N/A</v>
      </c>
      <c r="CV41" t="e" cm="1">
        <f t="array" ref="CV41">IFERROR(IF(ISNA($A41),NA(),INDEX(N$3:N$2000,_xlfn.XMATCH(Configuration!$B$12,N$3:N$2000,1,1)+$CQ41)-0), NA())</f>
        <v>#N/A</v>
      </c>
      <c r="CW41" t="e" cm="1">
        <f t="array" ref="CW41">IFERROR(IF(ISNA($A41),NA(),INDEX(Q$3:Q$2000,_xlfn.XMATCH(Configuration!$B$12,Q$3:Q$2000,1,1)+$CQ41)-0), NA())</f>
        <v>#N/A</v>
      </c>
      <c r="CX41" t="e" cm="1">
        <f t="array" ref="CX41">IFERROR(IF(ISNA($A41),NA(),INDEX(T$3:T$2000,_xlfn.XMATCH(Configuration!$B$12,T$3:T$2000,1,1)+$CQ41)-0), NA())</f>
        <v>#N/A</v>
      </c>
      <c r="CY41" t="e" cm="1">
        <f t="array" ref="CY41">IFERROR(IF(ISNA($A41),NA(),INDEX(W$3:W$2000,_xlfn.XMATCH(Configuration!$B$12,W$3:W$2000,1,1)+$CQ41)-0), NA())</f>
        <v>#N/A</v>
      </c>
    </row>
    <row r="42" spans="1:10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 t="shared" si="29"/>
        <v>#N/A</v>
      </c>
      <c r="BT42" t="e">
        <f t="shared" si="30"/>
        <v>#N/A</v>
      </c>
      <c r="BU42" t="e">
        <f t="shared" si="31"/>
        <v>#N/A</v>
      </c>
      <c r="BV42" t="e">
        <f t="shared" si="32"/>
        <v>#N/A</v>
      </c>
      <c r="BW42" t="e">
        <f t="shared" si="33"/>
        <v>#N/A</v>
      </c>
      <c r="BX42" t="e">
        <f>IFERROR(IF(OR(ISNA($A42),$AC42&lt;100),NA(),IF(FLOOR((2^(($BR42+2*_xlfn.XLOOKUP(_xlfn.AGGREGATE(4,6,$BR$3:$BR1993),$BR$3:$BR$2000,$BZ$3:$BZ$2000,1,1)*LOG(10)/LOG(2))/_xlfn.XLOOKUP(_xlfn.AGGREGATE(4,6,$BR$3:$BR1993),$BR$3:$BR$2000,$BZ$3:$BZ$2000,1,1))),2)&gt; _xlfn.AGGREGATE(4,6,$BY$3:$CO$2000)+2000,NA(),FLOOR((2^(($BR42+2*_xlfn.XLOOKUP(_xlfn.AGGREGATE(4,6,$BR$3:$BR1993),$BR$3:$BR$2000,$BZ$3:$BZ$2000,1,1)*LOG(10)/LOG(2))/_xlfn.XLOOKUP(_xlfn.AGGREGATE(4,6,$BR$3:$BR1993),$BR$3:$BR$2000,$BZ$3:$BZ$2000,1,1))),2))), NA())</f>
        <v>#N/A</v>
      </c>
      <c r="BY42" t="e">
        <f t="shared" si="34"/>
        <v>#N/A</v>
      </c>
      <c r="BZ42" t="e">
        <f t="shared" si="35"/>
        <v>#N/A</v>
      </c>
      <c r="CA42" t="e" cm="1">
        <f t="array" ref="CA42">IFERROR(IF(OR(ISNA($A42),$AC42&lt;100,INDEX(International!C$3:C$2000,_xlfn.XMATCH(100,International!C$3:C$2000,1,1)+$BR42)=""),NA(),INDEX(International!C$3:C$2000,_xlfn.XMATCH(100,International!C$3:C$2000,1,1)+$BR42)), NA())</f>
        <v>#N/A</v>
      </c>
      <c r="CB42" t="e">
        <f t="shared" si="36"/>
        <v>#N/A</v>
      </c>
      <c r="CC42" t="e" cm="1">
        <f t="array" ref="CC42">IFERROR(IF(OR(ISNA($A42),$AC42&lt;100,INDEX(International!F$3:F$2000,_xlfn.XMATCH(100,International!F$3:F$2000,1,1)+$BR42)=""),NA(),INDEX(International!F$3:F$2000,_xlfn.XMATCH(100,International!F$3:F$2000,1,1)+$BR42)), NA())</f>
        <v>#N/A</v>
      </c>
      <c r="CD42" t="e">
        <f t="shared" si="0"/>
        <v>#N/A</v>
      </c>
      <c r="CE42" t="e" cm="1">
        <f t="array" ref="CE42">IFERROR(IF(OR(ISNA($A42),$AC42&lt;100,INDEX(International!I$3:I$2000,_xlfn.XMATCH(100,International!I$3:I$2000,1,1)+$BR42)=""),NA(),INDEX(International!I$3:I$2000,_xlfn.XMATCH(100,International!I$3:I$2000,1,1)+$BR42)), NA())</f>
        <v>#N/A</v>
      </c>
      <c r="CF42" t="e">
        <f t="shared" si="0"/>
        <v>#N/A</v>
      </c>
      <c r="CG42" t="e" cm="1">
        <f t="array" ref="CG42">IFERROR(IF(OR(ISNA($A42),$AC42&lt;100,INDEX(International!L$3:L$2000,_xlfn.XMATCH(100,International!L$3:L$2000,1,1)+$BR42)=""),NA(),INDEX(International!L$3:L$2000,_xlfn.XMATCH(100,International!L$3:L$2000,1,1)+$BR42)), NA())</f>
        <v>#N/A</v>
      </c>
      <c r="CH42" t="e">
        <f t="shared" ref="CH42:CJ42" si="151">IF(OR(ISNA($A42),$AC42&lt;100),NA(),IF(CG42=100,0,($BR42*LOG(2)/LOG(CG42/100))))</f>
        <v>#N/A</v>
      </c>
      <c r="CI42" t="e" cm="1">
        <f t="array" ref="CI42">IFERROR(IF(OR(ISNA($A42),$AC42&lt;100,INDEX(International!O$3:O$2000,_xlfn.XMATCH(100,International!O$3:O$2000,1,1)+$BR42)=""),NA(),INDEX(International!O$3:O$2000,_xlfn.XMATCH(100,International!O$3:O$2000,1,1)+$BR42)), NA())</f>
        <v>#N/A</v>
      </c>
      <c r="CJ42" t="e">
        <f t="shared" si="151"/>
        <v>#N/A</v>
      </c>
      <c r="CK42" t="e" cm="1">
        <f t="array" ref="CK42">IFERROR(IF(OR(ISNA($A42),$AC42&lt;100,INDEX(International!R$3:R$2000,_xlfn.XMATCH(100,International!R$3:R$2000,1,1)+$BR42)=""),NA(),INDEX(International!R$3:R$2000,_xlfn.XMATCH(100,International!R$3:R$2000,1,1)+$BR42)), NA())</f>
        <v>#N/A</v>
      </c>
      <c r="CL42" t="e">
        <f t="shared" ref="CL42:CN42" si="152">IF(OR(ISNA($A42),$AC42&lt;100),NA(),IF(CK42=100,0,($BR42*LOG(2)/LOG(CK42/100))))</f>
        <v>#N/A</v>
      </c>
      <c r="CM42" t="e" cm="1">
        <f t="array" ref="CM42">IFERROR(IF(OR(ISNA($A42),$AC42&lt;100,INDEX(International!U$3:U$2000,_xlfn.XMATCH(100,International!U$3:U$2000,1,1)+$BR42)=""),NA(),INDEX(International!U$3:U$2000,_xlfn.XMATCH(100,International!U$3:U$2000,1,1)+$BR42)), NA())</f>
        <v>#N/A</v>
      </c>
      <c r="CN42" t="e">
        <f t="shared" si="152"/>
        <v>#N/A</v>
      </c>
      <c r="CO42" t="e" cm="1">
        <f t="array" ref="CO42">IFERROR(IF(OR(ISNA($A42),$AC42&lt;100,INDEX(International!X$3:X$2000,_xlfn.XMATCH(100,International!X$3:X$2000,1,1)+$BR42)=""),NA(),INDEX(International!X$3:X$2000,_xlfn.XMATCH(100,International!X$3:X$2000,1,1)+$BR42)), NA())</f>
        <v>#N/A</v>
      </c>
      <c r="CP42" t="e">
        <f t="shared" ref="CP42" si="153">IF(OR(ISNA($A42),$AC42&lt;100),NA(),IF(CO42=100,0,($BR42*LOG(2)/LOG(CO42/100))))</f>
        <v>#N/A</v>
      </c>
      <c r="CQ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41+1,CQ41+1,NA())))</f>
        <v>#N/A</v>
      </c>
      <c r="CR42" t="e" cm="1">
        <f t="array" ref="CR42">IFERROR(IF(ISNA($A42),NA(),INDEX(B$3:B$2000,_xlfn.XMATCH(Configuration!$B$12,B$3:B$2000,1,1)+$CQ42)-0), NA())</f>
        <v>#N/A</v>
      </c>
      <c r="CS42" t="e" cm="1">
        <f t="array" ref="CS42">IFERROR(IF(ISNA($A42),NA(),INDEX(E$3:E$2000,_xlfn.XMATCH(Configuration!$B$12,E$3:E$2000,1,1)+$CQ42)-0), NA())</f>
        <v>#N/A</v>
      </c>
      <c r="CT42" t="e" cm="1">
        <f t="array" ref="CT42">IFERROR(IF(ISNA($A42),NA(),INDEX(H$3:H$2000,_xlfn.XMATCH(Configuration!$B$12,H$3:H$2000,1,1)+$CQ42)-0), NA())</f>
        <v>#N/A</v>
      </c>
      <c r="CU42" t="e" cm="1">
        <f t="array" ref="CU42">IFERROR(IF(ISNA($A42),NA(),INDEX(K$3:K$2000,_xlfn.XMATCH(Configuration!$B$12,K$3:K$2000,1,1)+$CQ42)-0), NA())</f>
        <v>#N/A</v>
      </c>
      <c r="CV42" t="e" cm="1">
        <f t="array" ref="CV42">IFERROR(IF(ISNA($A42),NA(),INDEX(N$3:N$2000,_xlfn.XMATCH(Configuration!$B$12,N$3:N$2000,1,1)+$CQ42)-0), NA())</f>
        <v>#N/A</v>
      </c>
      <c r="CW42" t="e" cm="1">
        <f t="array" ref="CW42">IFERROR(IF(ISNA($A42),NA(),INDEX(Q$3:Q$2000,_xlfn.XMATCH(Configuration!$B$12,Q$3:Q$2000,1,1)+$CQ42)-0), NA())</f>
        <v>#N/A</v>
      </c>
      <c r="CX42" t="e" cm="1">
        <f t="array" ref="CX42">IFERROR(IF(ISNA($A42),NA(),INDEX(T$3:T$2000,_xlfn.XMATCH(Configuration!$B$12,T$3:T$2000,1,1)+$CQ42)-0), NA())</f>
        <v>#N/A</v>
      </c>
      <c r="CY42" t="e" cm="1">
        <f t="array" ref="CY42">IFERROR(IF(ISNA($A42),NA(),INDEX(W$3:W$2000,_xlfn.XMATCH(Configuration!$B$12,W$3:W$2000,1,1)+$CQ42)-0), NA())</f>
        <v>#N/A</v>
      </c>
    </row>
    <row r="43" spans="1:10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 t="shared" si="29"/>
        <v>#N/A</v>
      </c>
      <c r="BT43" t="e">
        <f t="shared" si="30"/>
        <v>#N/A</v>
      </c>
      <c r="BU43" t="e">
        <f t="shared" si="31"/>
        <v>#N/A</v>
      </c>
      <c r="BV43" t="e">
        <f t="shared" si="32"/>
        <v>#N/A</v>
      </c>
      <c r="BW43" t="e">
        <f t="shared" si="33"/>
        <v>#N/A</v>
      </c>
      <c r="BX43" t="e">
        <f>IFERROR(IF(OR(ISNA($A43),$AC43&lt;100),NA(),IF(FLOOR((2^(($BR43+2*_xlfn.XLOOKUP(_xlfn.AGGREGATE(4,6,$BR$3:$BR1994),$BR$3:$BR$2000,$BZ$3:$BZ$2000,1,1)*LOG(10)/LOG(2))/_xlfn.XLOOKUP(_xlfn.AGGREGATE(4,6,$BR$3:$BR1994),$BR$3:$BR$2000,$BZ$3:$BZ$2000,1,1))),2)&gt; _xlfn.AGGREGATE(4,6,$BY$3:$CO$2000)+2000,NA(),FLOOR((2^(($BR43+2*_xlfn.XLOOKUP(_xlfn.AGGREGATE(4,6,$BR$3:$BR1994),$BR$3:$BR$2000,$BZ$3:$BZ$2000,1,1)*LOG(10)/LOG(2))/_xlfn.XLOOKUP(_xlfn.AGGREGATE(4,6,$BR$3:$BR1994),$BR$3:$BR$2000,$BZ$3:$BZ$2000,1,1))),2))), NA())</f>
        <v>#N/A</v>
      </c>
      <c r="BY43" t="e">
        <f t="shared" si="34"/>
        <v>#N/A</v>
      </c>
      <c r="BZ43" t="e">
        <f t="shared" si="35"/>
        <v>#N/A</v>
      </c>
      <c r="CA43" t="e" cm="1">
        <f t="array" ref="CA43">IFERROR(IF(OR(ISNA($A43),$AC43&lt;100,INDEX(International!C$3:C$2000,_xlfn.XMATCH(100,International!C$3:C$2000,1,1)+$BR43)=""),NA(),INDEX(International!C$3:C$2000,_xlfn.XMATCH(100,International!C$3:C$2000,1,1)+$BR43)), NA())</f>
        <v>#N/A</v>
      </c>
      <c r="CB43" t="e">
        <f t="shared" si="36"/>
        <v>#N/A</v>
      </c>
      <c r="CC43" t="e" cm="1">
        <f t="array" ref="CC43">IFERROR(IF(OR(ISNA($A43),$AC43&lt;100,INDEX(International!F$3:F$2000,_xlfn.XMATCH(100,International!F$3:F$2000,1,1)+$BR43)=""),NA(),INDEX(International!F$3:F$2000,_xlfn.XMATCH(100,International!F$3:F$2000,1,1)+$BR43)), NA())</f>
        <v>#N/A</v>
      </c>
      <c r="CD43" t="e">
        <f t="shared" si="0"/>
        <v>#N/A</v>
      </c>
      <c r="CE43" t="e" cm="1">
        <f t="array" ref="CE43">IFERROR(IF(OR(ISNA($A43),$AC43&lt;100,INDEX(International!I$3:I$2000,_xlfn.XMATCH(100,International!I$3:I$2000,1,1)+$BR43)=""),NA(),INDEX(International!I$3:I$2000,_xlfn.XMATCH(100,International!I$3:I$2000,1,1)+$BR43)), NA())</f>
        <v>#N/A</v>
      </c>
      <c r="CF43" t="e">
        <f t="shared" si="0"/>
        <v>#N/A</v>
      </c>
      <c r="CG43" t="e" cm="1">
        <f t="array" ref="CG43">IFERROR(IF(OR(ISNA($A43),$AC43&lt;100,INDEX(International!L$3:L$2000,_xlfn.XMATCH(100,International!L$3:L$2000,1,1)+$BR43)=""),NA(),INDEX(International!L$3:L$2000,_xlfn.XMATCH(100,International!L$3:L$2000,1,1)+$BR43)), NA())</f>
        <v>#N/A</v>
      </c>
      <c r="CH43" t="e">
        <f t="shared" ref="CH43:CJ43" si="154">IF(OR(ISNA($A43),$AC43&lt;100),NA(),IF(CG43=100,0,($BR43*LOG(2)/LOG(CG43/100))))</f>
        <v>#N/A</v>
      </c>
      <c r="CI43" t="e" cm="1">
        <f t="array" ref="CI43">IFERROR(IF(OR(ISNA($A43),$AC43&lt;100,INDEX(International!O$3:O$2000,_xlfn.XMATCH(100,International!O$3:O$2000,1,1)+$BR43)=""),NA(),INDEX(International!O$3:O$2000,_xlfn.XMATCH(100,International!O$3:O$2000,1,1)+$BR43)), NA())</f>
        <v>#N/A</v>
      </c>
      <c r="CJ43" t="e">
        <f t="shared" si="154"/>
        <v>#N/A</v>
      </c>
      <c r="CK43" t="e" cm="1">
        <f t="array" ref="CK43">IFERROR(IF(OR(ISNA($A43),$AC43&lt;100,INDEX(International!R$3:R$2000,_xlfn.XMATCH(100,International!R$3:R$2000,1,1)+$BR43)=""),NA(),INDEX(International!R$3:R$2000,_xlfn.XMATCH(100,International!R$3:R$2000,1,1)+$BR43)), NA())</f>
        <v>#N/A</v>
      </c>
      <c r="CL43" t="e">
        <f t="shared" ref="CL43:CN43" si="155">IF(OR(ISNA($A43),$AC43&lt;100),NA(),IF(CK43=100,0,($BR43*LOG(2)/LOG(CK43/100))))</f>
        <v>#N/A</v>
      </c>
      <c r="CM43" t="e" cm="1">
        <f t="array" ref="CM43">IFERROR(IF(OR(ISNA($A43),$AC43&lt;100,INDEX(International!U$3:U$2000,_xlfn.XMATCH(100,International!U$3:U$2000,1,1)+$BR43)=""),NA(),INDEX(International!U$3:U$2000,_xlfn.XMATCH(100,International!U$3:U$2000,1,1)+$BR43)), NA())</f>
        <v>#N/A</v>
      </c>
      <c r="CN43" t="e">
        <f t="shared" si="155"/>
        <v>#N/A</v>
      </c>
      <c r="CO43" t="e" cm="1">
        <f t="array" ref="CO43">IFERROR(IF(OR(ISNA($A43),$AC43&lt;100,INDEX(International!X$3:X$2000,_xlfn.XMATCH(100,International!X$3:X$2000,1,1)+$BR43)=""),NA(),INDEX(International!X$3:X$2000,_xlfn.XMATCH(100,International!X$3:X$2000,1,1)+$BR43)), NA())</f>
        <v>#N/A</v>
      </c>
      <c r="CP43" t="e">
        <f t="shared" ref="CP43" si="156">IF(OR(ISNA($A43),$AC43&lt;100),NA(),IF(CO43=100,0,($BR43*LOG(2)/LOG(CO43/100))))</f>
        <v>#N/A</v>
      </c>
      <c r="CQ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42+1,CQ42+1,NA())))</f>
        <v>#N/A</v>
      </c>
      <c r="CR43" t="e" cm="1">
        <f t="array" ref="CR43">IFERROR(IF(ISNA($A43),NA(),INDEX(B$3:B$2000,_xlfn.XMATCH(Configuration!$B$12,B$3:B$2000,1,1)+$CQ43)-0), NA())</f>
        <v>#N/A</v>
      </c>
      <c r="CS43" t="e" cm="1">
        <f t="array" ref="CS43">IFERROR(IF(ISNA($A43),NA(),INDEX(E$3:E$2000,_xlfn.XMATCH(Configuration!$B$12,E$3:E$2000,1,1)+$CQ43)-0), NA())</f>
        <v>#N/A</v>
      </c>
      <c r="CT43" t="e" cm="1">
        <f t="array" ref="CT43">IFERROR(IF(ISNA($A43),NA(),INDEX(H$3:H$2000,_xlfn.XMATCH(Configuration!$B$12,H$3:H$2000,1,1)+$CQ43)-0), NA())</f>
        <v>#N/A</v>
      </c>
      <c r="CU43" t="e" cm="1">
        <f t="array" ref="CU43">IFERROR(IF(ISNA($A43),NA(),INDEX(K$3:K$2000,_xlfn.XMATCH(Configuration!$B$12,K$3:K$2000,1,1)+$CQ43)-0), NA())</f>
        <v>#N/A</v>
      </c>
      <c r="CV43" t="e" cm="1">
        <f t="array" ref="CV43">IFERROR(IF(ISNA($A43),NA(),INDEX(N$3:N$2000,_xlfn.XMATCH(Configuration!$B$12,N$3:N$2000,1,1)+$CQ43)-0), NA())</f>
        <v>#N/A</v>
      </c>
      <c r="CW43" t="e" cm="1">
        <f t="array" ref="CW43">IFERROR(IF(ISNA($A43),NA(),INDEX(Q$3:Q$2000,_xlfn.XMATCH(Configuration!$B$12,Q$3:Q$2000,1,1)+$CQ43)-0), NA())</f>
        <v>#N/A</v>
      </c>
      <c r="CX43" t="e" cm="1">
        <f t="array" ref="CX43">IFERROR(IF(ISNA($A43),NA(),INDEX(T$3:T$2000,_xlfn.XMATCH(Configuration!$B$12,T$3:T$2000,1,1)+$CQ43)-0), NA())</f>
        <v>#N/A</v>
      </c>
      <c r="CY43" t="e" cm="1">
        <f t="array" ref="CY43">IFERROR(IF(ISNA($A43),NA(),INDEX(W$3:W$2000,_xlfn.XMATCH(Configuration!$B$12,W$3:W$2000,1,1)+$CQ43)-0), NA())</f>
        <v>#N/A</v>
      </c>
    </row>
    <row r="44" spans="1:10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 t="shared" si="29"/>
        <v>#N/A</v>
      </c>
      <c r="BT44" t="e">
        <f t="shared" si="30"/>
        <v>#N/A</v>
      </c>
      <c r="BU44" t="e">
        <f t="shared" si="31"/>
        <v>#N/A</v>
      </c>
      <c r="BV44" t="e">
        <f t="shared" si="32"/>
        <v>#N/A</v>
      </c>
      <c r="BW44" t="e">
        <f t="shared" si="33"/>
        <v>#N/A</v>
      </c>
      <c r="BX44" t="e">
        <f>IFERROR(IF(OR(ISNA($A44),$AC44&lt;100),NA(),IF(FLOOR((2^(($BR44+2*_xlfn.XLOOKUP(_xlfn.AGGREGATE(4,6,$BR$3:$BR1995),$BR$3:$BR$2000,$BZ$3:$BZ$2000,1,1)*LOG(10)/LOG(2))/_xlfn.XLOOKUP(_xlfn.AGGREGATE(4,6,$BR$3:$BR1995),$BR$3:$BR$2000,$BZ$3:$BZ$2000,1,1))),2)&gt; _xlfn.AGGREGATE(4,6,$BY$3:$CO$2000)+2000,NA(),FLOOR((2^(($BR44+2*_xlfn.XLOOKUP(_xlfn.AGGREGATE(4,6,$BR$3:$BR1995),$BR$3:$BR$2000,$BZ$3:$BZ$2000,1,1)*LOG(10)/LOG(2))/_xlfn.XLOOKUP(_xlfn.AGGREGATE(4,6,$BR$3:$BR1995),$BR$3:$BR$2000,$BZ$3:$BZ$2000,1,1))),2))), NA())</f>
        <v>#N/A</v>
      </c>
      <c r="BY44" t="e">
        <f t="shared" si="34"/>
        <v>#N/A</v>
      </c>
      <c r="BZ44" t="e">
        <f t="shared" si="35"/>
        <v>#N/A</v>
      </c>
      <c r="CA44" t="e" cm="1">
        <f t="array" ref="CA44">IFERROR(IF(OR(ISNA($A44),$AC44&lt;100,INDEX(International!C$3:C$2000,_xlfn.XMATCH(100,International!C$3:C$2000,1,1)+$BR44)=""),NA(),INDEX(International!C$3:C$2000,_xlfn.XMATCH(100,International!C$3:C$2000,1,1)+$BR44)), NA())</f>
        <v>#N/A</v>
      </c>
      <c r="CB44" t="e">
        <f t="shared" si="36"/>
        <v>#N/A</v>
      </c>
      <c r="CC44" t="e" cm="1">
        <f t="array" ref="CC44">IFERROR(IF(OR(ISNA($A44),$AC44&lt;100,INDEX(International!F$3:F$2000,_xlfn.XMATCH(100,International!F$3:F$2000,1,1)+$BR44)=""),NA(),INDEX(International!F$3:F$2000,_xlfn.XMATCH(100,International!F$3:F$2000,1,1)+$BR44)), NA())</f>
        <v>#N/A</v>
      </c>
      <c r="CD44" t="e">
        <f t="shared" si="0"/>
        <v>#N/A</v>
      </c>
      <c r="CE44" t="e" cm="1">
        <f t="array" ref="CE44">IFERROR(IF(OR(ISNA($A44),$AC44&lt;100,INDEX(International!I$3:I$2000,_xlfn.XMATCH(100,International!I$3:I$2000,1,1)+$BR44)=""),NA(),INDEX(International!I$3:I$2000,_xlfn.XMATCH(100,International!I$3:I$2000,1,1)+$BR44)), NA())</f>
        <v>#N/A</v>
      </c>
      <c r="CF44" t="e">
        <f t="shared" si="0"/>
        <v>#N/A</v>
      </c>
      <c r="CG44" t="e" cm="1">
        <f t="array" ref="CG44">IFERROR(IF(OR(ISNA($A44),$AC44&lt;100,INDEX(International!L$3:L$2000,_xlfn.XMATCH(100,International!L$3:L$2000,1,1)+$BR44)=""),NA(),INDEX(International!L$3:L$2000,_xlfn.XMATCH(100,International!L$3:L$2000,1,1)+$BR44)), NA())</f>
        <v>#N/A</v>
      </c>
      <c r="CH44" t="e">
        <f t="shared" ref="CH44:CJ44" si="157">IF(OR(ISNA($A44),$AC44&lt;100),NA(),IF(CG44=100,0,($BR44*LOG(2)/LOG(CG44/100))))</f>
        <v>#N/A</v>
      </c>
      <c r="CI44" t="e" cm="1">
        <f t="array" ref="CI44">IFERROR(IF(OR(ISNA($A44),$AC44&lt;100,INDEX(International!O$3:O$2000,_xlfn.XMATCH(100,International!O$3:O$2000,1,1)+$BR44)=""),NA(),INDEX(International!O$3:O$2000,_xlfn.XMATCH(100,International!O$3:O$2000,1,1)+$BR44)), NA())</f>
        <v>#N/A</v>
      </c>
      <c r="CJ44" t="e">
        <f t="shared" si="157"/>
        <v>#N/A</v>
      </c>
      <c r="CK44" t="e" cm="1">
        <f t="array" ref="CK44">IFERROR(IF(OR(ISNA($A44),$AC44&lt;100,INDEX(International!R$3:R$2000,_xlfn.XMATCH(100,International!R$3:R$2000,1,1)+$BR44)=""),NA(),INDEX(International!R$3:R$2000,_xlfn.XMATCH(100,International!R$3:R$2000,1,1)+$BR44)), NA())</f>
        <v>#N/A</v>
      </c>
      <c r="CL44" t="e">
        <f t="shared" ref="CL44:CN44" si="158">IF(OR(ISNA($A44),$AC44&lt;100),NA(),IF(CK44=100,0,($BR44*LOG(2)/LOG(CK44/100))))</f>
        <v>#N/A</v>
      </c>
      <c r="CM44" t="e" cm="1">
        <f t="array" ref="CM44">IFERROR(IF(OR(ISNA($A44),$AC44&lt;100,INDEX(International!U$3:U$2000,_xlfn.XMATCH(100,International!U$3:U$2000,1,1)+$BR44)=""),NA(),INDEX(International!U$3:U$2000,_xlfn.XMATCH(100,International!U$3:U$2000,1,1)+$BR44)), NA())</f>
        <v>#N/A</v>
      </c>
      <c r="CN44" t="e">
        <f t="shared" si="158"/>
        <v>#N/A</v>
      </c>
      <c r="CO44" t="e" cm="1">
        <f t="array" ref="CO44">IFERROR(IF(OR(ISNA($A44),$AC44&lt;100,INDEX(International!X$3:X$2000,_xlfn.XMATCH(100,International!X$3:X$2000,1,1)+$BR44)=""),NA(),INDEX(International!X$3:X$2000,_xlfn.XMATCH(100,International!X$3:X$2000,1,1)+$BR44)), NA())</f>
        <v>#N/A</v>
      </c>
      <c r="CP44" t="e">
        <f t="shared" ref="CP44" si="159">IF(OR(ISNA($A44),$AC44&lt;100),NA(),IF(CO44=100,0,($BR44*LOG(2)/LOG(CO44/100))))</f>
        <v>#N/A</v>
      </c>
      <c r="CQ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43+1,CQ43+1,NA())))</f>
        <v>#N/A</v>
      </c>
      <c r="CR44" t="e" cm="1">
        <f t="array" ref="CR44">IFERROR(IF(ISNA($A44),NA(),INDEX(B$3:B$2000,_xlfn.XMATCH(Configuration!$B$12,B$3:B$2000,1,1)+$CQ44)-0), NA())</f>
        <v>#N/A</v>
      </c>
      <c r="CS44" t="e" cm="1">
        <f t="array" ref="CS44">IFERROR(IF(ISNA($A44),NA(),INDEX(E$3:E$2000,_xlfn.XMATCH(Configuration!$B$12,E$3:E$2000,1,1)+$CQ44)-0), NA())</f>
        <v>#N/A</v>
      </c>
      <c r="CT44" t="e" cm="1">
        <f t="array" ref="CT44">IFERROR(IF(ISNA($A44),NA(),INDEX(H$3:H$2000,_xlfn.XMATCH(Configuration!$B$12,H$3:H$2000,1,1)+$CQ44)-0), NA())</f>
        <v>#N/A</v>
      </c>
      <c r="CU44" t="e" cm="1">
        <f t="array" ref="CU44">IFERROR(IF(ISNA($A44),NA(),INDEX(K$3:K$2000,_xlfn.XMATCH(Configuration!$B$12,K$3:K$2000,1,1)+$CQ44)-0), NA())</f>
        <v>#N/A</v>
      </c>
      <c r="CV44" t="e" cm="1">
        <f t="array" ref="CV44">IFERROR(IF(ISNA($A44),NA(),INDEX(N$3:N$2000,_xlfn.XMATCH(Configuration!$B$12,N$3:N$2000,1,1)+$CQ44)-0), NA())</f>
        <v>#N/A</v>
      </c>
      <c r="CW44" t="e" cm="1">
        <f t="array" ref="CW44">IFERROR(IF(ISNA($A44),NA(),INDEX(Q$3:Q$2000,_xlfn.XMATCH(Configuration!$B$12,Q$3:Q$2000,1,1)+$CQ44)-0), NA())</f>
        <v>#N/A</v>
      </c>
      <c r="CX44" t="e" cm="1">
        <f t="array" ref="CX44">IFERROR(IF(ISNA($A44),NA(),INDEX(T$3:T$2000,_xlfn.XMATCH(Configuration!$B$12,T$3:T$2000,1,1)+$CQ44)-0), NA())</f>
        <v>#N/A</v>
      </c>
      <c r="CY44" t="e" cm="1">
        <f t="array" ref="CY44">IFERROR(IF(ISNA($A44),NA(),INDEX(W$3:W$2000,_xlfn.XMATCH(Configuration!$B$12,W$3:W$2000,1,1)+$CQ44)-0), NA())</f>
        <v>#N/A</v>
      </c>
    </row>
    <row r="45" spans="1:10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 t="shared" si="29"/>
        <v>#N/A</v>
      </c>
      <c r="BT45" t="e">
        <f t="shared" si="30"/>
        <v>#N/A</v>
      </c>
      <c r="BU45" t="e">
        <f t="shared" si="31"/>
        <v>#N/A</v>
      </c>
      <c r="BV45" t="e">
        <f t="shared" si="32"/>
        <v>#N/A</v>
      </c>
      <c r="BW45" t="e">
        <f t="shared" si="33"/>
        <v>#N/A</v>
      </c>
      <c r="BX45" t="e">
        <f>IFERROR(IF(OR(ISNA($A45),$AC45&lt;100),NA(),IF(FLOOR((2^(($BR45+2*_xlfn.XLOOKUP(_xlfn.AGGREGATE(4,6,$BR$3:$BR1996),$BR$3:$BR$2000,$BZ$3:$BZ$2000,1,1)*LOG(10)/LOG(2))/_xlfn.XLOOKUP(_xlfn.AGGREGATE(4,6,$BR$3:$BR1996),$BR$3:$BR$2000,$BZ$3:$BZ$2000,1,1))),2)&gt; _xlfn.AGGREGATE(4,6,$BY$3:$CO$2000)+2000,NA(),FLOOR((2^(($BR45+2*_xlfn.XLOOKUP(_xlfn.AGGREGATE(4,6,$BR$3:$BR1996),$BR$3:$BR$2000,$BZ$3:$BZ$2000,1,1)*LOG(10)/LOG(2))/_xlfn.XLOOKUP(_xlfn.AGGREGATE(4,6,$BR$3:$BR1996),$BR$3:$BR$2000,$BZ$3:$BZ$2000,1,1))),2))), NA())</f>
        <v>#N/A</v>
      </c>
      <c r="BY45" t="e">
        <f t="shared" si="34"/>
        <v>#N/A</v>
      </c>
      <c r="BZ45" t="e">
        <f t="shared" si="35"/>
        <v>#N/A</v>
      </c>
      <c r="CA45" t="e" cm="1">
        <f t="array" ref="CA45">IFERROR(IF(OR(ISNA($A45),$AC45&lt;100,INDEX(International!C$3:C$2000,_xlfn.XMATCH(100,International!C$3:C$2000,1,1)+$BR45)=""),NA(),INDEX(International!C$3:C$2000,_xlfn.XMATCH(100,International!C$3:C$2000,1,1)+$BR45)), NA())</f>
        <v>#N/A</v>
      </c>
      <c r="CB45" t="e">
        <f t="shared" si="36"/>
        <v>#N/A</v>
      </c>
      <c r="CC45" t="e" cm="1">
        <f t="array" ref="CC45">IFERROR(IF(OR(ISNA($A45),$AC45&lt;100,INDEX(International!F$3:F$2000,_xlfn.XMATCH(100,International!F$3:F$2000,1,1)+$BR45)=""),NA(),INDEX(International!F$3:F$2000,_xlfn.XMATCH(100,International!F$3:F$2000,1,1)+$BR45)), NA())</f>
        <v>#N/A</v>
      </c>
      <c r="CD45" t="e">
        <f t="shared" si="0"/>
        <v>#N/A</v>
      </c>
      <c r="CE45" t="e" cm="1">
        <f t="array" ref="CE45">IFERROR(IF(OR(ISNA($A45),$AC45&lt;100,INDEX(International!I$3:I$2000,_xlfn.XMATCH(100,International!I$3:I$2000,1,1)+$BR45)=""),NA(),INDEX(International!I$3:I$2000,_xlfn.XMATCH(100,International!I$3:I$2000,1,1)+$BR45)), NA())</f>
        <v>#N/A</v>
      </c>
      <c r="CF45" t="e">
        <f t="shared" si="0"/>
        <v>#N/A</v>
      </c>
      <c r="CG45" t="e" cm="1">
        <f t="array" ref="CG45">IFERROR(IF(OR(ISNA($A45),$AC45&lt;100,INDEX(International!L$3:L$2000,_xlfn.XMATCH(100,International!L$3:L$2000,1,1)+$BR45)=""),NA(),INDEX(International!L$3:L$2000,_xlfn.XMATCH(100,International!L$3:L$2000,1,1)+$BR45)), NA())</f>
        <v>#N/A</v>
      </c>
      <c r="CH45" t="e">
        <f t="shared" ref="CH45:CJ45" si="160">IF(OR(ISNA($A45),$AC45&lt;100),NA(),IF(CG45=100,0,($BR45*LOG(2)/LOG(CG45/100))))</f>
        <v>#N/A</v>
      </c>
      <c r="CI45" t="e" cm="1">
        <f t="array" ref="CI45">IFERROR(IF(OR(ISNA($A45),$AC45&lt;100,INDEX(International!O$3:O$2000,_xlfn.XMATCH(100,International!O$3:O$2000,1,1)+$BR45)=""),NA(),INDEX(International!O$3:O$2000,_xlfn.XMATCH(100,International!O$3:O$2000,1,1)+$BR45)), NA())</f>
        <v>#N/A</v>
      </c>
      <c r="CJ45" t="e">
        <f t="shared" si="160"/>
        <v>#N/A</v>
      </c>
      <c r="CK45" t="e" cm="1">
        <f t="array" ref="CK45">IFERROR(IF(OR(ISNA($A45),$AC45&lt;100,INDEX(International!R$3:R$2000,_xlfn.XMATCH(100,International!R$3:R$2000,1,1)+$BR45)=""),NA(),INDEX(International!R$3:R$2000,_xlfn.XMATCH(100,International!R$3:R$2000,1,1)+$BR45)), NA())</f>
        <v>#N/A</v>
      </c>
      <c r="CL45" t="e">
        <f t="shared" ref="CL45:CN45" si="161">IF(OR(ISNA($A45),$AC45&lt;100),NA(),IF(CK45=100,0,($BR45*LOG(2)/LOG(CK45/100))))</f>
        <v>#N/A</v>
      </c>
      <c r="CM45" t="e" cm="1">
        <f t="array" ref="CM45">IFERROR(IF(OR(ISNA($A45),$AC45&lt;100,INDEX(International!U$3:U$2000,_xlfn.XMATCH(100,International!U$3:U$2000,1,1)+$BR45)=""),NA(),INDEX(International!U$3:U$2000,_xlfn.XMATCH(100,International!U$3:U$2000,1,1)+$BR45)), NA())</f>
        <v>#N/A</v>
      </c>
      <c r="CN45" t="e">
        <f t="shared" si="161"/>
        <v>#N/A</v>
      </c>
      <c r="CO45" t="e" cm="1">
        <f t="array" ref="CO45">IFERROR(IF(OR(ISNA($A45),$AC45&lt;100,INDEX(International!X$3:X$2000,_xlfn.XMATCH(100,International!X$3:X$2000,1,1)+$BR45)=""),NA(),INDEX(International!X$3:X$2000,_xlfn.XMATCH(100,International!X$3:X$2000,1,1)+$BR45)), NA())</f>
        <v>#N/A</v>
      </c>
      <c r="CP45" t="e">
        <f t="shared" ref="CP45" si="162">IF(OR(ISNA($A45),$AC45&lt;100),NA(),IF(CO45=100,0,($BR45*LOG(2)/LOG(CO45/100))))</f>
        <v>#N/A</v>
      </c>
      <c r="CQ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44+1,CQ44+1,NA())))</f>
        <v>#N/A</v>
      </c>
      <c r="CR45" t="e" cm="1">
        <f t="array" ref="CR45">IFERROR(IF(ISNA($A45),NA(),INDEX(B$3:B$2000,_xlfn.XMATCH(Configuration!$B$12,B$3:B$2000,1,1)+$CQ45)-0), NA())</f>
        <v>#N/A</v>
      </c>
      <c r="CS45" t="e" cm="1">
        <f t="array" ref="CS45">IFERROR(IF(ISNA($A45),NA(),INDEX(E$3:E$2000,_xlfn.XMATCH(Configuration!$B$12,E$3:E$2000,1,1)+$CQ45)-0), NA())</f>
        <v>#N/A</v>
      </c>
      <c r="CT45" t="e" cm="1">
        <f t="array" ref="CT45">IFERROR(IF(ISNA($A45),NA(),INDEX(H$3:H$2000,_xlfn.XMATCH(Configuration!$B$12,H$3:H$2000,1,1)+$CQ45)-0), NA())</f>
        <v>#N/A</v>
      </c>
      <c r="CU45" t="e" cm="1">
        <f t="array" ref="CU45">IFERROR(IF(ISNA($A45),NA(),INDEX(K$3:K$2000,_xlfn.XMATCH(Configuration!$B$12,K$3:K$2000,1,1)+$CQ45)-0), NA())</f>
        <v>#N/A</v>
      </c>
      <c r="CV45" t="e" cm="1">
        <f t="array" ref="CV45">IFERROR(IF(ISNA($A45),NA(),INDEX(N$3:N$2000,_xlfn.XMATCH(Configuration!$B$12,N$3:N$2000,1,1)+$CQ45)-0), NA())</f>
        <v>#N/A</v>
      </c>
      <c r="CW45" t="e" cm="1">
        <f t="array" ref="CW45">IFERROR(IF(ISNA($A45),NA(),INDEX(Q$3:Q$2000,_xlfn.XMATCH(Configuration!$B$12,Q$3:Q$2000,1,1)+$CQ45)-0), NA())</f>
        <v>#N/A</v>
      </c>
      <c r="CX45" t="e" cm="1">
        <f t="array" ref="CX45">IFERROR(IF(ISNA($A45),NA(),INDEX(T$3:T$2000,_xlfn.XMATCH(Configuration!$B$12,T$3:T$2000,1,1)+$CQ45)-0), NA())</f>
        <v>#N/A</v>
      </c>
      <c r="CY45" t="e" cm="1">
        <f t="array" ref="CY45">IFERROR(IF(ISNA($A45),NA(),INDEX(W$3:W$2000,_xlfn.XMATCH(Configuration!$B$12,W$3:W$2000,1,1)+$CQ45)-0), NA())</f>
        <v>#N/A</v>
      </c>
    </row>
    <row r="46" spans="1:10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 t="shared" si="29"/>
        <v>#N/A</v>
      </c>
      <c r="BT46" t="e">
        <f t="shared" si="30"/>
        <v>#N/A</v>
      </c>
      <c r="BU46" t="e">
        <f t="shared" si="31"/>
        <v>#N/A</v>
      </c>
      <c r="BV46" t="e">
        <f t="shared" si="32"/>
        <v>#N/A</v>
      </c>
      <c r="BW46" t="e">
        <f t="shared" si="33"/>
        <v>#N/A</v>
      </c>
      <c r="BX46" t="e">
        <f>IFERROR(IF(OR(ISNA($A46),$AC46&lt;100),NA(),IF(FLOOR((2^(($BR46+2*_xlfn.XLOOKUP(_xlfn.AGGREGATE(4,6,$BR$3:$BR1997),$BR$3:$BR$2000,$BZ$3:$BZ$2000,1,1)*LOG(10)/LOG(2))/_xlfn.XLOOKUP(_xlfn.AGGREGATE(4,6,$BR$3:$BR1997),$BR$3:$BR$2000,$BZ$3:$BZ$2000,1,1))),2)&gt; _xlfn.AGGREGATE(4,6,$BY$3:$CO$2000)+2000,NA(),FLOOR((2^(($BR46+2*_xlfn.XLOOKUP(_xlfn.AGGREGATE(4,6,$BR$3:$BR1997),$BR$3:$BR$2000,$BZ$3:$BZ$2000,1,1)*LOG(10)/LOG(2))/_xlfn.XLOOKUP(_xlfn.AGGREGATE(4,6,$BR$3:$BR1997),$BR$3:$BR$2000,$BZ$3:$BZ$2000,1,1))),2))), NA())</f>
        <v>#N/A</v>
      </c>
      <c r="BY46" t="e">
        <f t="shared" si="34"/>
        <v>#N/A</v>
      </c>
      <c r="BZ46" t="e">
        <f t="shared" si="35"/>
        <v>#N/A</v>
      </c>
      <c r="CA46" t="e" cm="1">
        <f t="array" ref="CA46">IFERROR(IF(OR(ISNA($A46),$AC46&lt;100,INDEX(International!C$3:C$2000,_xlfn.XMATCH(100,International!C$3:C$2000,1,1)+$BR46)=""),NA(),INDEX(International!C$3:C$2000,_xlfn.XMATCH(100,International!C$3:C$2000,1,1)+$BR46)), NA())</f>
        <v>#N/A</v>
      </c>
      <c r="CB46" t="e">
        <f t="shared" si="36"/>
        <v>#N/A</v>
      </c>
      <c r="CC46" t="e" cm="1">
        <f t="array" ref="CC46">IFERROR(IF(OR(ISNA($A46),$AC46&lt;100,INDEX(International!F$3:F$2000,_xlfn.XMATCH(100,International!F$3:F$2000,1,1)+$BR46)=""),NA(),INDEX(International!F$3:F$2000,_xlfn.XMATCH(100,International!F$3:F$2000,1,1)+$BR46)), NA())</f>
        <v>#N/A</v>
      </c>
      <c r="CD46" t="e">
        <f t="shared" si="0"/>
        <v>#N/A</v>
      </c>
      <c r="CE46" t="e" cm="1">
        <f t="array" ref="CE46">IFERROR(IF(OR(ISNA($A46),$AC46&lt;100,INDEX(International!I$3:I$2000,_xlfn.XMATCH(100,International!I$3:I$2000,1,1)+$BR46)=""),NA(),INDEX(International!I$3:I$2000,_xlfn.XMATCH(100,International!I$3:I$2000,1,1)+$BR46)), NA())</f>
        <v>#N/A</v>
      </c>
      <c r="CF46" t="e">
        <f t="shared" si="0"/>
        <v>#N/A</v>
      </c>
      <c r="CG46" t="e" cm="1">
        <f t="array" ref="CG46">IFERROR(IF(OR(ISNA($A46),$AC46&lt;100,INDEX(International!L$3:L$2000,_xlfn.XMATCH(100,International!L$3:L$2000,1,1)+$BR46)=""),NA(),INDEX(International!L$3:L$2000,_xlfn.XMATCH(100,International!L$3:L$2000,1,1)+$BR46)), NA())</f>
        <v>#N/A</v>
      </c>
      <c r="CH46" t="e">
        <f t="shared" ref="CH46:CJ46" si="163">IF(OR(ISNA($A46),$AC46&lt;100),NA(),IF(CG46=100,0,($BR46*LOG(2)/LOG(CG46/100))))</f>
        <v>#N/A</v>
      </c>
      <c r="CI46" t="e" cm="1">
        <f t="array" ref="CI46">IFERROR(IF(OR(ISNA($A46),$AC46&lt;100,INDEX(International!O$3:O$2000,_xlfn.XMATCH(100,International!O$3:O$2000,1,1)+$BR46)=""),NA(),INDEX(International!O$3:O$2000,_xlfn.XMATCH(100,International!O$3:O$2000,1,1)+$BR46)), NA())</f>
        <v>#N/A</v>
      </c>
      <c r="CJ46" t="e">
        <f t="shared" si="163"/>
        <v>#N/A</v>
      </c>
      <c r="CK46" t="e" cm="1">
        <f t="array" ref="CK46">IFERROR(IF(OR(ISNA($A46),$AC46&lt;100,INDEX(International!R$3:R$2000,_xlfn.XMATCH(100,International!R$3:R$2000,1,1)+$BR46)=""),NA(),INDEX(International!R$3:R$2000,_xlfn.XMATCH(100,International!R$3:R$2000,1,1)+$BR46)), NA())</f>
        <v>#N/A</v>
      </c>
      <c r="CL46" t="e">
        <f t="shared" ref="CL46:CN46" si="164">IF(OR(ISNA($A46),$AC46&lt;100),NA(),IF(CK46=100,0,($BR46*LOG(2)/LOG(CK46/100))))</f>
        <v>#N/A</v>
      </c>
      <c r="CM46" t="e" cm="1">
        <f t="array" ref="CM46">IFERROR(IF(OR(ISNA($A46),$AC46&lt;100,INDEX(International!U$3:U$2000,_xlfn.XMATCH(100,International!U$3:U$2000,1,1)+$BR46)=""),NA(),INDEX(International!U$3:U$2000,_xlfn.XMATCH(100,International!U$3:U$2000,1,1)+$BR46)), NA())</f>
        <v>#N/A</v>
      </c>
      <c r="CN46" t="e">
        <f t="shared" si="164"/>
        <v>#N/A</v>
      </c>
      <c r="CO46" t="e" cm="1">
        <f t="array" ref="CO46">IFERROR(IF(OR(ISNA($A46),$AC46&lt;100,INDEX(International!X$3:X$2000,_xlfn.XMATCH(100,International!X$3:X$2000,1,1)+$BR46)=""),NA(),INDEX(International!X$3:X$2000,_xlfn.XMATCH(100,International!X$3:X$2000,1,1)+$BR46)), NA())</f>
        <v>#N/A</v>
      </c>
      <c r="CP46" t="e">
        <f t="shared" ref="CP46" si="165">IF(OR(ISNA($A46),$AC46&lt;100),NA(),IF(CO46=100,0,($BR46*LOG(2)/LOG(CO46/100))))</f>
        <v>#N/A</v>
      </c>
      <c r="CQ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45+1,CQ45+1,NA())))</f>
        <v>#N/A</v>
      </c>
      <c r="CR46" t="e" cm="1">
        <f t="array" ref="CR46">IFERROR(IF(ISNA($A46),NA(),INDEX(B$3:B$2000,_xlfn.XMATCH(Configuration!$B$12,B$3:B$2000,1,1)+$CQ46)-0), NA())</f>
        <v>#N/A</v>
      </c>
      <c r="CS46" t="e" cm="1">
        <f t="array" ref="CS46">IFERROR(IF(ISNA($A46),NA(),INDEX(E$3:E$2000,_xlfn.XMATCH(Configuration!$B$12,E$3:E$2000,1,1)+$CQ46)-0), NA())</f>
        <v>#N/A</v>
      </c>
      <c r="CT46" t="e" cm="1">
        <f t="array" ref="CT46">IFERROR(IF(ISNA($A46),NA(),INDEX(H$3:H$2000,_xlfn.XMATCH(Configuration!$B$12,H$3:H$2000,1,1)+$CQ46)-0), NA())</f>
        <v>#N/A</v>
      </c>
      <c r="CU46" t="e" cm="1">
        <f t="array" ref="CU46">IFERROR(IF(ISNA($A46),NA(),INDEX(K$3:K$2000,_xlfn.XMATCH(Configuration!$B$12,K$3:K$2000,1,1)+$CQ46)-0), NA())</f>
        <v>#N/A</v>
      </c>
      <c r="CV46" t="e" cm="1">
        <f t="array" ref="CV46">IFERROR(IF(ISNA($A46),NA(),INDEX(N$3:N$2000,_xlfn.XMATCH(Configuration!$B$12,N$3:N$2000,1,1)+$CQ46)-0), NA())</f>
        <v>#N/A</v>
      </c>
      <c r="CW46" t="e" cm="1">
        <f t="array" ref="CW46">IFERROR(IF(ISNA($A46),NA(),INDEX(Q$3:Q$2000,_xlfn.XMATCH(Configuration!$B$12,Q$3:Q$2000,1,1)+$CQ46)-0), NA())</f>
        <v>#N/A</v>
      </c>
      <c r="CX46" t="e" cm="1">
        <f t="array" ref="CX46">IFERROR(IF(ISNA($A46),NA(),INDEX(T$3:T$2000,_xlfn.XMATCH(Configuration!$B$12,T$3:T$2000,1,1)+$CQ46)-0), NA())</f>
        <v>#N/A</v>
      </c>
      <c r="CY46" t="e" cm="1">
        <f t="array" ref="CY46">IFERROR(IF(ISNA($A46),NA(),INDEX(W$3:W$2000,_xlfn.XMATCH(Configuration!$B$12,W$3:W$2000,1,1)+$CQ46)-0), NA())</f>
        <v>#N/A</v>
      </c>
    </row>
    <row r="47" spans="1:10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 t="shared" si="29"/>
        <v>#N/A</v>
      </c>
      <c r="BT47" t="e">
        <f t="shared" si="30"/>
        <v>#N/A</v>
      </c>
      <c r="BU47" t="e">
        <f t="shared" si="31"/>
        <v>#N/A</v>
      </c>
      <c r="BV47" t="e">
        <f t="shared" si="32"/>
        <v>#N/A</v>
      </c>
      <c r="BW47" t="e">
        <f t="shared" si="33"/>
        <v>#N/A</v>
      </c>
      <c r="BX47" t="e">
        <f>IFERROR(IF(OR(ISNA($A47),$AC47&lt;100),NA(),IF(FLOOR((2^(($BR47+2*_xlfn.XLOOKUP(_xlfn.AGGREGATE(4,6,$BR$3:$BR1998),$BR$3:$BR$2000,$BZ$3:$BZ$2000,1,1)*LOG(10)/LOG(2))/_xlfn.XLOOKUP(_xlfn.AGGREGATE(4,6,$BR$3:$BR1998),$BR$3:$BR$2000,$BZ$3:$BZ$2000,1,1))),2)&gt; _xlfn.AGGREGATE(4,6,$BY$3:$CO$2000)+2000,NA(),FLOOR((2^(($BR47+2*_xlfn.XLOOKUP(_xlfn.AGGREGATE(4,6,$BR$3:$BR1998),$BR$3:$BR$2000,$BZ$3:$BZ$2000,1,1)*LOG(10)/LOG(2))/_xlfn.XLOOKUP(_xlfn.AGGREGATE(4,6,$BR$3:$BR1998),$BR$3:$BR$2000,$BZ$3:$BZ$2000,1,1))),2))), NA())</f>
        <v>#N/A</v>
      </c>
      <c r="BY47" t="e">
        <f t="shared" si="34"/>
        <v>#N/A</v>
      </c>
      <c r="BZ47" t="e">
        <f t="shared" si="35"/>
        <v>#N/A</v>
      </c>
      <c r="CA47" t="e" cm="1">
        <f t="array" ref="CA47">IFERROR(IF(OR(ISNA($A47),$AC47&lt;100,INDEX(International!C$3:C$2000,_xlfn.XMATCH(100,International!C$3:C$2000,1,1)+$BR47)=""),NA(),INDEX(International!C$3:C$2000,_xlfn.XMATCH(100,International!C$3:C$2000,1,1)+$BR47)), NA())</f>
        <v>#N/A</v>
      </c>
      <c r="CB47" t="e">
        <f t="shared" si="36"/>
        <v>#N/A</v>
      </c>
      <c r="CC47" t="e" cm="1">
        <f t="array" ref="CC47">IFERROR(IF(OR(ISNA($A47),$AC47&lt;100,INDEX(International!F$3:F$2000,_xlfn.XMATCH(100,International!F$3:F$2000,1,1)+$BR47)=""),NA(),INDEX(International!F$3:F$2000,_xlfn.XMATCH(100,International!F$3:F$2000,1,1)+$BR47)), NA())</f>
        <v>#N/A</v>
      </c>
      <c r="CD47" t="e">
        <f t="shared" si="0"/>
        <v>#N/A</v>
      </c>
      <c r="CE47" t="e" cm="1">
        <f t="array" ref="CE47">IFERROR(IF(OR(ISNA($A47),$AC47&lt;100,INDEX(International!I$3:I$2000,_xlfn.XMATCH(100,International!I$3:I$2000,1,1)+$BR47)=""),NA(),INDEX(International!I$3:I$2000,_xlfn.XMATCH(100,International!I$3:I$2000,1,1)+$BR47)), NA())</f>
        <v>#N/A</v>
      </c>
      <c r="CF47" t="e">
        <f t="shared" si="0"/>
        <v>#N/A</v>
      </c>
      <c r="CG47" t="e" cm="1">
        <f t="array" ref="CG47">IFERROR(IF(OR(ISNA($A47),$AC47&lt;100,INDEX(International!L$3:L$2000,_xlfn.XMATCH(100,International!L$3:L$2000,1,1)+$BR47)=""),NA(),INDEX(International!L$3:L$2000,_xlfn.XMATCH(100,International!L$3:L$2000,1,1)+$BR47)), NA())</f>
        <v>#N/A</v>
      </c>
      <c r="CH47" t="e">
        <f t="shared" ref="CH47:CJ47" si="166">IF(OR(ISNA($A47),$AC47&lt;100),NA(),IF(CG47=100,0,($BR47*LOG(2)/LOG(CG47/100))))</f>
        <v>#N/A</v>
      </c>
      <c r="CI47" t="e" cm="1">
        <f t="array" ref="CI47">IFERROR(IF(OR(ISNA($A47),$AC47&lt;100,INDEX(International!O$3:O$2000,_xlfn.XMATCH(100,International!O$3:O$2000,1,1)+$BR47)=""),NA(),INDEX(International!O$3:O$2000,_xlfn.XMATCH(100,International!O$3:O$2000,1,1)+$BR47)), NA())</f>
        <v>#N/A</v>
      </c>
      <c r="CJ47" t="e">
        <f t="shared" si="166"/>
        <v>#N/A</v>
      </c>
      <c r="CK47" t="e" cm="1">
        <f t="array" ref="CK47">IFERROR(IF(OR(ISNA($A47),$AC47&lt;100,INDEX(International!R$3:R$2000,_xlfn.XMATCH(100,International!R$3:R$2000,1,1)+$BR47)=""),NA(),INDEX(International!R$3:R$2000,_xlfn.XMATCH(100,International!R$3:R$2000,1,1)+$BR47)), NA())</f>
        <v>#N/A</v>
      </c>
      <c r="CL47" t="e">
        <f t="shared" ref="CL47:CN47" si="167">IF(OR(ISNA($A47),$AC47&lt;100),NA(),IF(CK47=100,0,($BR47*LOG(2)/LOG(CK47/100))))</f>
        <v>#N/A</v>
      </c>
      <c r="CM47" t="e" cm="1">
        <f t="array" ref="CM47">IFERROR(IF(OR(ISNA($A47),$AC47&lt;100,INDEX(International!U$3:U$2000,_xlfn.XMATCH(100,International!U$3:U$2000,1,1)+$BR47)=""),NA(),INDEX(International!U$3:U$2000,_xlfn.XMATCH(100,International!U$3:U$2000,1,1)+$BR47)), NA())</f>
        <v>#N/A</v>
      </c>
      <c r="CN47" t="e">
        <f t="shared" si="167"/>
        <v>#N/A</v>
      </c>
      <c r="CO47" t="e" cm="1">
        <f t="array" ref="CO47">IFERROR(IF(OR(ISNA($A47),$AC47&lt;100,INDEX(International!X$3:X$2000,_xlfn.XMATCH(100,International!X$3:X$2000,1,1)+$BR47)=""),NA(),INDEX(International!X$3:X$2000,_xlfn.XMATCH(100,International!X$3:X$2000,1,1)+$BR47)), NA())</f>
        <v>#N/A</v>
      </c>
      <c r="CP47" t="e">
        <f t="shared" ref="CP47" si="168">IF(OR(ISNA($A47),$AC47&lt;100),NA(),IF(CO47=100,0,($BR47*LOG(2)/LOG(CO47/100))))</f>
        <v>#N/A</v>
      </c>
      <c r="CQ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46+1,CQ46+1,NA())))</f>
        <v>#N/A</v>
      </c>
      <c r="CR47" t="e" cm="1">
        <f t="array" ref="CR47">IFERROR(IF(ISNA($A47),NA(),INDEX(B$3:B$2000,_xlfn.XMATCH(Configuration!$B$12,B$3:B$2000,1,1)+$CQ47)-0), NA())</f>
        <v>#N/A</v>
      </c>
      <c r="CS47" t="e" cm="1">
        <f t="array" ref="CS47">IFERROR(IF(ISNA($A47),NA(),INDEX(E$3:E$2000,_xlfn.XMATCH(Configuration!$B$12,E$3:E$2000,1,1)+$CQ47)-0), NA())</f>
        <v>#N/A</v>
      </c>
      <c r="CT47" t="e" cm="1">
        <f t="array" ref="CT47">IFERROR(IF(ISNA($A47),NA(),INDEX(H$3:H$2000,_xlfn.XMATCH(Configuration!$B$12,H$3:H$2000,1,1)+$CQ47)-0), NA())</f>
        <v>#N/A</v>
      </c>
      <c r="CU47" t="e" cm="1">
        <f t="array" ref="CU47">IFERROR(IF(ISNA($A47),NA(),INDEX(K$3:K$2000,_xlfn.XMATCH(Configuration!$B$12,K$3:K$2000,1,1)+$CQ47)-0), NA())</f>
        <v>#N/A</v>
      </c>
      <c r="CV47" t="e" cm="1">
        <f t="array" ref="CV47">IFERROR(IF(ISNA($A47),NA(),INDEX(N$3:N$2000,_xlfn.XMATCH(Configuration!$B$12,N$3:N$2000,1,1)+$CQ47)-0), NA())</f>
        <v>#N/A</v>
      </c>
      <c r="CW47" t="e" cm="1">
        <f t="array" ref="CW47">IFERROR(IF(ISNA($A47),NA(),INDEX(Q$3:Q$2000,_xlfn.XMATCH(Configuration!$B$12,Q$3:Q$2000,1,1)+$CQ47)-0), NA())</f>
        <v>#N/A</v>
      </c>
      <c r="CX47" t="e" cm="1">
        <f t="array" ref="CX47">IFERROR(IF(ISNA($A47),NA(),INDEX(T$3:T$2000,_xlfn.XMATCH(Configuration!$B$12,T$3:T$2000,1,1)+$CQ47)-0), NA())</f>
        <v>#N/A</v>
      </c>
      <c r="CY47" t="e" cm="1">
        <f t="array" ref="CY47">IFERROR(IF(ISNA($A47),NA(),INDEX(W$3:W$2000,_xlfn.XMATCH(Configuration!$B$12,W$3:W$2000,1,1)+$CQ47)-0), NA())</f>
        <v>#N/A</v>
      </c>
    </row>
    <row r="48" spans="1:10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 t="shared" si="29"/>
        <v>#N/A</v>
      </c>
      <c r="BT48" t="e">
        <f t="shared" si="30"/>
        <v>#N/A</v>
      </c>
      <c r="BU48" t="e">
        <f t="shared" si="31"/>
        <v>#N/A</v>
      </c>
      <c r="BV48" t="e">
        <f t="shared" si="32"/>
        <v>#N/A</v>
      </c>
      <c r="BW48" t="e">
        <f t="shared" si="33"/>
        <v>#N/A</v>
      </c>
      <c r="BX48" t="e">
        <f>IFERROR(IF(OR(ISNA($A48),$AC48&lt;100),NA(),IF(FLOOR((2^(($BR48+2*_xlfn.XLOOKUP(_xlfn.AGGREGATE(4,6,$BR$3:$BR1999),$BR$3:$BR$2000,$BZ$3:$BZ$2000,1,1)*LOG(10)/LOG(2))/_xlfn.XLOOKUP(_xlfn.AGGREGATE(4,6,$BR$3:$BR1999),$BR$3:$BR$2000,$BZ$3:$BZ$2000,1,1))),2)&gt; _xlfn.AGGREGATE(4,6,$BY$3:$CO$2000)+2000,NA(),FLOOR((2^(($BR48+2*_xlfn.XLOOKUP(_xlfn.AGGREGATE(4,6,$BR$3:$BR1999),$BR$3:$BR$2000,$BZ$3:$BZ$2000,1,1)*LOG(10)/LOG(2))/_xlfn.XLOOKUP(_xlfn.AGGREGATE(4,6,$BR$3:$BR1999),$BR$3:$BR$2000,$BZ$3:$BZ$2000,1,1))),2))), NA())</f>
        <v>#N/A</v>
      </c>
      <c r="BY48" t="e">
        <f t="shared" si="34"/>
        <v>#N/A</v>
      </c>
      <c r="BZ48" t="e">
        <f t="shared" si="35"/>
        <v>#N/A</v>
      </c>
      <c r="CA48" t="e" cm="1">
        <f t="array" ref="CA48">IFERROR(IF(OR(ISNA($A48),$AC48&lt;100,INDEX(International!C$3:C$2000,_xlfn.XMATCH(100,International!C$3:C$2000,1,1)+$BR48)=""),NA(),INDEX(International!C$3:C$2000,_xlfn.XMATCH(100,International!C$3:C$2000,1,1)+$BR48)), NA())</f>
        <v>#N/A</v>
      </c>
      <c r="CB48" t="e">
        <f t="shared" si="36"/>
        <v>#N/A</v>
      </c>
      <c r="CC48" t="e" cm="1">
        <f t="array" ref="CC48">IFERROR(IF(OR(ISNA($A48),$AC48&lt;100,INDEX(International!F$3:F$2000,_xlfn.XMATCH(100,International!F$3:F$2000,1,1)+$BR48)=""),NA(),INDEX(International!F$3:F$2000,_xlfn.XMATCH(100,International!F$3:F$2000,1,1)+$BR48)), NA())</f>
        <v>#N/A</v>
      </c>
      <c r="CD48" t="e">
        <f t="shared" si="0"/>
        <v>#N/A</v>
      </c>
      <c r="CE48" t="e" cm="1">
        <f t="array" ref="CE48">IFERROR(IF(OR(ISNA($A48),$AC48&lt;100,INDEX(International!I$3:I$2000,_xlfn.XMATCH(100,International!I$3:I$2000,1,1)+$BR48)=""),NA(),INDEX(International!I$3:I$2000,_xlfn.XMATCH(100,International!I$3:I$2000,1,1)+$BR48)), NA())</f>
        <v>#N/A</v>
      </c>
      <c r="CF48" t="e">
        <f t="shared" si="0"/>
        <v>#N/A</v>
      </c>
      <c r="CG48" t="e" cm="1">
        <f t="array" ref="CG48">IFERROR(IF(OR(ISNA($A48),$AC48&lt;100,INDEX(International!L$3:L$2000,_xlfn.XMATCH(100,International!L$3:L$2000,1,1)+$BR48)=""),NA(),INDEX(International!L$3:L$2000,_xlfn.XMATCH(100,International!L$3:L$2000,1,1)+$BR48)), NA())</f>
        <v>#N/A</v>
      </c>
      <c r="CH48" t="e">
        <f t="shared" ref="CH48:CJ48" si="169">IF(OR(ISNA($A48),$AC48&lt;100),NA(),IF(CG48=100,0,($BR48*LOG(2)/LOG(CG48/100))))</f>
        <v>#N/A</v>
      </c>
      <c r="CI48" t="e" cm="1">
        <f t="array" ref="CI48">IFERROR(IF(OR(ISNA($A48),$AC48&lt;100,INDEX(International!O$3:O$2000,_xlfn.XMATCH(100,International!O$3:O$2000,1,1)+$BR48)=""),NA(),INDEX(International!O$3:O$2000,_xlfn.XMATCH(100,International!O$3:O$2000,1,1)+$BR48)), NA())</f>
        <v>#N/A</v>
      </c>
      <c r="CJ48" t="e">
        <f t="shared" si="169"/>
        <v>#N/A</v>
      </c>
      <c r="CK48" t="e" cm="1">
        <f t="array" ref="CK48">IFERROR(IF(OR(ISNA($A48),$AC48&lt;100,INDEX(International!R$3:R$2000,_xlfn.XMATCH(100,International!R$3:R$2000,1,1)+$BR48)=""),NA(),INDEX(International!R$3:R$2000,_xlfn.XMATCH(100,International!R$3:R$2000,1,1)+$BR48)), NA())</f>
        <v>#N/A</v>
      </c>
      <c r="CL48" t="e">
        <f t="shared" ref="CL48:CN48" si="170">IF(OR(ISNA($A48),$AC48&lt;100),NA(),IF(CK48=100,0,($BR48*LOG(2)/LOG(CK48/100))))</f>
        <v>#N/A</v>
      </c>
      <c r="CM48" t="e" cm="1">
        <f t="array" ref="CM48">IFERROR(IF(OR(ISNA($A48),$AC48&lt;100,INDEX(International!U$3:U$2000,_xlfn.XMATCH(100,International!U$3:U$2000,1,1)+$BR48)=""),NA(),INDEX(International!U$3:U$2000,_xlfn.XMATCH(100,International!U$3:U$2000,1,1)+$BR48)), NA())</f>
        <v>#N/A</v>
      </c>
      <c r="CN48" t="e">
        <f t="shared" si="170"/>
        <v>#N/A</v>
      </c>
      <c r="CO48" t="e" cm="1">
        <f t="array" ref="CO48">IFERROR(IF(OR(ISNA($A48),$AC48&lt;100,INDEX(International!X$3:X$2000,_xlfn.XMATCH(100,International!X$3:X$2000,1,1)+$BR48)=""),NA(),INDEX(International!X$3:X$2000,_xlfn.XMATCH(100,International!X$3:X$2000,1,1)+$BR48)), NA())</f>
        <v>#N/A</v>
      </c>
      <c r="CP48" t="e">
        <f t="shared" ref="CP48" si="171">IF(OR(ISNA($A48),$AC48&lt;100),NA(),IF(CO48=100,0,($BR48*LOG(2)/LOG(CO48/100))))</f>
        <v>#N/A</v>
      </c>
      <c r="CQ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47+1,CQ47+1,NA())))</f>
        <v>#N/A</v>
      </c>
      <c r="CR48" t="e" cm="1">
        <f t="array" ref="CR48">IFERROR(IF(ISNA($A48),NA(),INDEX(B$3:B$2000,_xlfn.XMATCH(Configuration!$B$12,B$3:B$2000,1,1)+$CQ48)-0), NA())</f>
        <v>#N/A</v>
      </c>
      <c r="CS48" t="e" cm="1">
        <f t="array" ref="CS48">IFERROR(IF(ISNA($A48),NA(),INDEX(E$3:E$2000,_xlfn.XMATCH(Configuration!$B$12,E$3:E$2000,1,1)+$CQ48)-0), NA())</f>
        <v>#N/A</v>
      </c>
      <c r="CT48" t="e" cm="1">
        <f t="array" ref="CT48">IFERROR(IF(ISNA($A48),NA(),INDEX(H$3:H$2000,_xlfn.XMATCH(Configuration!$B$12,H$3:H$2000,1,1)+$CQ48)-0), NA())</f>
        <v>#N/A</v>
      </c>
      <c r="CU48" t="e" cm="1">
        <f t="array" ref="CU48">IFERROR(IF(ISNA($A48),NA(),INDEX(K$3:K$2000,_xlfn.XMATCH(Configuration!$B$12,K$3:K$2000,1,1)+$CQ48)-0), NA())</f>
        <v>#N/A</v>
      </c>
      <c r="CV48" t="e" cm="1">
        <f t="array" ref="CV48">IFERROR(IF(ISNA($A48),NA(),INDEX(N$3:N$2000,_xlfn.XMATCH(Configuration!$B$12,N$3:N$2000,1,1)+$CQ48)-0), NA())</f>
        <v>#N/A</v>
      </c>
      <c r="CW48" t="e" cm="1">
        <f t="array" ref="CW48">IFERROR(IF(ISNA($A48),NA(),INDEX(Q$3:Q$2000,_xlfn.XMATCH(Configuration!$B$12,Q$3:Q$2000,1,1)+$CQ48)-0), NA())</f>
        <v>#N/A</v>
      </c>
      <c r="CX48" t="e" cm="1">
        <f t="array" ref="CX48">IFERROR(IF(ISNA($A48),NA(),INDEX(T$3:T$2000,_xlfn.XMATCH(Configuration!$B$12,T$3:T$2000,1,1)+$CQ48)-0), NA())</f>
        <v>#N/A</v>
      </c>
      <c r="CY48" t="e" cm="1">
        <f t="array" ref="CY48">IFERROR(IF(ISNA($A48),NA(),INDEX(W$3:W$2000,_xlfn.XMATCH(Configuration!$B$12,W$3:W$2000,1,1)+$CQ48)-0), NA())</f>
        <v>#N/A</v>
      </c>
    </row>
    <row r="49" spans="1:11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 t="shared" si="29"/>
        <v>100</v>
      </c>
      <c r="BT49">
        <f t="shared" si="30"/>
        <v>100</v>
      </c>
      <c r="BU49">
        <f t="shared" si="31"/>
        <v>100</v>
      </c>
      <c r="BV49">
        <f t="shared" si="32"/>
        <v>100</v>
      </c>
      <c r="BW49">
        <f t="shared" si="33"/>
        <v>100</v>
      </c>
      <c r="BX49">
        <f>IFERROR(IF(OR(ISNA($A49),$AC49&lt;100),NA(),IF(FLOOR((2^(($BR49+2*_xlfn.XLOOKUP(_xlfn.AGGREGATE(4,6,$BR$3:$BR2000),$BR$3:$BR$2000,$BZ$3:$BZ$2000,1,1)*LOG(10)/LOG(2))/_xlfn.XLOOKUP(_xlfn.AGGREGATE(4,6,$BR$3:$BR2000),$BR$3:$BR$2000,$BZ$3:$BZ$2000,1,1))),2)&gt; _xlfn.AGGREGATE(4,6,$BY$3:$CO$2000)+2000,NA(),FLOOR((2^(($BR49+2*_xlfn.XLOOKUP(_xlfn.AGGREGATE(4,6,$BR$3:$BR2000),$BR$3:$BR$2000,$BZ$3:$BZ$2000,1,1)*LOG(10)/LOG(2))/_xlfn.XLOOKUP(_xlfn.AGGREGATE(4,6,$BR$3:$BR2000),$BR$3:$BR$2000,$BZ$3:$BZ$2000,1,1))),2))), NA())</f>
        <v>100</v>
      </c>
      <c r="BY49">
        <f t="shared" si="34"/>
        <v>113</v>
      </c>
      <c r="BZ49">
        <f t="shared" si="35"/>
        <v>0</v>
      </c>
      <c r="CA49" cm="1">
        <f t="array" ref="CA49">IFERROR(IF(OR(ISNA($A49),$AC49&lt;100,INDEX(International!C$3:C$2000,_xlfn.XMATCH(100,International!C$3:C$2000,1,1)+$BR49)=""),NA(),INDEX(International!C$3:C$2000,_xlfn.XMATCH(100,International!C$3:C$2000,1,1)+$BR49)), NA())</f>
        <v>155</v>
      </c>
      <c r="CB49">
        <f t="shared" si="36"/>
        <v>0</v>
      </c>
      <c r="CC49" cm="1">
        <f t="array" ref="CC49">IFERROR(IF(OR(ISNA($A49),$AC49&lt;100,INDEX(International!F$3:F$2000,_xlfn.XMATCH(100,International!F$3:F$2000,1,1)+$BR49)=""),NA(),INDEX(International!F$3:F$2000,_xlfn.XMATCH(100,International!F$3:F$2000,1,1)+$BR49)), NA())</f>
        <v>100</v>
      </c>
      <c r="CD49">
        <f>IF(OR(ISNA($A49),$AC49&lt;100),NA(),IF(CC49=100,0,($BR49*LOG(2)/LOG(CC49/100))))</f>
        <v>0</v>
      </c>
      <c r="CE49" cm="1">
        <f t="array" ref="CE49">IFERROR(IF(OR(ISNA($A49),$AC49&lt;100,INDEX(International!I$3:I$2000,_xlfn.XMATCH(100,International!I$3:I$2000,1,1)+$BR49)=""),NA(),INDEX(International!I$3:I$2000,_xlfn.XMATCH(100,International!I$3:I$2000,1,1)+$BR49)), NA())</f>
        <v>262</v>
      </c>
      <c r="CF49">
        <f>IF(OR(ISNA($A49),$AC49&lt;100),NA(),IF(CE49=100,0,($BR49*LOG(2)/LOG(CE49/100))))</f>
        <v>0</v>
      </c>
      <c r="CG49" cm="1">
        <f t="array" ref="CG49">IFERROR(IF(OR(ISNA($A49),$AC49&lt;100,INDEX(International!L$3:L$2000,_xlfn.XMATCH(100,International!L$3:L$2000,1,1)+$BR49)=""),NA(),INDEX(International!L$3:L$2000,_xlfn.XMATCH(100,International!L$3:L$2000,1,1)+$BR49)), NA())</f>
        <v>118</v>
      </c>
      <c r="CH49">
        <f>IF(OR(ISNA($A49),$AC49&lt;100),NA(),IF(CG49=100,0,($BR49*LOG(2)/LOG(CG49/100))))</f>
        <v>0</v>
      </c>
      <c r="CI49" cm="1">
        <f t="array" ref="CI49">IFERROR(IF(OR(ISNA($A49),$AC49&lt;100,INDEX(International!O$3:O$2000,_xlfn.XMATCH(100,International!O$3:O$2000,1,1)+$BR49)=""),NA(),INDEX(International!O$3:O$2000,_xlfn.XMATCH(100,International!O$3:O$2000,1,1)+$BR49)), NA())</f>
        <v>109</v>
      </c>
      <c r="CJ49">
        <f>IF(OR(ISNA($A49),$AC49&lt;100),NA(),IF(CI49=100,0,($BR49*LOG(2)/LOG(CI49/100))))</f>
        <v>0</v>
      </c>
      <c r="CK49" cm="1">
        <f t="array" ref="CK49">IFERROR(IF(OR(ISNA($A49),$AC49&lt;100,INDEX(International!R$3:R$2000,_xlfn.XMATCH(100,International!R$3:R$2000,1,1)+$BR49)=""),NA(),INDEX(International!R$3:R$2000,_xlfn.XMATCH(100,International!R$3:R$2000,1,1)+$BR49)), NA())</f>
        <v>102</v>
      </c>
      <c r="CL49">
        <f>IF(OR(ISNA($A49),$AC49&lt;100),NA(),IF(CK49=100,0,($BR49*LOG(2)/LOG(CK49/100))))</f>
        <v>0</v>
      </c>
      <c r="CM49" cm="1">
        <f t="array" ref="CM49">IFERROR(IF(OR(ISNA($A49),$AC49&lt;100,INDEX(International!U$3:U$2000,_xlfn.XMATCH(100,International!U$3:U$2000,1,1)+$BR49)=""),NA(),INDEX(International!U$3:U$2000,_xlfn.XMATCH(100,International!U$3:U$2000,1,1)+$BR49)), NA())</f>
        <v>104</v>
      </c>
      <c r="CN49">
        <f>IF(OR(ISNA($A49),$AC49&lt;100),NA(),IF(CM49=100,0,($BR49*LOG(2)/LOG(CM49/100))))</f>
        <v>0</v>
      </c>
      <c r="CO49" cm="1">
        <f t="array" ref="CO49">IFERROR(IF(OR(ISNA($A49),$AC49&lt;100,INDEX(International!X$3:X$2000,_xlfn.XMATCH(100,International!X$3:X$2000,1,1)+$BR49)=""),NA(),INDEX(International!X$3:X$2000,_xlfn.XMATCH(100,International!X$3:X$2000,1,1)+$BR49)), NA())</f>
        <v>115</v>
      </c>
      <c r="CP49">
        <f>IF(OR(ISNA($A49),$AC49&lt;100),NA(),IF(CO49=100,0,($BR49*LOG(2)/LOG(CO49/100))))</f>
        <v>0</v>
      </c>
      <c r="CQ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48+1,CQ48+1,NA())))</f>
        <v>#N/A</v>
      </c>
      <c r="CR49" t="e" cm="1">
        <f t="array" ref="CR49">IFERROR(IF(ISNA($A49),NA(),INDEX(B$3:B$2000,_xlfn.XMATCH(Configuration!$B$12,B$3:B$2000,1,1)+$CQ49)-0), NA())</f>
        <v>#N/A</v>
      </c>
      <c r="CS49" t="e" cm="1">
        <f t="array" ref="CS49">IFERROR(IF(ISNA($A49),NA(),INDEX(E$3:E$2000,_xlfn.XMATCH(Configuration!$B$12,E$3:E$2000,1,1)+$CQ49)-0), NA())</f>
        <v>#N/A</v>
      </c>
      <c r="CT49" t="e" cm="1">
        <f t="array" ref="CT49">IFERROR(IF(ISNA($A49),NA(),INDEX(H$3:H$2000,_xlfn.XMATCH(Configuration!$B$12,H$3:H$2000,1,1)+$CQ49)-0), NA())</f>
        <v>#N/A</v>
      </c>
      <c r="CU49" t="e" cm="1">
        <f t="array" ref="CU49">IFERROR(IF(ISNA($A49),NA(),INDEX(K$3:K$2000,_xlfn.XMATCH(Configuration!$B$12,K$3:K$2000,1,1)+$CQ49)-0), NA())</f>
        <v>#N/A</v>
      </c>
      <c r="CV49" t="e" cm="1">
        <f t="array" ref="CV49">IFERROR(IF(ISNA($A49),NA(),INDEX(N$3:N$2000,_xlfn.XMATCH(Configuration!$B$12,N$3:N$2000,1,1)+$CQ49)-0), NA())</f>
        <v>#N/A</v>
      </c>
      <c r="CW49" t="e" cm="1">
        <f t="array" ref="CW49">IFERROR(IF(ISNA($A49),NA(),INDEX(Q$3:Q$2000,_xlfn.XMATCH(Configuration!$B$12,Q$3:Q$2000,1,1)+$CQ49)-0), NA())</f>
        <v>#N/A</v>
      </c>
      <c r="CX49" t="e" cm="1">
        <f t="array" ref="CX49">IFERROR(IF(ISNA($A49),NA(),INDEX(T$3:T$2000,_xlfn.XMATCH(Configuration!$B$12,T$3:T$2000,1,1)+$CQ49)-0), NA())</f>
        <v>#N/A</v>
      </c>
      <c r="CY49" t="e" cm="1">
        <f t="array" ref="CY49">IFERROR(IF(ISNA($A49),NA(),INDEX(W$3:W$2000,_xlfn.XMATCH(Configuration!$B$12,W$3:W$2000,1,1)+$CQ49)-0), NA())</f>
        <v>#N/A</v>
      </c>
      <c r="DA49">
        <f>BR49*LOG(2)/LOG(BY49/100)</f>
        <v>0</v>
      </c>
    </row>
    <row r="50" spans="1:11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 t="shared" si="29"/>
        <v>200</v>
      </c>
      <c r="BT50">
        <f t="shared" si="30"/>
        <v>140</v>
      </c>
      <c r="BU50">
        <f t="shared" si="31"/>
        <v>124</v>
      </c>
      <c r="BV50">
        <f t="shared" si="32"/>
        <v>118</v>
      </c>
      <c r="BW50">
        <f t="shared" si="33"/>
        <v>114</v>
      </c>
      <c r="BX50">
        <f>IFERROR(IF(OR(ISNA($A50),$AC50&lt;100),NA(),IF(FLOOR((2^(($BR50+2*_xlfn.XLOOKUP(_xlfn.AGGREGATE(4,6,$BR$3:$BR2001),$BR$3:$BR$2000,$BZ$3:$BZ$2000,1,1)*LOG(10)/LOG(2))/_xlfn.XLOOKUP(_xlfn.AGGREGATE(4,6,$BR$3:$BR2001),$BR$3:$BR$2000,$BZ$3:$BZ$2000,1,1))),2)&gt; _xlfn.AGGREGATE(4,6,$BY$3:$CO$2000)+2000,NA(),FLOOR((2^(($BR50+2*_xlfn.XLOOKUP(_xlfn.AGGREGATE(4,6,$BR$3:$BR2001),$BR$3:$BR$2000,$BZ$3:$BZ$2000,1,1)*LOG(10)/LOG(2))/_xlfn.XLOOKUP(_xlfn.AGGREGATE(4,6,$BR$3:$BR2001),$BR$3:$BR$2000,$BZ$3:$BZ$2000,1,1))),2))), NA())</f>
        <v>122</v>
      </c>
      <c r="BY50">
        <f t="shared" si="34"/>
        <v>128</v>
      </c>
      <c r="BZ50">
        <f t="shared" si="35"/>
        <v>2.807854499471603</v>
      </c>
      <c r="CA50" cm="1">
        <f t="array" ref="CA50">IFERROR(IF(OR(ISNA($A50),$AC50&lt;100,INDEX(International!C$3:C$2000,_xlfn.XMATCH(100,International!C$3:C$2000,1,1)+$BR50)=""),NA(),INDEX(International!C$3:C$2000,_xlfn.XMATCH(100,International!C$3:C$2000,1,1)+$BR50)), NA())</f>
        <v>229</v>
      </c>
      <c r="CB50">
        <f t="shared" si="36"/>
        <v>0.83657674253379721</v>
      </c>
      <c r="CC50" cm="1">
        <f t="array" ref="CC50">IFERROR(IF(OR(ISNA($A50),$AC50&lt;100,INDEX(International!F$3:F$2000,_xlfn.XMATCH(100,International!F$3:F$2000,1,1)+$BR50)=""),NA(),INDEX(International!F$3:F$2000,_xlfn.XMATCH(100,International!F$3:F$2000,1,1)+$BR50)), NA())</f>
        <v>130</v>
      </c>
      <c r="CD50">
        <f t="shared" ref="CD50:CF100" si="172">IF(OR(ISNA($A50),$AC50&lt;100),NA(),IF(CC50=100,0,($BR50*LOG(2)/LOG(CC50/100))))</f>
        <v>2.6419267958111399</v>
      </c>
      <c r="CE50" cm="1">
        <f t="array" ref="CE50">IFERROR(IF(OR(ISNA($A50),$AC50&lt;100,INDEX(International!I$3:I$2000,_xlfn.XMATCH(100,International!I$3:I$2000,1,1)+$BR50)=""),NA(),INDEX(International!I$3:I$2000,_xlfn.XMATCH(100,International!I$3:I$2000,1,1)+$BR50)), NA())</f>
        <v>442</v>
      </c>
      <c r="CF50">
        <f t="shared" si="172"/>
        <v>0.46640782315672163</v>
      </c>
      <c r="CG50" cm="1">
        <f t="array" ref="CG50">IFERROR(IF(OR(ISNA($A50),$AC50&lt;100,INDEX(International!L$3:L$2000,_xlfn.XMATCH(100,International!L$3:L$2000,1,1)+$BR50)=""),NA(),INDEX(International!L$3:L$2000,_xlfn.XMATCH(100,International!L$3:L$2000,1,1)+$BR50)), NA())</f>
        <v>149</v>
      </c>
      <c r="CH50">
        <f t="shared" ref="CH50:CJ50" si="173">IF(OR(ISNA($A50),$AC50&lt;100),NA(),IF(CG50=100,0,($BR50*LOG(2)/LOG(CG50/100))))</f>
        <v>1.7381862801464845</v>
      </c>
      <c r="CI50" cm="1">
        <f t="array" ref="CI50">IFERROR(IF(OR(ISNA($A50),$AC50&lt;100,INDEX(International!O$3:O$2000,_xlfn.XMATCH(100,International!O$3:O$2000,1,1)+$BR50)=""),NA(),INDEX(International!O$3:O$2000,_xlfn.XMATCH(100,International!O$3:O$2000,1,1)+$BR50)), NA())</f>
        <v>169</v>
      </c>
      <c r="CJ50">
        <f t="shared" si="173"/>
        <v>1.3209633979055704</v>
      </c>
      <c r="CK50" cm="1">
        <f t="array" ref="CK50">IFERROR(IF(OR(ISNA($A50),$AC50&lt;100,INDEX(International!R$3:R$2000,_xlfn.XMATCH(100,International!R$3:R$2000,1,1)+$BR50)=""),NA(),INDEX(International!R$3:R$2000,_xlfn.XMATCH(100,International!R$3:R$2000,1,1)+$BR50)), NA())</f>
        <v>106</v>
      </c>
      <c r="CL50">
        <f t="shared" ref="CL50:CN50" si="174">IF(OR(ISNA($A50),$AC50&lt;100),NA(),IF(CK50=100,0,($BR50*LOG(2)/LOG(CK50/100))))</f>
        <v>11.895661045941877</v>
      </c>
      <c r="CM50" cm="1">
        <f t="array" ref="CM50">IFERROR(IF(OR(ISNA($A50),$AC50&lt;100,INDEX(International!U$3:U$2000,_xlfn.XMATCH(100,International!U$3:U$2000,1,1)+$BR50)=""),NA(),INDEX(International!U$3:U$2000,_xlfn.XMATCH(100,International!U$3:U$2000,1,1)+$BR50)), NA())</f>
        <v>204</v>
      </c>
      <c r="CN50">
        <f t="shared" si="174"/>
        <v>0.972224373892845</v>
      </c>
      <c r="CO50" cm="1">
        <f t="array" ref="CO50">IFERROR(IF(OR(ISNA($A50),$AC50&lt;100,INDEX(International!X$3:X$2000,_xlfn.XMATCH(100,International!X$3:X$2000,1,1)+$BR50)=""),NA(),INDEX(International!X$3:X$2000,_xlfn.XMATCH(100,International!X$3:X$2000,1,1)+$BR50)), NA())</f>
        <v>163</v>
      </c>
      <c r="CP50">
        <f t="shared" ref="CP50" si="175">IF(OR(ISNA($A50),$AC50&lt;100),NA(),IF(CO50=100,0,($BR50*LOG(2)/LOG(CO50/100))))</f>
        <v>1.4186973669342502</v>
      </c>
      <c r="CQ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49+1,CQ49+1,NA())))</f>
        <v>#N/A</v>
      </c>
      <c r="CR50" t="e" cm="1">
        <f t="array" ref="CR50">IFERROR(IF(ISNA($A50),NA(),INDEX(B$3:B$2000,_xlfn.XMATCH(Configuration!$B$12,B$3:B$2000,1,1)+$CQ50)-0), NA())</f>
        <v>#N/A</v>
      </c>
      <c r="CS50" t="e" cm="1">
        <f t="array" ref="CS50">IFERROR(IF(ISNA($A50),NA(),INDEX(E$3:E$2000,_xlfn.XMATCH(Configuration!$B$12,E$3:E$2000,1,1)+$CQ50)-0), NA())</f>
        <v>#N/A</v>
      </c>
      <c r="CT50" t="e" cm="1">
        <f t="array" ref="CT50">IFERROR(IF(ISNA($A50),NA(),INDEX(H$3:H$2000,_xlfn.XMATCH(Configuration!$B$12,H$3:H$2000,1,1)+$CQ50)-0), NA())</f>
        <v>#N/A</v>
      </c>
      <c r="CU50" t="e" cm="1">
        <f t="array" ref="CU50">IFERROR(IF(ISNA($A50),NA(),INDEX(K$3:K$2000,_xlfn.XMATCH(Configuration!$B$12,K$3:K$2000,1,1)+$CQ50)-0), NA())</f>
        <v>#N/A</v>
      </c>
      <c r="CV50" t="e" cm="1">
        <f t="array" ref="CV50">IFERROR(IF(ISNA($A50),NA(),INDEX(N$3:N$2000,_xlfn.XMATCH(Configuration!$B$12,N$3:N$2000,1,1)+$CQ50)-0), NA())</f>
        <v>#N/A</v>
      </c>
      <c r="CW50" t="e" cm="1">
        <f t="array" ref="CW50">IFERROR(IF(ISNA($A50),NA(),INDEX(Q$3:Q$2000,_xlfn.XMATCH(Configuration!$B$12,Q$3:Q$2000,1,1)+$CQ50)-0), NA())</f>
        <v>#N/A</v>
      </c>
      <c r="CX50" t="e" cm="1">
        <f t="array" ref="CX50">IFERROR(IF(ISNA($A50),NA(),INDEX(T$3:T$2000,_xlfn.XMATCH(Configuration!$B$12,T$3:T$2000,1,1)+$CQ50)-0), NA())</f>
        <v>#N/A</v>
      </c>
      <c r="CY50" t="e" cm="1">
        <f t="array" ref="CY50">IFERROR(IF(ISNA($A50),NA(),INDEX(W$3:W$2000,_xlfn.XMATCH(Configuration!$B$12,W$3:W$2000,1,1)+$CQ50)-0), NA())</f>
        <v>#N/A</v>
      </c>
    </row>
    <row r="51" spans="1:11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 t="shared" si="29"/>
        <v>400</v>
      </c>
      <c r="BT51">
        <f t="shared" si="30"/>
        <v>200</v>
      </c>
      <c r="BU51">
        <f t="shared" si="31"/>
        <v>158</v>
      </c>
      <c r="BV51">
        <f t="shared" si="32"/>
        <v>140</v>
      </c>
      <c r="BW51">
        <f t="shared" si="33"/>
        <v>130</v>
      </c>
      <c r="BX51">
        <f>IFERROR(IF(OR(ISNA($A51),$AC51&lt;100),NA(),IF(FLOOR((2^(($BR51+2*_xlfn.XLOOKUP(_xlfn.AGGREGATE(4,6,$BR$3:$BR2002),$BR$3:$BR$2000,$BZ$3:$BZ$2000,1,1)*LOG(10)/LOG(2))/_xlfn.XLOOKUP(_xlfn.AGGREGATE(4,6,$BR$3:$BR2002),$BR$3:$BR$2000,$BZ$3:$BZ$2000,1,1))),2)&gt; _xlfn.AGGREGATE(4,6,$BY$3:$CO$2000)+2000,NA(),FLOOR((2^(($BR51+2*_xlfn.XLOOKUP(_xlfn.AGGREGATE(4,6,$BR$3:$BR2002),$BR$3:$BR$2000,$BZ$3:$BZ$2000,1,1)*LOG(10)/LOG(2))/_xlfn.XLOOKUP(_xlfn.AGGREGATE(4,6,$BR$3:$BR2002),$BR$3:$BR$2000,$BZ$3:$BZ$2000,1,1))),2))), NA())</f>
        <v>150</v>
      </c>
      <c r="BY51">
        <f t="shared" si="34"/>
        <v>158</v>
      </c>
      <c r="BZ51">
        <f t="shared" si="35"/>
        <v>3.030649450055066</v>
      </c>
      <c r="CA51" cm="1">
        <f t="array" ref="CA51">IFERROR(IF(OR(ISNA($A51),$AC51&lt;100,INDEX(International!C$3:C$2000,_xlfn.XMATCH(100,International!C$3:C$2000,1,1)+$BR51)=""),NA(),INDEX(International!C$3:C$2000,_xlfn.XMATCH(100,International!C$3:C$2000,1,1)+$BR51)), NA())</f>
        <v>322</v>
      </c>
      <c r="CB51">
        <f t="shared" si="36"/>
        <v>1.18549380814987</v>
      </c>
      <c r="CC51" cm="1">
        <f t="array" ref="CC51">IFERROR(IF(OR(ISNA($A51),$AC51&lt;100,INDEX(International!F$3:F$2000,_xlfn.XMATCH(100,International!F$3:F$2000,1,1)+$BR51)=""),NA(),INDEX(International!F$3:F$2000,_xlfn.XMATCH(100,International!F$3:F$2000,1,1)+$BR51)), NA())</f>
        <v>191</v>
      </c>
      <c r="CD51">
        <f t="shared" si="172"/>
        <v>2.1423078591135898</v>
      </c>
      <c r="CE51" cm="1">
        <f t="array" ref="CE51">IFERROR(IF(OR(ISNA($A51),$AC51&lt;100,INDEX(International!I$3:I$2000,_xlfn.XMATCH(100,International!I$3:I$2000,1,1)+$BR51)=""),NA(),INDEX(International!I$3:I$2000,_xlfn.XMATCH(100,International!I$3:I$2000,1,1)+$BR51)), NA())</f>
        <v>615</v>
      </c>
      <c r="CF51">
        <f t="shared" si="172"/>
        <v>0.76318796129875843</v>
      </c>
      <c r="CG51" cm="1">
        <f t="array" ref="CG51">IFERROR(IF(OR(ISNA($A51),$AC51&lt;100,INDEX(International!L$3:L$2000,_xlfn.XMATCH(100,International!L$3:L$2000,1,1)+$BR51)=""),NA(),INDEX(International!L$3:L$2000,_xlfn.XMATCH(100,International!L$3:L$2000,1,1)+$BR51)), NA())</f>
        <v>217</v>
      </c>
      <c r="CH51">
        <f t="shared" ref="CH51:CJ51" si="176">IF(OR(ISNA($A51),$AC51&lt;100),NA(),IF(CG51=100,0,($BR51*LOG(2)/LOG(CG51/100))))</f>
        <v>1.7893968601871486</v>
      </c>
      <c r="CI51" cm="1">
        <f t="array" ref="CI51">IFERROR(IF(OR(ISNA($A51),$AC51&lt;100,INDEX(International!O$3:O$2000,_xlfn.XMATCH(100,International!O$3:O$2000,1,1)+$BR51)=""),NA(),INDEX(International!O$3:O$2000,_xlfn.XMATCH(100,International!O$3:O$2000,1,1)+$BR51)), NA())</f>
        <v>200</v>
      </c>
      <c r="CJ51">
        <f t="shared" si="176"/>
        <v>2</v>
      </c>
      <c r="CK51" cm="1">
        <f t="array" ref="CK51">IFERROR(IF(OR(ISNA($A51),$AC51&lt;100,INDEX(International!R$3:R$2000,_xlfn.XMATCH(100,International!R$3:R$2000,1,1)+$BR51)=""),NA(),INDEX(International!R$3:R$2000,_xlfn.XMATCH(100,International!R$3:R$2000,1,1)+$BR51)), NA())</f>
        <v>108</v>
      </c>
      <c r="CL51">
        <f t="shared" ref="CL51:CN51" si="177">IF(OR(ISNA($A51),$AC51&lt;100),NA(),IF(CK51=100,0,($BR51*LOG(2)/LOG(CK51/100))))</f>
        <v>18.012936684001176</v>
      </c>
      <c r="CM51" cm="1">
        <f t="array" ref="CM51">IFERROR(IF(OR(ISNA($A51),$AC51&lt;100,INDEX(International!U$3:U$2000,_xlfn.XMATCH(100,International!U$3:U$2000,1,1)+$BR51)=""),NA(),INDEX(International!U$3:U$2000,_xlfn.XMATCH(100,International!U$3:U$2000,1,1)+$BR51)), NA())</f>
        <v>433</v>
      </c>
      <c r="CN51">
        <f t="shared" si="177"/>
        <v>0.94590956839454277</v>
      </c>
      <c r="CO51" cm="1">
        <f t="array" ref="CO51">IFERROR(IF(OR(ISNA($A51),$AC51&lt;100,INDEX(International!X$3:X$2000,_xlfn.XMATCH(100,International!X$3:X$2000,1,1)+$BR51)=""),NA(),INDEX(International!X$3:X$2000,_xlfn.XMATCH(100,International!X$3:X$2000,1,1)+$BR51)), NA())</f>
        <v>206</v>
      </c>
      <c r="CP51">
        <f t="shared" ref="CP51" si="178">IF(OR(ISNA($A51),$AC51&lt;100),NA(),IF(CO51=100,0,($BR51*LOG(2)/LOG(CO51/100))))</f>
        <v>1.9181996470349865</v>
      </c>
      <c r="CQ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50+1,CQ50+1,NA())))</f>
        <v>#N/A</v>
      </c>
      <c r="CR51" t="e" cm="1">
        <f t="array" ref="CR51">IFERROR(IF(ISNA($A51),NA(),INDEX(B$3:B$2000,_xlfn.XMATCH(Configuration!$B$12,B$3:B$2000,1,1)+$CQ51)-0), NA())</f>
        <v>#N/A</v>
      </c>
      <c r="CS51" t="e" cm="1">
        <f t="array" ref="CS51">IFERROR(IF(ISNA($A51),NA(),INDEX(E$3:E$2000,_xlfn.XMATCH(Configuration!$B$12,E$3:E$2000,1,1)+$CQ51)-0), NA())</f>
        <v>#N/A</v>
      </c>
      <c r="CT51" t="e" cm="1">
        <f t="array" ref="CT51">IFERROR(IF(ISNA($A51),NA(),INDEX(H$3:H$2000,_xlfn.XMATCH(Configuration!$B$12,H$3:H$2000,1,1)+$CQ51)-0), NA())</f>
        <v>#N/A</v>
      </c>
      <c r="CU51" t="e" cm="1">
        <f t="array" ref="CU51">IFERROR(IF(ISNA($A51),NA(),INDEX(K$3:K$2000,_xlfn.XMATCH(Configuration!$B$12,K$3:K$2000,1,1)+$CQ51)-0), NA())</f>
        <v>#N/A</v>
      </c>
      <c r="CV51" t="e" cm="1">
        <f t="array" ref="CV51">IFERROR(IF(ISNA($A51),NA(),INDEX(N$3:N$2000,_xlfn.XMATCH(Configuration!$B$12,N$3:N$2000,1,1)+$CQ51)-0), NA())</f>
        <v>#N/A</v>
      </c>
      <c r="CW51" t="e" cm="1">
        <f t="array" ref="CW51">IFERROR(IF(ISNA($A51),NA(),INDEX(Q$3:Q$2000,_xlfn.XMATCH(Configuration!$B$12,Q$3:Q$2000,1,1)+$CQ51)-0), NA())</f>
        <v>#N/A</v>
      </c>
      <c r="CX51" t="e" cm="1">
        <f t="array" ref="CX51">IFERROR(IF(ISNA($A51),NA(),INDEX(T$3:T$2000,_xlfn.XMATCH(Configuration!$B$12,T$3:T$2000,1,1)+$CQ51)-0), NA())</f>
        <v>#N/A</v>
      </c>
      <c r="CY51" t="e" cm="1">
        <f t="array" ref="CY51">IFERROR(IF(ISNA($A51),NA(),INDEX(W$3:W$2000,_xlfn.XMATCH(Configuration!$B$12,W$3:W$2000,1,1)+$CQ51)-0), NA())</f>
        <v>#N/A</v>
      </c>
    </row>
    <row r="52" spans="1:11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 t="shared" si="29"/>
        <v>800</v>
      </c>
      <c r="BT52">
        <f t="shared" si="30"/>
        <v>282</v>
      </c>
      <c r="BU52">
        <f t="shared" si="31"/>
        <v>200</v>
      </c>
      <c r="BV52">
        <f t="shared" si="32"/>
        <v>168</v>
      </c>
      <c r="BW52">
        <f t="shared" si="33"/>
        <v>150</v>
      </c>
      <c r="BX52">
        <f>IFERROR(IF(OR(ISNA($A52),$AC52&lt;100),NA(),IF(FLOOR((2^(($BR52+2*_xlfn.XLOOKUP(_xlfn.AGGREGATE(4,6,$BR$3:$BR2003),$BR$3:$BR$2000,$BZ$3:$BZ$2000,1,1)*LOG(10)/LOG(2))/_xlfn.XLOOKUP(_xlfn.AGGREGATE(4,6,$BR$3:$BR2003),$BR$3:$BR$2000,$BZ$3:$BZ$2000,1,1))),2)&gt; _xlfn.AGGREGATE(4,6,$BY$3:$CO$2000)+2000,NA(),FLOOR((2^(($BR52+2*_xlfn.XLOOKUP(_xlfn.AGGREGATE(4,6,$BR$3:$BR2003),$BR$3:$BR$2000,$BZ$3:$BZ$2000,1,1)*LOG(10)/LOG(2))/_xlfn.XLOOKUP(_xlfn.AGGREGATE(4,6,$BR$3:$BR2003),$BR$3:$BR$2000,$BZ$3:$BZ$2000,1,1))),2))), NA())</f>
        <v>184</v>
      </c>
      <c r="BY52">
        <f t="shared" si="34"/>
        <v>199</v>
      </c>
      <c r="BZ52">
        <f t="shared" si="35"/>
        <v>3.0218527372757253</v>
      </c>
      <c r="CA52" cm="1">
        <f t="array" ref="CA52">IFERROR(IF(OR(ISNA($A52),$AC52&lt;100,INDEX(International!C$3:C$2000,_xlfn.XMATCH(100,International!C$3:C$2000,1,1)+$BR52)=""),NA(),INDEX(International!C$3:C$2000,_xlfn.XMATCH(100,International!C$3:C$2000,1,1)+$BR52)), NA())</f>
        <v>453</v>
      </c>
      <c r="CB52">
        <f t="shared" si="36"/>
        <v>1.3764555126372393</v>
      </c>
      <c r="CC52" cm="1">
        <f t="array" ref="CC52">IFERROR(IF(OR(ISNA($A52),$AC52&lt;100,INDEX(International!F$3:F$2000,_xlfn.XMATCH(100,International!F$3:F$2000,1,1)+$BR52)=""),NA(),INDEX(International!F$3:F$2000,_xlfn.XMATCH(100,International!F$3:F$2000,1,1)+$BR52)), NA())</f>
        <v>204</v>
      </c>
      <c r="CD52">
        <f t="shared" si="172"/>
        <v>2.9166731216785347</v>
      </c>
      <c r="CE52" cm="1">
        <f t="array" ref="CE52">IFERROR(IF(OR(ISNA($A52),$AC52&lt;100,INDEX(International!I$3:I$2000,_xlfn.XMATCH(100,International!I$3:I$2000,1,1)+$BR52)=""),NA(),INDEX(International!I$3:I$2000,_xlfn.XMATCH(100,International!I$3:I$2000,1,1)+$BR52)), NA())</f>
        <v>801</v>
      </c>
      <c r="CF52">
        <f t="shared" si="172"/>
        <v>0.99939961313627235</v>
      </c>
      <c r="CG52" cm="1">
        <f t="array" ref="CG52">IFERROR(IF(OR(ISNA($A52),$AC52&lt;100,INDEX(International!L$3:L$2000,_xlfn.XMATCH(100,International!L$3:L$2000,1,1)+$BR52)=""),NA(),INDEX(International!L$3:L$2000,_xlfn.XMATCH(100,International!L$3:L$2000,1,1)+$BR52)), NA())</f>
        <v>262</v>
      </c>
      <c r="CH52">
        <f t="shared" ref="CH52:CJ52" si="179">IF(OR(ISNA($A52),$AC52&lt;100),NA(),IF(CG52=100,0,($BR52*LOG(2)/LOG(CG52/100))))</f>
        <v>2.1589462087068489</v>
      </c>
      <c r="CI52" cm="1">
        <f t="array" ref="CI52">IFERROR(IF(OR(ISNA($A52),$AC52&lt;100,INDEX(International!O$3:O$2000,_xlfn.XMATCH(100,International!O$3:O$2000,1,1)+$BR52)=""),NA(),INDEX(International!O$3:O$2000,_xlfn.XMATCH(100,International!O$3:O$2000,1,1)+$BR52)), NA())</f>
        <v>239</v>
      </c>
      <c r="CJ52">
        <f t="shared" si="179"/>
        <v>2.3866146845135878</v>
      </c>
      <c r="CK52" cm="1">
        <f t="array" ref="CK52">IFERROR(IF(OR(ISNA($A52),$AC52&lt;100,INDEX(International!R$3:R$2000,_xlfn.XMATCH(100,International!R$3:R$2000,1,1)+$BR52)=""),NA(),INDEX(International!R$3:R$2000,_xlfn.XMATCH(100,International!R$3:R$2000,1,1)+$BR52)), NA())</f>
        <v>110</v>
      </c>
      <c r="CL52">
        <f t="shared" ref="CL52:CN52" si="180">IF(OR(ISNA($A52),$AC52&lt;100),NA(),IF(CK52=100,0,($BR52*LOG(2)/LOG(CK52/100))))</f>
        <v>21.817622692025136</v>
      </c>
      <c r="CM52" cm="1">
        <f t="array" ref="CM52">IFERROR(IF(OR(ISNA($A52),$AC52&lt;100,INDEX(International!U$3:U$2000,_xlfn.XMATCH(100,International!U$3:U$2000,1,1)+$BR52)=""),NA(),INDEX(International!U$3:U$2000,_xlfn.XMATCH(100,International!U$3:U$2000,1,1)+$BR52)), NA())</f>
        <v>602</v>
      </c>
      <c r="CN52">
        <f t="shared" si="180"/>
        <v>1.1584069414356533</v>
      </c>
      <c r="CO52" cm="1">
        <f t="array" ref="CO52">IFERROR(IF(OR(ISNA($A52),$AC52&lt;100,INDEX(International!X$3:X$2000,_xlfn.XMATCH(100,International!X$3:X$2000,1,1)+$BR52)=""),NA(),INDEX(International!X$3:X$2000,_xlfn.XMATCH(100,International!X$3:X$2000,1,1)+$BR52)), NA())</f>
        <v>273</v>
      </c>
      <c r="CP52">
        <f t="shared" ref="CP52" si="181">IF(OR(ISNA($A52),$AC52&lt;100),NA(),IF(CO52=100,0,($BR52*LOG(2)/LOG(CO52/100))))</f>
        <v>2.0705349096699623</v>
      </c>
      <c r="CQ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51+1,CQ51+1,NA())))</f>
        <v>#N/A</v>
      </c>
      <c r="CR52" t="e" cm="1">
        <f t="array" ref="CR52">IFERROR(IF(ISNA($A52),NA(),INDEX(B$3:B$2000,_xlfn.XMATCH(Configuration!$B$12,B$3:B$2000,1,1)+$CQ52)-0), NA())</f>
        <v>#N/A</v>
      </c>
      <c r="CS52" t="e" cm="1">
        <f t="array" ref="CS52">IFERROR(IF(ISNA($A52),NA(),INDEX(E$3:E$2000,_xlfn.XMATCH(Configuration!$B$12,E$3:E$2000,1,1)+$CQ52)-0), NA())</f>
        <v>#N/A</v>
      </c>
      <c r="CT52" t="e" cm="1">
        <f t="array" ref="CT52">IFERROR(IF(ISNA($A52),NA(),INDEX(H$3:H$2000,_xlfn.XMATCH(Configuration!$B$12,H$3:H$2000,1,1)+$CQ52)-0), NA())</f>
        <v>#N/A</v>
      </c>
      <c r="CU52" t="e" cm="1">
        <f t="array" ref="CU52">IFERROR(IF(ISNA($A52),NA(),INDEX(K$3:K$2000,_xlfn.XMATCH(Configuration!$B$12,K$3:K$2000,1,1)+$CQ52)-0), NA())</f>
        <v>#N/A</v>
      </c>
      <c r="CV52" t="e" cm="1">
        <f t="array" ref="CV52">IFERROR(IF(ISNA($A52),NA(),INDEX(N$3:N$2000,_xlfn.XMATCH(Configuration!$B$12,N$3:N$2000,1,1)+$CQ52)-0), NA())</f>
        <v>#N/A</v>
      </c>
      <c r="CW52" t="e" cm="1">
        <f t="array" ref="CW52">IFERROR(IF(ISNA($A52),NA(),INDEX(Q$3:Q$2000,_xlfn.XMATCH(Configuration!$B$12,Q$3:Q$2000,1,1)+$CQ52)-0), NA())</f>
        <v>#N/A</v>
      </c>
      <c r="CX52" t="e" cm="1">
        <f t="array" ref="CX52">IFERROR(IF(ISNA($A52),NA(),INDEX(T$3:T$2000,_xlfn.XMATCH(Configuration!$B$12,T$3:T$2000,1,1)+$CQ52)-0), NA())</f>
        <v>#N/A</v>
      </c>
      <c r="CY52" t="e" cm="1">
        <f t="array" ref="CY52">IFERROR(IF(ISNA($A52),NA(),INDEX(W$3:W$2000,_xlfn.XMATCH(Configuration!$B$12,W$3:W$2000,1,1)+$CQ52)-0), NA())</f>
        <v>#N/A</v>
      </c>
    </row>
    <row r="53" spans="1:11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 t="shared" si="29"/>
        <v>1598</v>
      </c>
      <c r="BT53">
        <f t="shared" si="30"/>
        <v>400</v>
      </c>
      <c r="BU53">
        <f t="shared" si="31"/>
        <v>250</v>
      </c>
      <c r="BV53">
        <f t="shared" si="32"/>
        <v>200</v>
      </c>
      <c r="BW53">
        <f t="shared" si="33"/>
        <v>174</v>
      </c>
      <c r="BX53">
        <f>IFERROR(IF(OR(ISNA($A53),$AC53&lt;100),NA(),IF(FLOOR((2^(($BR53+2*_xlfn.XLOOKUP(_xlfn.AGGREGATE(4,6,$BR$3:$BR2004),$BR$3:$BR$2000,$BZ$3:$BZ$2000,1,1)*LOG(10)/LOG(2))/_xlfn.XLOOKUP(_xlfn.AGGREGATE(4,6,$BR$3:$BR2004),$BR$3:$BR$2000,$BZ$3:$BZ$2000,1,1))),2)&gt; _xlfn.AGGREGATE(4,6,$BY$3:$CO$2000)+2000,NA(),FLOOR((2^(($BR53+2*_xlfn.XLOOKUP(_xlfn.AGGREGATE(4,6,$BR$3:$BR2004),$BR$3:$BR$2000,$BZ$3:$BZ$2000,1,1)*LOG(10)/LOG(2))/_xlfn.XLOOKUP(_xlfn.AGGREGATE(4,6,$BR$3:$BR2004),$BR$3:$BR$2000,$BZ$3:$BZ$2000,1,1))),2))), NA())</f>
        <v>224</v>
      </c>
      <c r="BY53">
        <f t="shared" si="34"/>
        <v>250</v>
      </c>
      <c r="BZ53">
        <f t="shared" si="35"/>
        <v>3.0258831894641203</v>
      </c>
      <c r="CA53" cm="1">
        <f t="array" ref="CA53">IFERROR(IF(OR(ISNA($A53),$AC53&lt;100,INDEX(International!C$3:C$2000,_xlfn.XMATCH(100,International!C$3:C$2000,1,1)+$BR53)=""),NA(),INDEX(International!C$3:C$2000,_xlfn.XMATCH(100,International!C$3:C$2000,1,1)+$BR53)), NA())</f>
        <v>655</v>
      </c>
      <c r="CB53">
        <f t="shared" si="36"/>
        <v>1.4752010008168497</v>
      </c>
      <c r="CC53" cm="1">
        <f t="array" ref="CC53">IFERROR(IF(OR(ISNA($A53),$AC53&lt;100,INDEX(International!F$3:F$2000,_xlfn.XMATCH(100,International!F$3:F$2000,1,1)+$BR53)=""),NA(),INDEX(International!F$3:F$2000,_xlfn.XMATCH(100,International!F$3:F$2000,1,1)+$BR53)), NA())</f>
        <v>285</v>
      </c>
      <c r="CD53">
        <f t="shared" si="172"/>
        <v>2.6473201931607968</v>
      </c>
      <c r="CE53" cm="1">
        <f t="array" ref="CE53">IFERROR(IF(OR(ISNA($A53),$AC53&lt;100,INDEX(International!I$3:I$2000,_xlfn.XMATCH(100,International!I$3:I$2000,1,1)+$BR53)=""),NA(),INDEX(International!I$3:I$2000,_xlfn.XMATCH(100,International!I$3:I$2000,1,1)+$BR53)), NA())</f>
        <v>827</v>
      </c>
      <c r="CF53">
        <f t="shared" si="172"/>
        <v>1.3123844708498325</v>
      </c>
      <c r="CG53" cm="1">
        <f t="array" ref="CG53">IFERROR(IF(OR(ISNA($A53),$AC53&lt;100,INDEX(International!L$3:L$2000,_xlfn.XMATCH(100,International!L$3:L$2000,1,1)+$BR53)=""),NA(),INDEX(International!L$3:L$2000,_xlfn.XMATCH(100,International!L$3:L$2000,1,1)+$BR53)), NA())</f>
        <v>402</v>
      </c>
      <c r="CH53">
        <f t="shared" ref="CH53:CJ53" si="182">IF(OR(ISNA($A53),$AC53&lt;100),NA(),IF(CG53=100,0,($BR53*LOG(2)/LOG(CG53/100))))</f>
        <v>1.9928302934127047</v>
      </c>
      <c r="CI53" cm="1">
        <f t="array" ref="CI53">IFERROR(IF(OR(ISNA($A53),$AC53&lt;100,INDEX(International!O$3:O$2000,_xlfn.XMATCH(100,International!O$3:O$2000,1,1)+$BR53)=""),NA(),INDEX(International!O$3:O$2000,_xlfn.XMATCH(100,International!O$3:O$2000,1,1)+$BR53)), NA())</f>
        <v>267</v>
      </c>
      <c r="CJ53">
        <f t="shared" si="182"/>
        <v>2.8231845011629404</v>
      </c>
      <c r="CK53" cm="1">
        <f t="array" ref="CK53">IFERROR(IF(OR(ISNA($A53),$AC53&lt;100,INDEX(International!R$3:R$2000,_xlfn.XMATCH(100,International!R$3:R$2000,1,1)+$BR53)=""),NA(),INDEX(International!R$3:R$2000,_xlfn.XMATCH(100,International!R$3:R$2000,1,1)+$BR53)), NA())</f>
        <v>110</v>
      </c>
      <c r="CL53">
        <f t="shared" ref="CL53:CN53" si="183">IF(OR(ISNA($A53),$AC53&lt;100),NA(),IF(CK53=100,0,($BR53*LOG(2)/LOG(CK53/100))))</f>
        <v>29.090163589366849</v>
      </c>
      <c r="CM53" cm="1">
        <f t="array" ref="CM53">IFERROR(IF(OR(ISNA($A53),$AC53&lt;100,INDEX(International!U$3:U$2000,_xlfn.XMATCH(100,International!U$3:U$2000,1,1)+$BR53)=""),NA(),INDEX(International!U$3:U$2000,_xlfn.XMATCH(100,International!U$3:U$2000,1,1)+$BR53)), NA())</f>
        <v>833</v>
      </c>
      <c r="CN53">
        <f t="shared" si="183"/>
        <v>1.3079091080883234</v>
      </c>
      <c r="CO53" cm="1">
        <f t="array" ref="CO53">IFERROR(IF(OR(ISNA($A53),$AC53&lt;100,INDEX(International!X$3:X$2000,_xlfn.XMATCH(100,International!X$3:X$2000,1,1)+$BR53)=""),NA(),INDEX(International!X$3:X$2000,_xlfn.XMATCH(100,International!X$3:X$2000,1,1)+$BR53)), NA())</f>
        <v>321</v>
      </c>
      <c r="CP53">
        <f t="shared" ref="CP53" si="184">IF(OR(ISNA($A53),$AC53&lt;100),NA(),IF(CO53=100,0,($BR53*LOG(2)/LOG(CO53/100))))</f>
        <v>2.3773109951914906</v>
      </c>
      <c r="CQ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52+1,CQ52+1,NA())))</f>
        <v>#N/A</v>
      </c>
      <c r="CR53" t="e" cm="1">
        <f t="array" ref="CR53">IFERROR(IF(ISNA($A53),NA(),INDEX(B$3:B$2000,_xlfn.XMATCH(Configuration!$B$12,B$3:B$2000,1,1)+$CQ53)-0), NA())</f>
        <v>#N/A</v>
      </c>
      <c r="CS53" t="e" cm="1">
        <f t="array" ref="CS53">IFERROR(IF(ISNA($A53),NA(),INDEX(E$3:E$2000,_xlfn.XMATCH(Configuration!$B$12,E$3:E$2000,1,1)+$CQ53)-0), NA())</f>
        <v>#N/A</v>
      </c>
      <c r="CT53" t="e" cm="1">
        <f t="array" ref="CT53">IFERROR(IF(ISNA($A53),NA(),INDEX(H$3:H$2000,_xlfn.XMATCH(Configuration!$B$12,H$3:H$2000,1,1)+$CQ53)-0), NA())</f>
        <v>#N/A</v>
      </c>
      <c r="CU53" t="e" cm="1">
        <f t="array" ref="CU53">IFERROR(IF(ISNA($A53),NA(),INDEX(K$3:K$2000,_xlfn.XMATCH(Configuration!$B$12,K$3:K$2000,1,1)+$CQ53)-0), NA())</f>
        <v>#N/A</v>
      </c>
      <c r="CV53" t="e" cm="1">
        <f t="array" ref="CV53">IFERROR(IF(ISNA($A53),NA(),INDEX(N$3:N$2000,_xlfn.XMATCH(Configuration!$B$12,N$3:N$2000,1,1)+$CQ53)-0), NA())</f>
        <v>#N/A</v>
      </c>
      <c r="CW53" t="e" cm="1">
        <f t="array" ref="CW53">IFERROR(IF(ISNA($A53),NA(),INDEX(Q$3:Q$2000,_xlfn.XMATCH(Configuration!$B$12,Q$3:Q$2000,1,1)+$CQ53)-0), NA())</f>
        <v>#N/A</v>
      </c>
      <c r="CX53" t="e" cm="1">
        <f t="array" ref="CX53">IFERROR(IF(ISNA($A53),NA(),INDEX(T$3:T$2000,_xlfn.XMATCH(Configuration!$B$12,T$3:T$2000,1,1)+$CQ53)-0), NA())</f>
        <v>#N/A</v>
      </c>
      <c r="CY53" t="e" cm="1">
        <f t="array" ref="CY53">IFERROR(IF(ISNA($A53),NA(),INDEX(W$3:W$2000,_xlfn.XMATCH(Configuration!$B$12,W$3:W$2000,1,1)+$CQ53)-0), NA())</f>
        <v>#N/A</v>
      </c>
    </row>
    <row r="54" spans="1:11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 t="shared" si="29"/>
        <v>3200</v>
      </c>
      <c r="BT54">
        <f t="shared" si="30"/>
        <v>564</v>
      </c>
      <c r="BU54">
        <f t="shared" si="31"/>
        <v>316</v>
      </c>
      <c r="BV54">
        <f t="shared" si="32"/>
        <v>236</v>
      </c>
      <c r="BW54">
        <f t="shared" si="33"/>
        <v>200</v>
      </c>
      <c r="BX54">
        <f>IFERROR(IF(OR(ISNA($A54),$AC54&lt;100),NA(),IF(FLOOR((2^(($BR54+2*_xlfn.XLOOKUP(_xlfn.AGGREGATE(4,6,$BR$3:$BR2005),$BR$3:$BR$2000,$BZ$3:$BZ$2000,1,1)*LOG(10)/LOG(2))/_xlfn.XLOOKUP(_xlfn.AGGREGATE(4,6,$BR$3:$BR2005),$BR$3:$BR$2000,$BZ$3:$BZ$2000,1,1))),2)&gt; _xlfn.AGGREGATE(4,6,$BY$3:$CO$2000)+2000,NA(),FLOOR((2^(($BR54+2*_xlfn.XLOOKUP(_xlfn.AGGREGATE(4,6,$BR$3:$BR2005),$BR$3:$BR$2000,$BZ$3:$BZ$2000,1,1)*LOG(10)/LOG(2))/_xlfn.XLOOKUP(_xlfn.AGGREGATE(4,6,$BR$3:$BR2005),$BR$3:$BR$2000,$BZ$3:$BZ$2000,1,1))),2))), NA())</f>
        <v>276</v>
      </c>
      <c r="BY54">
        <f t="shared" si="34"/>
        <v>299</v>
      </c>
      <c r="BZ54">
        <f t="shared" si="35"/>
        <v>3.1642656004074068</v>
      </c>
      <c r="CA54" cm="1">
        <f t="array" ref="CA54">IFERROR(IF(OR(ISNA($A54),$AC54&lt;100,INDEX(International!C$3:C$2000,_xlfn.XMATCH(100,International!C$3:C$2000,1,1)+$BR54)=""),NA(),INDEX(International!C$3:C$2000,_xlfn.XMATCH(100,International!C$3:C$2000,1,1)+$BR54)), NA())</f>
        <v>888</v>
      </c>
      <c r="CB54">
        <f t="shared" si="36"/>
        <v>1.5870196134278394</v>
      </c>
      <c r="CC54" cm="1">
        <f t="array" ref="CC54">IFERROR(IF(OR(ISNA($A54),$AC54&lt;100,INDEX(International!F$3:F$2000,_xlfn.XMATCH(100,International!F$3:F$2000,1,1)+$BR54)=""),NA(),INDEX(International!F$3:F$2000,_xlfn.XMATCH(100,International!F$3:F$2000,1,1)+$BR54)), NA())</f>
        <v>377</v>
      </c>
      <c r="CD54">
        <f t="shared" si="172"/>
        <v>2.6115599336790005</v>
      </c>
      <c r="CE54" cm="1">
        <f t="array" ref="CE54">IFERROR(IF(OR(ISNA($A54),$AC54&lt;100,INDEX(International!I$3:I$2000,_xlfn.XMATCH(100,International!I$3:I$2000,1,1)+$BR54)=""),NA(),INDEX(International!I$3:I$2000,_xlfn.XMATCH(100,International!I$3:I$2000,1,1)+$BR54)), NA())</f>
        <v>864</v>
      </c>
      <c r="CF54">
        <f t="shared" si="172"/>
        <v>1.6071840807545099</v>
      </c>
      <c r="CG54" cm="1">
        <f t="array" ref="CG54">IFERROR(IF(OR(ISNA($A54),$AC54&lt;100,INDEX(International!L$3:L$2000,_xlfn.XMATCH(100,International!L$3:L$2000,1,1)+$BR54)=""),NA(),INDEX(International!L$3:L$2000,_xlfn.XMATCH(100,International!L$3:L$2000,1,1)+$BR54)), NA())</f>
        <v>518</v>
      </c>
      <c r="CH54">
        <f t="shared" ref="CH54:CJ54" si="185">IF(OR(ISNA($A54),$AC54&lt;100),NA(),IF(CG54=100,0,($BR54*LOG(2)/LOG(CG54/100))))</f>
        <v>2.107080039415858</v>
      </c>
      <c r="CI54" cm="1">
        <f t="array" ref="CI54">IFERROR(IF(OR(ISNA($A54),$AC54&lt;100,INDEX(International!O$3:O$2000,_xlfn.XMATCH(100,International!O$3:O$2000,1,1)+$BR54)=""),NA(),INDEX(International!O$3:O$2000,_xlfn.XMATCH(100,International!O$3:O$2000,1,1)+$BR54)), NA())</f>
        <v>314</v>
      </c>
      <c r="CJ54">
        <f t="shared" si="185"/>
        <v>3.0288995316659904</v>
      </c>
      <c r="CK54" cm="1">
        <f t="array" ref="CK54">IFERROR(IF(OR(ISNA($A54),$AC54&lt;100,INDEX(International!R$3:R$2000,_xlfn.XMATCH(100,International!R$3:R$2000,1,1)+$BR54)=""),NA(),INDEX(International!R$3:R$2000,_xlfn.XMATCH(100,International!R$3:R$2000,1,1)+$BR54)), NA())</f>
        <v>117</v>
      </c>
      <c r="CL54">
        <f t="shared" ref="CL54:CN54" si="186">IF(OR(ISNA($A54),$AC54&lt;100),NA(),IF(CK54=100,0,($BR54*LOG(2)/LOG(CK54/100))))</f>
        <v>22.07422389003737</v>
      </c>
      <c r="CM54" cm="1">
        <f t="array" ref="CM54">IFERROR(IF(OR(ISNA($A54),$AC54&lt;100,INDEX(International!U$3:U$2000,_xlfn.XMATCH(100,International!U$3:U$2000,1,1)+$BR54)=""),NA(),INDEX(International!U$3:U$2000,_xlfn.XMATCH(100,International!U$3:U$2000,1,1)+$BR54)), NA())</f>
        <v>977</v>
      </c>
      <c r="CN54">
        <f t="shared" si="186"/>
        <v>1.5205154503177127</v>
      </c>
      <c r="CO54" cm="1">
        <f t="array" ref="CO54">IFERROR(IF(OR(ISNA($A54),$AC54&lt;100,INDEX(International!X$3:X$2000,_xlfn.XMATCH(100,International!X$3:X$2000,1,1)+$BR54)=""),NA(),INDEX(International!X$3:X$2000,_xlfn.XMATCH(100,International!X$3:X$2000,1,1)+$BR54)), NA())</f>
        <v>382</v>
      </c>
      <c r="CP54">
        <f t="shared" ref="CP54" si="187">IF(OR(ISNA($A54),$AC54&lt;100),NA(),IF(CO54=100,0,($BR54*LOG(2)/LOG(CO54/100))))</f>
        <v>2.5858868195904945</v>
      </c>
      <c r="CQ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53+1,CQ53+1,NA())))</f>
        <v>#N/A</v>
      </c>
      <c r="CR54" t="e" cm="1">
        <f t="array" ref="CR54">IFERROR(IF(ISNA($A54),NA(),INDEX(B$3:B$2000,_xlfn.XMATCH(Configuration!$B$12,B$3:B$2000,1,1)+$CQ54)-0), NA())</f>
        <v>#N/A</v>
      </c>
      <c r="CS54" t="e" cm="1">
        <f t="array" ref="CS54">IFERROR(IF(ISNA($A54),NA(),INDEX(E$3:E$2000,_xlfn.XMATCH(Configuration!$B$12,E$3:E$2000,1,1)+$CQ54)-0), NA())</f>
        <v>#N/A</v>
      </c>
      <c r="CT54" t="e" cm="1">
        <f t="array" ref="CT54">IFERROR(IF(ISNA($A54),NA(),INDEX(H$3:H$2000,_xlfn.XMATCH(Configuration!$B$12,H$3:H$2000,1,1)+$CQ54)-0), NA())</f>
        <v>#N/A</v>
      </c>
      <c r="CU54" t="e" cm="1">
        <f t="array" ref="CU54">IFERROR(IF(ISNA($A54),NA(),INDEX(K$3:K$2000,_xlfn.XMATCH(Configuration!$B$12,K$3:K$2000,1,1)+$CQ54)-0), NA())</f>
        <v>#N/A</v>
      </c>
      <c r="CV54" t="e" cm="1">
        <f t="array" ref="CV54">IFERROR(IF(ISNA($A54),NA(),INDEX(N$3:N$2000,_xlfn.XMATCH(Configuration!$B$12,N$3:N$2000,1,1)+$CQ54)-0), NA())</f>
        <v>#N/A</v>
      </c>
      <c r="CW54" t="e" cm="1">
        <f t="array" ref="CW54">IFERROR(IF(ISNA($A54),NA(),INDEX(Q$3:Q$2000,_xlfn.XMATCH(Configuration!$B$12,Q$3:Q$2000,1,1)+$CQ54)-0), NA())</f>
        <v>#N/A</v>
      </c>
      <c r="CX54" t="e" cm="1">
        <f t="array" ref="CX54">IFERROR(IF(ISNA($A54),NA(),INDEX(T$3:T$2000,_xlfn.XMATCH(Configuration!$B$12,T$3:T$2000,1,1)+$CQ54)-0), NA())</f>
        <v>#N/A</v>
      </c>
      <c r="CY54" t="e" cm="1">
        <f t="array" ref="CY54">IFERROR(IF(ISNA($A54),NA(),INDEX(W$3:W$2000,_xlfn.XMATCH(Configuration!$B$12,W$3:W$2000,1,1)+$CQ54)-0), NA())</f>
        <v>#N/A</v>
      </c>
    </row>
    <row r="55" spans="1:11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 t="shared" si="29"/>
        <v>6400</v>
      </c>
      <c r="BT55">
        <f t="shared" si="30"/>
        <v>800</v>
      </c>
      <c r="BU55">
        <f t="shared" si="31"/>
        <v>400</v>
      </c>
      <c r="BV55">
        <f t="shared" si="32"/>
        <v>282</v>
      </c>
      <c r="BW55">
        <f t="shared" si="33"/>
        <v>228</v>
      </c>
      <c r="BX55">
        <f>IFERROR(IF(OR(ISNA($A55),$AC55&lt;100),NA(),IF(FLOOR((2^(($BR55+2*_xlfn.XLOOKUP(_xlfn.AGGREGATE(4,6,$BR$3:$BR2006),$BR$3:$BR$2000,$BZ$3:$BZ$2000,1,1)*LOG(10)/LOG(2))/_xlfn.XLOOKUP(_xlfn.AGGREGATE(4,6,$BR$3:$BR2006),$BR$3:$BR$2000,$BZ$3:$BZ$2000,1,1))),2)&gt; _xlfn.AGGREGATE(4,6,$BY$3:$CO$2000)+2000,NA(),FLOOR((2^(($BR55+2*_xlfn.XLOOKUP(_xlfn.AGGREGATE(4,6,$BR$3:$BR2006),$BR$3:$BR$2000,$BZ$3:$BZ$2000,1,1)*LOG(10)/LOG(2))/_xlfn.XLOOKUP(_xlfn.AGGREGATE(4,6,$BR$3:$BR2006),$BR$3:$BR$2000,$BZ$3:$BZ$2000,1,1))),2))), NA())</f>
        <v>338</v>
      </c>
      <c r="BY55">
        <f t="shared" si="34"/>
        <v>377</v>
      </c>
      <c r="BZ55">
        <f t="shared" si="35"/>
        <v>3.1338719204148</v>
      </c>
      <c r="CA55" cm="1">
        <f t="array" ref="CA55">IFERROR(IF(OR(ISNA($A55),$AC55&lt;100,INDEX(International!C$3:C$2000,_xlfn.XMATCH(100,International!C$3:C$2000,1,1)+$BR55)=""),NA(),INDEX(International!C$3:C$2000,_xlfn.XMATCH(100,International!C$3:C$2000,1,1)+$BR55)), NA())</f>
        <v>1128</v>
      </c>
      <c r="CB55">
        <f t="shared" si="36"/>
        <v>1.7163968026022203</v>
      </c>
      <c r="CC55" cm="1">
        <f t="array" ref="CC55">IFERROR(IF(OR(ISNA($A55),$AC55&lt;100,INDEX(International!F$3:F$2000,_xlfn.XMATCH(100,International!F$3:F$2000,1,1)+$BR55)=""),NA(),INDEX(International!F$3:F$2000,_xlfn.XMATCH(100,International!F$3:F$2000,1,1)+$BR55)), NA())</f>
        <v>653</v>
      </c>
      <c r="CD55">
        <f t="shared" si="172"/>
        <v>2.2164078523773578</v>
      </c>
      <c r="CE55" cm="1">
        <f t="array" ref="CE55">IFERROR(IF(OR(ISNA($A55),$AC55&lt;100,INDEX(International!I$3:I$2000,_xlfn.XMATCH(100,International!I$3:I$2000,1,1)+$BR55)=""),NA(),INDEX(International!I$3:I$2000,_xlfn.XMATCH(100,International!I$3:I$2000,1,1)+$BR55)), NA())</f>
        <v>914</v>
      </c>
      <c r="CF55">
        <f t="shared" si="172"/>
        <v>1.8795849153704058</v>
      </c>
      <c r="CG55" cm="1">
        <f t="array" ref="CG55">IFERROR(IF(OR(ISNA($A55),$AC55&lt;100,INDEX(International!L$3:L$2000,_xlfn.XMATCH(100,International!L$3:L$2000,1,1)+$BR55)=""),NA(),INDEX(International!L$3:L$2000,_xlfn.XMATCH(100,International!L$3:L$2000,1,1)+$BR55)), NA())</f>
        <v>583</v>
      </c>
      <c r="CH55">
        <f t="shared" ref="CH55:CJ55" si="188">IF(OR(ISNA($A55),$AC55&lt;100),NA(),IF(CG55=100,0,($BR55*LOG(2)/LOG(CG55/100))))</f>
        <v>2.358958014871543</v>
      </c>
      <c r="CI55" cm="1">
        <f t="array" ref="CI55">IFERROR(IF(OR(ISNA($A55),$AC55&lt;100,INDEX(International!O$3:O$2000,_xlfn.XMATCH(100,International!O$3:O$2000,1,1)+$BR55)=""),NA(),INDEX(International!O$3:O$2000,_xlfn.XMATCH(100,International!O$3:O$2000,1,1)+$BR55)), NA())</f>
        <v>436</v>
      </c>
      <c r="CJ55">
        <f t="shared" si="188"/>
        <v>2.824422414380809</v>
      </c>
      <c r="CK55" cm="1">
        <f t="array" ref="CK55">IFERROR(IF(OR(ISNA($A55),$AC55&lt;100,INDEX(International!R$3:R$2000,_xlfn.XMATCH(100,International!R$3:R$2000,1,1)+$BR55)=""),NA(),INDEX(International!R$3:R$2000,_xlfn.XMATCH(100,International!R$3:R$2000,1,1)+$BR55)), NA())</f>
        <v>130</v>
      </c>
      <c r="CL55">
        <f t="shared" ref="CL55:CN55" si="189">IF(OR(ISNA($A55),$AC55&lt;100),NA(),IF(CK55=100,0,($BR55*LOG(2)/LOG(CK55/100))))</f>
        <v>15.85156077486684</v>
      </c>
      <c r="CM55" cm="1">
        <f t="array" ref="CM55">IFERROR(IF(OR(ISNA($A55),$AC55&lt;100,INDEX(International!U$3:U$2000,_xlfn.XMATCH(100,International!U$3:U$2000,1,1)+$BR55)=""),NA(),INDEX(International!U$3:U$2000,_xlfn.XMATCH(100,International!U$3:U$2000,1,1)+$BR55)), NA())</f>
        <v>1261</v>
      </c>
      <c r="CN55">
        <f t="shared" si="189"/>
        <v>1.6409150705903095</v>
      </c>
      <c r="CO55" cm="1">
        <f t="array" ref="CO55">IFERROR(IF(OR(ISNA($A55),$AC55&lt;100,INDEX(International!X$3:X$2000,_xlfn.XMATCH(100,International!X$3:X$2000,1,1)+$BR55)=""),NA(),INDEX(International!X$3:X$2000,_xlfn.XMATCH(100,International!X$3:X$2000,1,1)+$BR55)), NA())</f>
        <v>456</v>
      </c>
      <c r="CP55">
        <f t="shared" ref="CP55" si="190">IF(OR(ISNA($A55),$AC55&lt;100),NA(),IF(CO55=100,0,($BR55*LOG(2)/LOG(CO55/100))))</f>
        <v>2.7409352624653587</v>
      </c>
      <c r="CQ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54+1,CQ54+1,NA())))</f>
        <v>#N/A</v>
      </c>
      <c r="CR55" t="e" cm="1">
        <f t="array" ref="CR55">IFERROR(IF(ISNA($A55),NA(),INDEX(B$3:B$2000,_xlfn.XMATCH(Configuration!$B$12,B$3:B$2000,1,1)+$CQ55)-0), NA())</f>
        <v>#N/A</v>
      </c>
      <c r="CS55" t="e" cm="1">
        <f t="array" ref="CS55">IFERROR(IF(ISNA($A55),NA(),INDEX(E$3:E$2000,_xlfn.XMATCH(Configuration!$B$12,E$3:E$2000,1,1)+$CQ55)-0), NA())</f>
        <v>#N/A</v>
      </c>
      <c r="CT55" t="e" cm="1">
        <f t="array" ref="CT55">IFERROR(IF(ISNA($A55),NA(),INDEX(H$3:H$2000,_xlfn.XMATCH(Configuration!$B$12,H$3:H$2000,1,1)+$CQ55)-0), NA())</f>
        <v>#N/A</v>
      </c>
      <c r="CU55" t="e" cm="1">
        <f t="array" ref="CU55">IFERROR(IF(ISNA($A55),NA(),INDEX(K$3:K$2000,_xlfn.XMATCH(Configuration!$B$12,K$3:K$2000,1,1)+$CQ55)-0), NA())</f>
        <v>#N/A</v>
      </c>
      <c r="CV55" t="e" cm="1">
        <f t="array" ref="CV55">IFERROR(IF(ISNA($A55),NA(),INDEX(N$3:N$2000,_xlfn.XMATCH(Configuration!$B$12,N$3:N$2000,1,1)+$CQ55)-0), NA())</f>
        <v>#N/A</v>
      </c>
      <c r="CW55" t="e" cm="1">
        <f t="array" ref="CW55">IFERROR(IF(ISNA($A55),NA(),INDEX(Q$3:Q$2000,_xlfn.XMATCH(Configuration!$B$12,Q$3:Q$2000,1,1)+$CQ55)-0), NA())</f>
        <v>#N/A</v>
      </c>
      <c r="CX55" t="e" cm="1">
        <f t="array" ref="CX55">IFERROR(IF(ISNA($A55),NA(),INDEX(T$3:T$2000,_xlfn.XMATCH(Configuration!$B$12,T$3:T$2000,1,1)+$CQ55)-0), NA())</f>
        <v>#N/A</v>
      </c>
      <c r="CY55" t="e" cm="1">
        <f t="array" ref="CY55">IFERROR(IF(ISNA($A55),NA(),INDEX(W$3:W$2000,_xlfn.XMATCH(Configuration!$B$12,W$3:W$2000,1,1)+$CQ55)-0), NA())</f>
        <v>#N/A</v>
      </c>
    </row>
    <row r="56" spans="1:11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 t="shared" si="29"/>
        <v>12800</v>
      </c>
      <c r="BT56">
        <f t="shared" si="30"/>
        <v>1130</v>
      </c>
      <c r="BU56">
        <f t="shared" si="31"/>
        <v>502</v>
      </c>
      <c r="BV56">
        <f t="shared" si="32"/>
        <v>336</v>
      </c>
      <c r="BW56">
        <f t="shared" si="33"/>
        <v>262</v>
      </c>
      <c r="BX56">
        <f>IFERROR(IF(OR(ISNA($A56),$AC56&lt;100),NA(),IF(FLOOR((2^(($BR56+2*_xlfn.XLOOKUP(_xlfn.AGGREGATE(4,6,$BR$3:$BR2007),$BR$3:$BR$2000,$BZ$3:$BZ$2000,1,1)*LOG(10)/LOG(2))/_xlfn.XLOOKUP(_xlfn.AGGREGATE(4,6,$BR$3:$BR2007),$BR$3:$BR$2000,$BZ$3:$BZ$2000,1,1))),2)&gt; _xlfn.AGGREGATE(4,6,$BY$3:$CO$2000)+2000,NA(),FLOOR((2^(($BR56+2*_xlfn.XLOOKUP(_xlfn.AGGREGATE(4,6,$BR$3:$BR2007),$BR$3:$BR$2000,$BZ$3:$BZ$2000,1,1)*LOG(10)/LOG(2))/_xlfn.XLOOKUP(_xlfn.AGGREGATE(4,6,$BR$3:$BR2007),$BR$3:$BR$2000,$BZ$3:$BZ$2000,1,1))),2))), NA())</f>
        <v>414</v>
      </c>
      <c r="BY56">
        <f t="shared" si="34"/>
        <v>455</v>
      </c>
      <c r="BZ56">
        <f t="shared" si="35"/>
        <v>3.2023912964928911</v>
      </c>
      <c r="CA56" cm="1">
        <f t="array" ref="CA56">IFERROR(IF(OR(ISNA($A56),$AC56&lt;100,INDEX(International!C$3:C$2000,_xlfn.XMATCH(100,International!C$3:C$2000,1,1)+$BR56)=""),NA(),INDEX(International!C$3:C$2000,_xlfn.XMATCH(100,International!C$3:C$2000,1,1)+$BR56)), NA())</f>
        <v>1694</v>
      </c>
      <c r="CB56">
        <f t="shared" si="36"/>
        <v>1.714693614186984</v>
      </c>
      <c r="CC56" cm="1">
        <f t="array" ref="CC56">IFERROR(IF(OR(ISNA($A56),$AC56&lt;100,INDEX(International!F$3:F$2000,_xlfn.XMATCH(100,International!F$3:F$2000,1,1)+$BR56)=""),NA(),INDEX(International!F$3:F$2000,_xlfn.XMATCH(100,International!F$3:F$2000,1,1)+$BR56)), NA())</f>
        <v>949</v>
      </c>
      <c r="CD56">
        <f t="shared" si="172"/>
        <v>2.1562292268491192</v>
      </c>
      <c r="CE56" cm="1">
        <f t="array" ref="CE56">IFERROR(IF(OR(ISNA($A56),$AC56&lt;100,INDEX(International!I$3:I$2000,_xlfn.XMATCH(100,International!I$3:I$2000,1,1)+$BR56)=""),NA(),INDEX(International!I$3:I$2000,_xlfn.XMATCH(100,International!I$3:I$2000,1,1)+$BR56)), NA())</f>
        <v>977</v>
      </c>
      <c r="CF56">
        <f t="shared" si="172"/>
        <v>2.1287216304447978</v>
      </c>
      <c r="CG56" cm="1">
        <f t="array" ref="CG56">IFERROR(IF(OR(ISNA($A56),$AC56&lt;100,INDEX(International!L$3:L$2000,_xlfn.XMATCH(100,International!L$3:L$2000,1,1)+$BR56)=""),NA(),INDEX(International!L$3:L$2000,_xlfn.XMATCH(100,International!L$3:L$2000,1,1)+$BR56)), NA())</f>
        <v>959</v>
      </c>
      <c r="CH56">
        <f t="shared" ref="CH56:CJ56" si="191">IF(OR(ISNA($A56),$AC56&lt;100),NA(),IF(CG56=100,0,($BR56*LOG(2)/LOG(CG56/100))))</f>
        <v>2.1462314466826813</v>
      </c>
      <c r="CI56" cm="1">
        <f t="array" ref="CI56">IFERROR(IF(OR(ISNA($A56),$AC56&lt;100,INDEX(International!O$3:O$2000,_xlfn.XMATCH(100,International!O$3:O$2000,1,1)+$BR56)=""),NA(),INDEX(International!O$3:O$2000,_xlfn.XMATCH(100,International!O$3:O$2000,1,1)+$BR56)), NA())</f>
        <v>559</v>
      </c>
      <c r="CJ56">
        <f t="shared" si="191"/>
        <v>2.8193426266662356</v>
      </c>
      <c r="CK56" cm="1">
        <f t="array" ref="CK56">IFERROR(IF(OR(ISNA($A56),$AC56&lt;100,INDEX(International!R$3:R$2000,_xlfn.XMATCH(100,International!R$3:R$2000,1,1)+$BR56)=""),NA(),INDEX(International!R$3:R$2000,_xlfn.XMATCH(100,International!R$3:R$2000,1,1)+$BR56)), NA())</f>
        <v>138</v>
      </c>
      <c r="CL56">
        <f t="shared" ref="CL56:CN56" si="192">IF(OR(ISNA($A56),$AC56&lt;100),NA(),IF(CK56=100,0,($BR56*LOG(2)/LOG(CK56/100))))</f>
        <v>15.064510527352439</v>
      </c>
      <c r="CM56" cm="1">
        <f t="array" ref="CM56">IFERROR(IF(OR(ISNA($A56),$AC56&lt;100,INDEX(International!U$3:U$2000,_xlfn.XMATCH(100,International!U$3:U$2000,1,1)+$BR56)=""),NA(),INDEX(International!U$3:U$2000,_xlfn.XMATCH(100,International!U$3:U$2000,1,1)+$BR56)), NA())</f>
        <v>1766</v>
      </c>
      <c r="CN56">
        <f t="shared" si="192"/>
        <v>1.6898361558987769</v>
      </c>
      <c r="CO56" cm="1">
        <f t="array" ref="CO56">IFERROR(IF(OR(ISNA($A56),$AC56&lt;100,INDEX(International!X$3:X$2000,_xlfn.XMATCH(100,International!X$3:X$2000,1,1)+$BR56)=""),NA(),INDEX(International!X$3:X$2000,_xlfn.XMATCH(100,International!X$3:X$2000,1,1)+$BR56)), NA())</f>
        <v>627</v>
      </c>
      <c r="CP56">
        <f t="shared" ref="CP56" si="193">IF(OR(ISNA($A56),$AC56&lt;100),NA(),IF(CO56=100,0,($BR56*LOG(2)/LOG(CO56/100))))</f>
        <v>2.6430399605284967</v>
      </c>
      <c r="CQ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55+1,CQ55+1,NA())))</f>
        <v>#N/A</v>
      </c>
      <c r="CR56" t="e" cm="1">
        <f t="array" ref="CR56">IFERROR(IF(ISNA($A56),NA(),INDEX(B$3:B$2000,_xlfn.XMATCH(Configuration!$B$12,B$3:B$2000,1,1)+$CQ56)-0), NA())</f>
        <v>#N/A</v>
      </c>
      <c r="CS56" t="e" cm="1">
        <f t="array" ref="CS56">IFERROR(IF(ISNA($A56),NA(),INDEX(E$3:E$2000,_xlfn.XMATCH(Configuration!$B$12,E$3:E$2000,1,1)+$CQ56)-0), NA())</f>
        <v>#N/A</v>
      </c>
      <c r="CT56" t="e" cm="1">
        <f t="array" ref="CT56">IFERROR(IF(ISNA($A56),NA(),INDEX(H$3:H$2000,_xlfn.XMATCH(Configuration!$B$12,H$3:H$2000,1,1)+$CQ56)-0), NA())</f>
        <v>#N/A</v>
      </c>
      <c r="CU56" t="e" cm="1">
        <f t="array" ref="CU56">IFERROR(IF(ISNA($A56),NA(),INDEX(K$3:K$2000,_xlfn.XMATCH(Configuration!$B$12,K$3:K$2000,1,1)+$CQ56)-0), NA())</f>
        <v>#N/A</v>
      </c>
      <c r="CV56" t="e" cm="1">
        <f t="array" ref="CV56">IFERROR(IF(ISNA($A56),NA(),INDEX(N$3:N$2000,_xlfn.XMATCH(Configuration!$B$12,N$3:N$2000,1,1)+$CQ56)-0), NA())</f>
        <v>#N/A</v>
      </c>
      <c r="CW56" t="e" cm="1">
        <f t="array" ref="CW56">IFERROR(IF(ISNA($A56),NA(),INDEX(Q$3:Q$2000,_xlfn.XMATCH(Configuration!$B$12,Q$3:Q$2000,1,1)+$CQ56)-0), NA())</f>
        <v>#N/A</v>
      </c>
      <c r="CX56" t="e" cm="1">
        <f t="array" ref="CX56">IFERROR(IF(ISNA($A56),NA(),INDEX(T$3:T$2000,_xlfn.XMATCH(Configuration!$B$12,T$3:T$2000,1,1)+$CQ56)-0), NA())</f>
        <v>#N/A</v>
      </c>
      <c r="CY56" t="e" cm="1">
        <f t="array" ref="CY56">IFERROR(IF(ISNA($A56),NA(),INDEX(W$3:W$2000,_xlfn.XMATCH(Configuration!$B$12,W$3:W$2000,1,1)+$CQ56)-0), NA())</f>
        <v>#N/A</v>
      </c>
    </row>
    <row r="57" spans="1:11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 t="e">
        <f t="shared" si="29"/>
        <v>#N/A</v>
      </c>
      <c r="BT57">
        <f t="shared" si="30"/>
        <v>1598</v>
      </c>
      <c r="BU57">
        <f t="shared" si="31"/>
        <v>634</v>
      </c>
      <c r="BV57">
        <f t="shared" si="32"/>
        <v>400</v>
      </c>
      <c r="BW57">
        <f t="shared" si="33"/>
        <v>302</v>
      </c>
      <c r="BX57">
        <f>IFERROR(IF(OR(ISNA($A57),$AC57&lt;100),NA(),IF(FLOOR((2^(($BR57+2*_xlfn.XLOOKUP(_xlfn.AGGREGATE(4,6,$BR$3:$BR2008),$BR$3:$BR$2000,$BZ$3:$BZ$2000,1,1)*LOG(10)/LOG(2))/_xlfn.XLOOKUP(_xlfn.AGGREGATE(4,6,$BR$3:$BR2008),$BR$3:$BR$2000,$BZ$3:$BZ$2000,1,1))),2)&gt; _xlfn.AGGREGATE(4,6,$BY$3:$CO$2000)+2000,NA(),FLOOR((2^(($BR57+2*_xlfn.XLOOKUP(_xlfn.AGGREGATE(4,6,$BR$3:$BR2008),$BR$3:$BR$2000,$BZ$3:$BZ$2000,1,1)*LOG(10)/LOG(2))/_xlfn.XLOOKUP(_xlfn.AGGREGATE(4,6,$BR$3:$BR2008),$BR$3:$BR$2000,$BZ$3:$BZ$2000,1,1))),2))), NA())</f>
        <v>508</v>
      </c>
      <c r="BY57">
        <f t="shared" si="34"/>
        <v>568</v>
      </c>
      <c r="BZ57">
        <f t="shared" si="35"/>
        <v>3.1924773361393286</v>
      </c>
      <c r="CA57" cm="1">
        <f t="array" ref="CA57">IFERROR(IF(OR(ISNA($A57),$AC57&lt;100,INDEX(International!C$3:C$2000,_xlfn.XMATCH(100,International!C$3:C$2000,1,1)+$BR57)=""),NA(),INDEX(International!C$3:C$2000,_xlfn.XMATCH(100,International!C$3:C$2000,1,1)+$BR57)), NA())</f>
        <v>2036</v>
      </c>
      <c r="CB57">
        <f t="shared" si="36"/>
        <v>1.8400678967587554</v>
      </c>
      <c r="CC57" cm="1">
        <f t="array" ref="CC57">IFERROR(IF(OR(ISNA($A57),$AC57&lt;100,INDEX(International!F$3:F$2000,_xlfn.XMATCH(100,International!F$3:F$2000,1,1)+$BR57)=""),NA(),INDEX(International!F$3:F$2000,_xlfn.XMATCH(100,International!F$3:F$2000,1,1)+$BR57)), NA())</f>
        <v>1126</v>
      </c>
      <c r="CD57">
        <f t="shared" si="172"/>
        <v>2.2902064128458908</v>
      </c>
      <c r="CE57" cm="1">
        <f t="array" ref="CE57">IFERROR(IF(OR(ISNA($A57),$AC57&lt;100,INDEX(International!I$3:I$2000,_xlfn.XMATCH(100,International!I$3:I$2000,1,1)+$BR57)=""),NA(),INDEX(International!I$3:I$2000,_xlfn.XMATCH(100,International!I$3:I$2000,1,1)+$BR57)), NA())</f>
        <v>1057</v>
      </c>
      <c r="CF57">
        <f t="shared" si="172"/>
        <v>2.3516246321412191</v>
      </c>
      <c r="CG57" cm="1">
        <f t="array" ref="CG57">IFERROR(IF(OR(ISNA($A57),$AC57&lt;100,INDEX(International!L$3:L$2000,_xlfn.XMATCH(100,International!L$3:L$2000,1,1)+$BR57)=""),NA(),INDEX(International!L$3:L$2000,_xlfn.XMATCH(100,International!L$3:L$2000,1,1)+$BR57)), NA())</f>
        <v>1281</v>
      </c>
      <c r="CH57">
        <f t="shared" ref="CH57:CJ57" si="194">IF(OR(ISNA($A57),$AC57&lt;100),NA(),IF(CG57=100,0,($BR57*LOG(2)/LOG(CG57/100))))</f>
        <v>2.1743865808165102</v>
      </c>
      <c r="CI57" cm="1">
        <f t="array" ref="CI57">IFERROR(IF(OR(ISNA($A57),$AC57&lt;100,INDEX(International!O$3:O$2000,_xlfn.XMATCH(100,International!O$3:O$2000,1,1)+$BR57)=""),NA(),INDEX(International!O$3:O$2000,_xlfn.XMATCH(100,International!O$3:O$2000,1,1)+$BR57)), NA())</f>
        <v>689</v>
      </c>
      <c r="CJ57">
        <f t="shared" si="194"/>
        <v>2.8730431161327443</v>
      </c>
      <c r="CK57" cm="1">
        <f t="array" ref="CK57">IFERROR(IF(OR(ISNA($A57),$AC57&lt;100,INDEX(International!R$3:R$2000,_xlfn.XMATCH(100,International!R$3:R$2000,1,1)+$BR57)=""),NA(),INDEX(International!R$3:R$2000,_xlfn.XMATCH(100,International!R$3:R$2000,1,1)+$BR57)), NA())</f>
        <v>150</v>
      </c>
      <c r="CL57">
        <f t="shared" ref="CL57:CN57" si="195">IF(OR(ISNA($A57),$AC57&lt;100),NA(),IF(CK57=100,0,($BR57*LOG(2)/LOG(CK57/100))))</f>
        <v>13.676090330811638</v>
      </c>
      <c r="CM57" cm="1">
        <f t="array" ref="CM57">IFERROR(IF(OR(ISNA($A57),$AC57&lt;100,INDEX(International!U$3:U$2000,_xlfn.XMATCH(100,International!U$3:U$2000,1,1)+$BR57)=""),NA(),INDEX(International!U$3:U$2000,_xlfn.XMATCH(100,International!U$3:U$2000,1,1)+$BR57)), NA())</f>
        <v>2337</v>
      </c>
      <c r="CN57">
        <f t="shared" si="195"/>
        <v>1.7595620759996315</v>
      </c>
      <c r="CO57" cm="1">
        <f t="array" ref="CO57">IFERROR(IF(OR(ISNA($A57),$AC57&lt;100,INDEX(International!X$3:X$2000,_xlfn.XMATCH(100,International!X$3:X$2000,1,1)+$BR57)=""),NA(),INDEX(International!X$3:X$2000,_xlfn.XMATCH(100,International!X$3:X$2000,1,1)+$BR57)), NA())</f>
        <v>798</v>
      </c>
      <c r="CP57">
        <f t="shared" ref="CP57" si="196">IF(OR(ISNA($A57),$AC57&lt;100),NA(),IF(CO57=100,0,($BR57*LOG(2)/LOG(CO57/100))))</f>
        <v>2.6698805385263937</v>
      </c>
      <c r="CQ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56+1,CQ56+1,NA())))</f>
        <v>#N/A</v>
      </c>
      <c r="CR57" t="e" cm="1">
        <f t="array" ref="CR57">IFERROR(IF(ISNA($A57),NA(),INDEX(B$3:B$2000,_xlfn.XMATCH(Configuration!$B$12,B$3:B$2000,1,1)+$CQ57)-0), NA())</f>
        <v>#N/A</v>
      </c>
      <c r="CS57" t="e" cm="1">
        <f t="array" ref="CS57">IFERROR(IF(ISNA($A57),NA(),INDEX(E$3:E$2000,_xlfn.XMATCH(Configuration!$B$12,E$3:E$2000,1,1)+$CQ57)-0), NA())</f>
        <v>#N/A</v>
      </c>
      <c r="CT57" t="e" cm="1">
        <f t="array" ref="CT57">IFERROR(IF(ISNA($A57),NA(),INDEX(H$3:H$2000,_xlfn.XMATCH(Configuration!$B$12,H$3:H$2000,1,1)+$CQ57)-0), NA())</f>
        <v>#N/A</v>
      </c>
      <c r="CU57" t="e" cm="1">
        <f t="array" ref="CU57">IFERROR(IF(ISNA($A57),NA(),INDEX(K$3:K$2000,_xlfn.XMATCH(Configuration!$B$12,K$3:K$2000,1,1)+$CQ57)-0), NA())</f>
        <v>#N/A</v>
      </c>
      <c r="CV57" t="e" cm="1">
        <f t="array" ref="CV57">IFERROR(IF(ISNA($A57),NA(),INDEX(N$3:N$2000,_xlfn.XMATCH(Configuration!$B$12,N$3:N$2000,1,1)+$CQ57)-0), NA())</f>
        <v>#N/A</v>
      </c>
      <c r="CW57" t="e" cm="1">
        <f t="array" ref="CW57">IFERROR(IF(ISNA($A57),NA(),INDEX(Q$3:Q$2000,_xlfn.XMATCH(Configuration!$B$12,Q$3:Q$2000,1,1)+$CQ57)-0), NA())</f>
        <v>#N/A</v>
      </c>
      <c r="CX57" t="e" cm="1">
        <f t="array" ref="CX57">IFERROR(IF(ISNA($A57),NA(),INDEX(T$3:T$2000,_xlfn.XMATCH(Configuration!$B$12,T$3:T$2000,1,1)+$CQ57)-0), NA())</f>
        <v>#N/A</v>
      </c>
      <c r="CY57" t="e" cm="1">
        <f t="array" ref="CY57">IFERROR(IF(ISNA($A57),NA(),INDEX(W$3:W$2000,_xlfn.XMATCH(Configuration!$B$12,W$3:W$2000,1,1)+$CQ57)-0), NA())</f>
        <v>#N/A</v>
      </c>
    </row>
    <row r="58" spans="1:11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 t="shared" si="29"/>
        <v>#N/A</v>
      </c>
      <c r="BT58">
        <f t="shared" si="30"/>
        <v>2262</v>
      </c>
      <c r="BU58">
        <f t="shared" si="31"/>
        <v>800</v>
      </c>
      <c r="BV58">
        <f t="shared" si="32"/>
        <v>474</v>
      </c>
      <c r="BW58">
        <f t="shared" si="33"/>
        <v>348</v>
      </c>
      <c r="BX58">
        <f>IFERROR(IF(OR(ISNA($A58),$AC58&lt;100),NA(),IF(FLOOR((2^(($BR58+2*_xlfn.XLOOKUP(_xlfn.AGGREGATE(4,6,$BR$3:$BR2009),$BR$3:$BR$2000,$BZ$3:$BZ$2000,1,1)*LOG(10)/LOG(2))/_xlfn.XLOOKUP(_xlfn.AGGREGATE(4,6,$BR$3:$BR2009),$BR$3:$BR$2000,$BZ$3:$BZ$2000,1,1))),2)&gt; _xlfn.AGGREGATE(4,6,$BY$3:$CO$2000)+2000,NA(),FLOOR((2^(($BR58+2*_xlfn.XLOOKUP(_xlfn.AGGREGATE(4,6,$BR$3:$BR2009),$BR$3:$BR$2000,$BZ$3:$BZ$2000,1,1)*LOG(10)/LOG(2))/_xlfn.XLOOKUP(_xlfn.AGGREGATE(4,6,$BR$3:$BR2009),$BR$3:$BR$2000,$BZ$3:$BZ$2000,1,1))),2))), NA())</f>
        <v>624</v>
      </c>
      <c r="BY58">
        <f t="shared" si="34"/>
        <v>710</v>
      </c>
      <c r="BZ58">
        <f t="shared" si="35"/>
        <v>3.1826647750974599</v>
      </c>
      <c r="CA58" cm="1">
        <f t="array" ref="CA58">IFERROR(IF(OR(ISNA($A58),$AC58&lt;100,INDEX(International!C$3:C$2000,_xlfn.XMATCH(100,International!C$3:C$2000,1,1)+$BR58)=""),NA(),INDEX(International!C$3:C$2000,_xlfn.XMATCH(100,International!C$3:C$2000,1,1)+$BR58)), NA())</f>
        <v>2502</v>
      </c>
      <c r="CB58">
        <f t="shared" si="36"/>
        <v>1.9375631535776143</v>
      </c>
      <c r="CC58" cm="1">
        <f t="array" ref="CC58">IFERROR(IF(OR(ISNA($A58),$AC58&lt;100,INDEX(International!F$3:F$2000,_xlfn.XMATCH(100,International!F$3:F$2000,1,1)+$BR58)=""),NA(),INDEX(International!F$3:F$2000,_xlfn.XMATCH(100,International!F$3:F$2000,1,1)+$BR58)), NA())</f>
        <v>1209</v>
      </c>
      <c r="CD58">
        <f t="shared" si="172"/>
        <v>2.5029602096894292</v>
      </c>
      <c r="CE58" cm="1">
        <f t="array" ref="CE58">IFERROR(IF(OR(ISNA($A58),$AC58&lt;100,INDEX(International!I$3:I$2000,_xlfn.XMATCH(100,International!I$3:I$2000,1,1)+$BR58)=""),NA(),INDEX(International!I$3:I$2000,_xlfn.XMATCH(100,International!I$3:I$2000,1,1)+$BR58)), NA())</f>
        <v>1151</v>
      </c>
      <c r="CF58">
        <f t="shared" si="172"/>
        <v>2.55332482118969</v>
      </c>
      <c r="CG58" cm="1">
        <f t="array" ref="CG58">IFERROR(IF(OR(ISNA($A58),$AC58&lt;100,INDEX(International!L$3:L$2000,_xlfn.XMATCH(100,International!L$3:L$2000,1,1)+$BR58)=""),NA(),INDEX(International!L$3:L$2000,_xlfn.XMATCH(100,International!L$3:L$2000,1,1)+$BR58)), NA())</f>
        <v>1663</v>
      </c>
      <c r="CH58">
        <f t="shared" ref="CH58:CJ58" si="197">IF(OR(ISNA($A58),$AC58&lt;100),NA(),IF(CG58=100,0,($BR58*LOG(2)/LOG(CG58/100))))</f>
        <v>2.2190901471508138</v>
      </c>
      <c r="CI58" cm="1">
        <f t="array" ref="CI58">IFERROR(IF(OR(ISNA($A58),$AC58&lt;100,INDEX(International!O$3:O$2000,_xlfn.XMATCH(100,International!O$3:O$2000,1,1)+$BR58)=""),NA(),INDEX(International!O$3:O$2000,_xlfn.XMATCH(100,International!O$3:O$2000,1,1)+$BR58)), NA())</f>
        <v>886</v>
      </c>
      <c r="CJ58">
        <f t="shared" si="197"/>
        <v>2.8595878512532185</v>
      </c>
      <c r="CK58" cm="1">
        <f t="array" ref="CK58">IFERROR(IF(OR(ISNA($A58),$AC58&lt;100,INDEX(International!R$3:R$2000,_xlfn.XMATCH(100,International!R$3:R$2000,1,1)+$BR58)=""),NA(),INDEX(International!R$3:R$2000,_xlfn.XMATCH(100,International!R$3:R$2000,1,1)+$BR58)), NA())</f>
        <v>150</v>
      </c>
      <c r="CL58">
        <f t="shared" ref="CL58:CN58" si="198">IF(OR(ISNA($A58),$AC58&lt;100),NA(),IF(CK58=100,0,($BR58*LOG(2)/LOG(CK58/100))))</f>
        <v>15.385601622163094</v>
      </c>
      <c r="CM58" cm="1">
        <f t="array" ref="CM58">IFERROR(IF(OR(ISNA($A58),$AC58&lt;100,INDEX(International!U$3:U$2000,_xlfn.XMATCH(100,International!U$3:U$2000,1,1)+$BR58)=""),NA(),INDEX(International!U$3:U$2000,_xlfn.XMATCH(100,International!U$3:U$2000,1,1)+$BR58)), NA())</f>
        <v>3150</v>
      </c>
      <c r="CN58">
        <f t="shared" si="198"/>
        <v>1.808216563731339</v>
      </c>
      <c r="CO58" cm="1">
        <f t="array" ref="CO58">IFERROR(IF(OR(ISNA($A58),$AC58&lt;100,INDEX(International!X$3:X$2000,_xlfn.XMATCH(100,International!X$3:X$2000,1,1)+$BR58)=""),NA(),INDEX(International!X$3:X$2000,_xlfn.XMATCH(100,International!X$3:X$2000,1,1)+$BR58)), NA())</f>
        <v>1140</v>
      </c>
      <c r="CP58">
        <f t="shared" ref="CP58" si="199">IF(OR(ISNA($A58),$AC58&lt;100),NA(),IF(CO58=100,0,($BR58*LOG(2)/LOG(CO58/100))))</f>
        <v>2.5634000615570236</v>
      </c>
      <c r="CQ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57+1,CQ57+1,NA())))</f>
        <v>#N/A</v>
      </c>
      <c r="CR58" t="e" cm="1">
        <f t="array" ref="CR58">IFERROR(IF(ISNA($A58),NA(),INDEX(B$3:B$2000,_xlfn.XMATCH(Configuration!$B$12,B$3:B$2000,1,1)+$CQ58)-0), NA())</f>
        <v>#N/A</v>
      </c>
      <c r="CS58" t="e" cm="1">
        <f t="array" ref="CS58">IFERROR(IF(ISNA($A58),NA(),INDEX(E$3:E$2000,_xlfn.XMATCH(Configuration!$B$12,E$3:E$2000,1,1)+$CQ58)-0), NA())</f>
        <v>#N/A</v>
      </c>
      <c r="CT58" t="e" cm="1">
        <f t="array" ref="CT58">IFERROR(IF(ISNA($A58),NA(),INDEX(H$3:H$2000,_xlfn.XMATCH(Configuration!$B$12,H$3:H$2000,1,1)+$CQ58)-0), NA())</f>
        <v>#N/A</v>
      </c>
      <c r="CU58" t="e" cm="1">
        <f t="array" ref="CU58">IFERROR(IF(ISNA($A58),NA(),INDEX(K$3:K$2000,_xlfn.XMATCH(Configuration!$B$12,K$3:K$2000,1,1)+$CQ58)-0), NA())</f>
        <v>#N/A</v>
      </c>
      <c r="CV58" t="e" cm="1">
        <f t="array" ref="CV58">IFERROR(IF(ISNA($A58),NA(),INDEX(N$3:N$2000,_xlfn.XMATCH(Configuration!$B$12,N$3:N$2000,1,1)+$CQ58)-0), NA())</f>
        <v>#N/A</v>
      </c>
      <c r="CW58" t="e" cm="1">
        <f t="array" ref="CW58">IFERROR(IF(ISNA($A58),NA(),INDEX(Q$3:Q$2000,_xlfn.XMATCH(Configuration!$B$12,Q$3:Q$2000,1,1)+$CQ58)-0), NA())</f>
        <v>#N/A</v>
      </c>
      <c r="CX58" t="e" cm="1">
        <f t="array" ref="CX58">IFERROR(IF(ISNA($A58),NA(),INDEX(T$3:T$2000,_xlfn.XMATCH(Configuration!$B$12,T$3:T$2000,1,1)+$CQ58)-0), NA())</f>
        <v>#N/A</v>
      </c>
      <c r="CY58" t="e" cm="1">
        <f t="array" ref="CY58">IFERROR(IF(ISNA($A58),NA(),INDEX(W$3:W$2000,_xlfn.XMATCH(Configuration!$B$12,W$3:W$2000,1,1)+$CQ58)-0), NA())</f>
        <v>#N/A</v>
      </c>
    </row>
    <row r="59" spans="1:11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 t="shared" si="29"/>
        <v>#N/A</v>
      </c>
      <c r="BT59">
        <f t="shared" si="30"/>
        <v>3200</v>
      </c>
      <c r="BU59">
        <f t="shared" si="31"/>
        <v>1006</v>
      </c>
      <c r="BV59">
        <f t="shared" si="32"/>
        <v>564</v>
      </c>
      <c r="BW59">
        <f t="shared" si="33"/>
        <v>400</v>
      </c>
      <c r="BX59">
        <f>IFERROR(IF(OR(ISNA($A59),$AC59&lt;100),NA(),IF(FLOOR((2^(($BR59+2*_xlfn.XLOOKUP(_xlfn.AGGREGATE(4,6,$BR$3:$BR2010),$BR$3:$BR$2000,$BZ$3:$BZ$2000,1,1)*LOG(10)/LOG(2))/_xlfn.XLOOKUP(_xlfn.AGGREGATE(4,6,$BR$3:$BR2010),$BR$3:$BR$2000,$BZ$3:$BZ$2000,1,1))),2)&gt; _xlfn.AGGREGATE(4,6,$BY$3:$CO$2000)+2000,NA(),FLOOR((2^(($BR59+2*_xlfn.XLOOKUP(_xlfn.AGGREGATE(4,6,$BR$3:$BR2010),$BR$3:$BR$2000,$BZ$3:$BZ$2000,1,1)*LOG(10)/LOG(2))/_xlfn.XLOOKUP(_xlfn.AGGREGATE(4,6,$BR$3:$BR2010),$BR$3:$BR$2000,$BZ$3:$BZ$2000,1,1))),2))), NA())</f>
        <v>764</v>
      </c>
      <c r="BY59">
        <f t="shared" si="34"/>
        <v>850</v>
      </c>
      <c r="BZ59">
        <f t="shared" si="35"/>
        <v>3.2389053777082122</v>
      </c>
      <c r="CA59" cm="1">
        <f t="array" ref="CA59">IFERROR(IF(OR(ISNA($A59),$AC59&lt;100,INDEX(International!C$3:C$2000,_xlfn.XMATCH(100,International!C$3:C$2000,1,1)+$BR59)=""),NA(),INDEX(International!C$3:C$2000,_xlfn.XMATCH(100,International!C$3:C$2000,1,1)+$BR59)), NA())</f>
        <v>3089</v>
      </c>
      <c r="CB59">
        <f t="shared" si="36"/>
        <v>2.0205824751240042</v>
      </c>
      <c r="CC59" cm="1">
        <f t="array" ref="CC59">IFERROR(IF(OR(ISNA($A59),$AC59&lt;100,INDEX(International!F$3:F$2000,_xlfn.XMATCH(100,International!F$3:F$2000,1,1)+$BR59)=""),NA(),INDEX(International!F$3:F$2000,_xlfn.XMATCH(100,International!F$3:F$2000,1,1)+$BR59)), NA())</f>
        <v>1784</v>
      </c>
      <c r="CD59">
        <f t="shared" si="172"/>
        <v>2.4055556537917182</v>
      </c>
      <c r="CE59" cm="1">
        <f t="array" ref="CE59">IFERROR(IF(OR(ISNA($A59),$AC59&lt;100,INDEX(International!I$3:I$2000,_xlfn.XMATCH(100,International!I$3:I$2000,1,1)+$BR59)=""),NA(),INDEX(International!I$3:I$2000,_xlfn.XMATCH(100,International!I$3:I$2000,1,1)+$BR59)), NA())</f>
        <v>1255</v>
      </c>
      <c r="CF59">
        <f t="shared" si="172"/>
        <v>2.7400146980323981</v>
      </c>
      <c r="CG59" cm="1">
        <f t="array" ref="CG59">IFERROR(IF(OR(ISNA($A59),$AC59&lt;100,INDEX(International!L$3:L$2000,_xlfn.XMATCH(100,International!L$3:L$2000,1,1)+$BR59)=""),NA(),INDEX(International!L$3:L$2000,_xlfn.XMATCH(100,International!L$3:L$2000,1,1)+$BR59)), NA())</f>
        <v>2179</v>
      </c>
      <c r="CH59">
        <f t="shared" ref="CH59:CJ59" si="200">IF(OR(ISNA($A59),$AC59&lt;100),NA(),IF(CG59=100,0,($BR59*LOG(2)/LOG(CG59/100))))</f>
        <v>2.2494180405704816</v>
      </c>
      <c r="CI59" cm="1">
        <f t="array" ref="CI59">IFERROR(IF(OR(ISNA($A59),$AC59&lt;100,INDEX(International!O$3:O$2000,_xlfn.XMATCH(100,International!O$3:O$2000,1,1)+$BR59)=""),NA(),INDEX(International!O$3:O$2000,_xlfn.XMATCH(100,International!O$3:O$2000,1,1)+$BR59)), NA())</f>
        <v>1058</v>
      </c>
      <c r="CJ59">
        <f t="shared" si="200"/>
        <v>2.9383524353253967</v>
      </c>
      <c r="CK59" cm="1">
        <f t="array" ref="CK59">IFERROR(IF(OR(ISNA($A59),$AC59&lt;100,INDEX(International!R$3:R$2000,_xlfn.XMATCH(100,International!R$3:R$2000,1,1)+$BR59)=""),NA(),INDEX(International!R$3:R$2000,_xlfn.XMATCH(100,International!R$3:R$2000,1,1)+$BR59)), NA())</f>
        <v>160</v>
      </c>
      <c r="CL59">
        <f t="shared" ref="CL59:CN59" si="201">IF(OR(ISNA($A59),$AC59&lt;100),NA(),IF(CK59=100,0,($BR59*LOG(2)/LOG(CK59/100))))</f>
        <v>14.747698473569486</v>
      </c>
      <c r="CM59" cm="1">
        <f t="array" ref="CM59">IFERROR(IF(OR(ISNA($A59),$AC59&lt;100,INDEX(International!U$3:U$2000,_xlfn.XMATCH(100,International!U$3:U$2000,1,1)+$BR59)=""),NA(),INDEX(International!U$3:U$2000,_xlfn.XMATCH(100,International!U$3:U$2000,1,1)+$BR59)), NA())</f>
        <v>3736</v>
      </c>
      <c r="CN59">
        <f t="shared" si="201"/>
        <v>1.9144535798897908</v>
      </c>
      <c r="CO59" cm="1">
        <f t="array" ref="CO59">IFERROR(IF(OR(ISNA($A59),$AC59&lt;100,INDEX(International!X$3:X$2000,_xlfn.XMATCH(100,International!X$3:X$2000,1,1)+$BR59)=""),NA(),INDEX(International!X$3:X$2000,_xlfn.XMATCH(100,International!X$3:X$2000,1,1)+$BR59)), NA())</f>
        <v>1341</v>
      </c>
      <c r="CP59">
        <f t="shared" ref="CP59" si="202">IF(OR(ISNA($A59),$AC59&lt;100),NA(),IF(CO59=100,0,($BR59*LOG(2)/LOG(CO59/100))))</f>
        <v>2.6700577595474959</v>
      </c>
      <c r="CQ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58+1,CQ58+1,NA())))</f>
        <v>#N/A</v>
      </c>
      <c r="CR59" t="e" cm="1">
        <f t="array" ref="CR59">IFERROR(IF(ISNA($A59),NA(),INDEX(B$3:B$2000,_xlfn.XMATCH(Configuration!$B$12,B$3:B$2000,1,1)+$CQ59)-0), NA())</f>
        <v>#N/A</v>
      </c>
      <c r="CS59" t="e" cm="1">
        <f t="array" ref="CS59">IFERROR(IF(ISNA($A59),NA(),INDEX(E$3:E$2000,_xlfn.XMATCH(Configuration!$B$12,E$3:E$2000,1,1)+$CQ59)-0), NA())</f>
        <v>#N/A</v>
      </c>
      <c r="CT59" t="e" cm="1">
        <f t="array" ref="CT59">IFERROR(IF(ISNA($A59),NA(),INDEX(H$3:H$2000,_xlfn.XMATCH(Configuration!$B$12,H$3:H$2000,1,1)+$CQ59)-0), NA())</f>
        <v>#N/A</v>
      </c>
      <c r="CU59" t="e" cm="1">
        <f t="array" ref="CU59">IFERROR(IF(ISNA($A59),NA(),INDEX(K$3:K$2000,_xlfn.XMATCH(Configuration!$B$12,K$3:K$2000,1,1)+$CQ59)-0), NA())</f>
        <v>#N/A</v>
      </c>
      <c r="CV59" t="e" cm="1">
        <f t="array" ref="CV59">IFERROR(IF(ISNA($A59),NA(),INDEX(N$3:N$2000,_xlfn.XMATCH(Configuration!$B$12,N$3:N$2000,1,1)+$CQ59)-0), NA())</f>
        <v>#N/A</v>
      </c>
      <c r="CW59" t="e" cm="1">
        <f t="array" ref="CW59">IFERROR(IF(ISNA($A59),NA(),INDEX(Q$3:Q$2000,_xlfn.XMATCH(Configuration!$B$12,Q$3:Q$2000,1,1)+$CQ59)-0), NA())</f>
        <v>#N/A</v>
      </c>
      <c r="CX59" t="e" cm="1">
        <f t="array" ref="CX59">IFERROR(IF(ISNA($A59),NA(),INDEX(T$3:T$2000,_xlfn.XMATCH(Configuration!$B$12,T$3:T$2000,1,1)+$CQ59)-0), NA())</f>
        <v>#N/A</v>
      </c>
      <c r="CY59" t="e" cm="1">
        <f t="array" ref="CY59">IFERROR(IF(ISNA($A59),NA(),INDEX(W$3:W$2000,_xlfn.XMATCH(Configuration!$B$12,W$3:W$2000,1,1)+$CQ59)-0), NA())</f>
        <v>#N/A</v>
      </c>
    </row>
    <row r="60" spans="1:11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 t="shared" si="29"/>
        <v>#N/A</v>
      </c>
      <c r="BT60">
        <f t="shared" si="30"/>
        <v>4524</v>
      </c>
      <c r="BU60">
        <f t="shared" si="31"/>
        <v>1268</v>
      </c>
      <c r="BV60">
        <f t="shared" si="32"/>
        <v>672</v>
      </c>
      <c r="BW60">
        <f t="shared" si="33"/>
        <v>458</v>
      </c>
      <c r="BX60">
        <f>IFERROR(IF(OR(ISNA($A60),$AC60&lt;100),NA(),IF(FLOOR((2^(($BR60+2*_xlfn.XLOOKUP(_xlfn.AGGREGATE(4,6,$BR$3:$BR2011),$BR$3:$BR$2000,$BZ$3:$BZ$2000,1,1)*LOG(10)/LOG(2))/_xlfn.XLOOKUP(_xlfn.AGGREGATE(4,6,$BR$3:$BR2011),$BR$3:$BR$2000,$BZ$3:$BZ$2000,1,1))),2)&gt; _xlfn.AGGREGATE(4,6,$BY$3:$CO$2000)+2000,NA(),FLOOR((2^(($BR60+2*_xlfn.XLOOKUP(_xlfn.AGGREGATE(4,6,$BR$3:$BR2011),$BR$3:$BR$2000,$BZ$3:$BZ$2000,1,1)*LOG(10)/LOG(2))/_xlfn.XLOOKUP(_xlfn.AGGREGATE(4,6,$BR$3:$BR2011),$BR$3:$BR$2000,$BZ$3:$BZ$2000,1,1))),2))), NA())</f>
        <v>936</v>
      </c>
      <c r="BY60">
        <f t="shared" si="34"/>
        <v>1072</v>
      </c>
      <c r="BZ60">
        <f t="shared" si="35"/>
        <v>3.2142755907632523</v>
      </c>
      <c r="CA60" cm="1">
        <f t="array" ref="CA60">IFERROR(IF(OR(ISNA($A60),$AC60&lt;100,INDEX(International!C$3:C$2000,_xlfn.XMATCH(100,International!C$3:C$2000,1,1)+$BR60)=""),NA(),INDEX(International!C$3:C$2000,_xlfn.XMATCH(100,International!C$3:C$2000,1,1)+$BR60)), NA())</f>
        <v>3858</v>
      </c>
      <c r="CB60">
        <f t="shared" si="36"/>
        <v>2.0873731759692586</v>
      </c>
      <c r="CC60" cm="1">
        <f t="array" ref="CC60">IFERROR(IF(OR(ISNA($A60),$AC60&lt;100,INDEX(International!F$3:F$2000,_xlfn.XMATCH(100,International!F$3:F$2000,1,1)+$BR60)=""),NA(),INDEX(International!F$3:F$2000,_xlfn.XMATCH(100,International!F$3:F$2000,1,1)+$BR60)), NA())</f>
        <v>2281</v>
      </c>
      <c r="CD60">
        <f t="shared" si="172"/>
        <v>2.4381623611619005</v>
      </c>
      <c r="CE60" cm="1">
        <f t="array" ref="CE60">IFERROR(IF(OR(ISNA($A60),$AC60&lt;100,INDEX(International!I$3:I$2000,_xlfn.XMATCH(100,International!I$3:I$2000,1,1)+$BR60)=""),NA(),INDEX(International!I$3:I$2000,_xlfn.XMATCH(100,International!I$3:I$2000,1,1)+$BR60)), NA())</f>
        <v>1326</v>
      </c>
      <c r="CF60">
        <f t="shared" si="172"/>
        <v>2.9498454904461942</v>
      </c>
      <c r="CG60" cm="1">
        <f t="array" ref="CG60">IFERROR(IF(OR(ISNA($A60),$AC60&lt;100,INDEX(International!L$3:L$2000,_xlfn.XMATCH(100,International!L$3:L$2000,1,1)+$BR60)=""),NA(),INDEX(International!L$3:L$2000,_xlfn.XMATCH(100,International!L$3:L$2000,1,1)+$BR60)), NA())</f>
        <v>2727</v>
      </c>
      <c r="CH60">
        <f t="shared" ref="CH60:CJ60" si="203">IF(OR(ISNA($A60),$AC60&lt;100),NA(),IF(CG60=100,0,($BR60*LOG(2)/LOG(CG60/100))))</f>
        <v>2.3064457970577816</v>
      </c>
      <c r="CI60" cm="1">
        <f t="array" ref="CI60">IFERROR(IF(OR(ISNA($A60),$AC60&lt;100,INDEX(International!O$3:O$2000,_xlfn.XMATCH(100,International!O$3:O$2000,1,1)+$BR60)=""),NA(),INDEX(International!O$3:O$2000,_xlfn.XMATCH(100,International!O$3:O$2000,1,1)+$BR60)), NA())</f>
        <v>1243</v>
      </c>
      <c r="CJ60">
        <f t="shared" si="203"/>
        <v>3.0255069006831694</v>
      </c>
      <c r="CK60" cm="1">
        <f t="array" ref="CK60">IFERROR(IF(OR(ISNA($A60),$AC60&lt;100,INDEX(International!R$3:R$2000,_xlfn.XMATCH(100,International!R$3:R$2000,1,1)+$BR60)=""),NA(),INDEX(International!R$3:R$2000,_xlfn.XMATCH(100,International!R$3:R$2000,1,1)+$BR60)), NA())</f>
        <v>178</v>
      </c>
      <c r="CL60">
        <f t="shared" ref="CL60:CN60" si="204">IF(OR(ISNA($A60),$AC60&lt;100),NA(),IF(CK60=100,0,($BR60*LOG(2)/LOG(CK60/100))))</f>
        <v>13.223104870909056</v>
      </c>
      <c r="CM60" cm="1">
        <f t="array" ref="CM60">IFERROR(IF(OR(ISNA($A60),$AC60&lt;100,INDEX(International!U$3:U$2000,_xlfn.XMATCH(100,International!U$3:U$2000,1,1)+$BR60)=""),NA(),INDEX(International!U$3:U$2000,_xlfn.XMATCH(100,International!U$3:U$2000,1,1)+$BR60)), NA())</f>
        <v>4335</v>
      </c>
      <c r="CN60">
        <f t="shared" si="204"/>
        <v>2.0228173471881914</v>
      </c>
      <c r="CO60" cm="1">
        <f t="array" ref="CO60">IFERROR(IF(OR(ISNA($A60),$AC60&lt;100,INDEX(International!X$3:X$2000,_xlfn.XMATCH(100,International!X$3:X$2000,1,1)+$BR60)=""),NA(),INDEX(International!X$3:X$2000,_xlfn.XMATCH(100,International!X$3:X$2000,1,1)+$BR60)), NA())</f>
        <v>1543</v>
      </c>
      <c r="CP60">
        <f t="shared" ref="CP60" si="205">IF(OR(ISNA($A60),$AC60&lt;100),NA(),IF(CO60=100,0,($BR60*LOG(2)/LOG(CO60/100))))</f>
        <v>2.7864564943170826</v>
      </c>
      <c r="CQ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59+1,CQ59+1,NA())))</f>
        <v>#N/A</v>
      </c>
      <c r="CR60" t="e" cm="1">
        <f t="array" ref="CR60">IFERROR(IF(ISNA($A60),NA(),INDEX(B$3:B$2000,_xlfn.XMATCH(Configuration!$B$12,B$3:B$2000,1,1)+$CQ60)-0), NA())</f>
        <v>#N/A</v>
      </c>
      <c r="CS60" t="e" cm="1">
        <f t="array" ref="CS60">IFERROR(IF(ISNA($A60),NA(),INDEX(E$3:E$2000,_xlfn.XMATCH(Configuration!$B$12,E$3:E$2000,1,1)+$CQ60)-0), NA())</f>
        <v>#N/A</v>
      </c>
      <c r="CT60" t="e" cm="1">
        <f t="array" ref="CT60">IFERROR(IF(ISNA($A60),NA(),INDEX(H$3:H$2000,_xlfn.XMATCH(Configuration!$B$12,H$3:H$2000,1,1)+$CQ60)-0), NA())</f>
        <v>#N/A</v>
      </c>
      <c r="CU60" t="e" cm="1">
        <f t="array" ref="CU60">IFERROR(IF(ISNA($A60),NA(),INDEX(K$3:K$2000,_xlfn.XMATCH(Configuration!$B$12,K$3:K$2000,1,1)+$CQ60)-0), NA())</f>
        <v>#N/A</v>
      </c>
      <c r="CV60" t="e" cm="1">
        <f t="array" ref="CV60">IFERROR(IF(ISNA($A60),NA(),INDEX(N$3:N$2000,_xlfn.XMATCH(Configuration!$B$12,N$3:N$2000,1,1)+$CQ60)-0), NA())</f>
        <v>#N/A</v>
      </c>
      <c r="CW60" t="e" cm="1">
        <f t="array" ref="CW60">IFERROR(IF(ISNA($A60),NA(),INDEX(Q$3:Q$2000,_xlfn.XMATCH(Configuration!$B$12,Q$3:Q$2000,1,1)+$CQ60)-0), NA())</f>
        <v>#N/A</v>
      </c>
      <c r="CX60" t="e" cm="1">
        <f t="array" ref="CX60">IFERROR(IF(ISNA($A60),NA(),INDEX(T$3:T$2000,_xlfn.XMATCH(Configuration!$B$12,T$3:T$2000,1,1)+$CQ60)-0), NA())</f>
        <v>#N/A</v>
      </c>
      <c r="CY60" t="e" cm="1">
        <f t="array" ref="CY60">IFERROR(IF(ISNA($A60),NA(),INDEX(W$3:W$2000,_xlfn.XMATCH(Configuration!$B$12,W$3:W$2000,1,1)+$CQ60)-0), NA())</f>
        <v>#N/A</v>
      </c>
    </row>
    <row r="61" spans="1:11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 t="shared" si="29"/>
        <v>#N/A</v>
      </c>
      <c r="BT61">
        <f t="shared" si="30"/>
        <v>6400</v>
      </c>
      <c r="BU61">
        <f t="shared" si="31"/>
        <v>1600</v>
      </c>
      <c r="BV61">
        <f t="shared" si="32"/>
        <v>800</v>
      </c>
      <c r="BW61">
        <f t="shared" si="33"/>
        <v>526</v>
      </c>
      <c r="BX61">
        <f>IFERROR(IF(OR(ISNA($A61),$AC61&lt;100),NA(),IF(FLOOR((2^(($BR61+2*_xlfn.XLOOKUP(_xlfn.AGGREGATE(4,6,$BR$3:$BR2012),$BR$3:$BR$2000,$BZ$3:$BZ$2000,1,1)*LOG(10)/LOG(2))/_xlfn.XLOOKUP(_xlfn.AGGREGATE(4,6,$BR$3:$BR2012),$BR$3:$BR$2000,$BZ$3:$BZ$2000,1,1))),2)&gt; _xlfn.AGGREGATE(4,6,$BY$3:$CO$2000)+2000,NA(),FLOOR((2^(($BR61+2*_xlfn.XLOOKUP(_xlfn.AGGREGATE(4,6,$BR$3:$BR2012),$BR$3:$BR$2000,$BZ$3:$BZ$2000,1,1)*LOG(10)/LOG(2))/_xlfn.XLOOKUP(_xlfn.AGGREGATE(4,6,$BR$3:$BR2012),$BR$3:$BR$2000,$BZ$3:$BZ$2000,1,1))),2))), NA())</f>
        <v>1148</v>
      </c>
      <c r="BY61">
        <f t="shared" si="34"/>
        <v>1354</v>
      </c>
      <c r="BZ61">
        <f t="shared" si="35"/>
        <v>3.1922060511837702</v>
      </c>
      <c r="CA61" cm="1">
        <f t="array" ref="CA61">IFERROR(IF(OR(ISNA($A61),$AC61&lt;100,INDEX(International!C$3:C$2000,_xlfn.XMATCH(100,International!C$3:C$2000,1,1)+$BR61)=""),NA(),INDEX(International!C$3:C$2000,_xlfn.XMATCH(100,International!C$3:C$2000,1,1)+$BR61)), NA())</f>
        <v>4636</v>
      </c>
      <c r="CB61">
        <f t="shared" si="36"/>
        <v>2.1680966288958312</v>
      </c>
      <c r="CC61" cm="1">
        <f t="array" ref="CC61">IFERROR(IF(OR(ISNA($A61),$AC61&lt;100,INDEX(International!F$3:F$2000,_xlfn.XMATCH(100,International!F$3:F$2000,1,1)+$BR61)=""),NA(),INDEX(International!F$3:F$2000,_xlfn.XMATCH(100,International!F$3:F$2000,1,1)+$BR61)), NA())</f>
        <v>2971</v>
      </c>
      <c r="CD61">
        <f t="shared" si="172"/>
        <v>2.4525449414760758</v>
      </c>
      <c r="CE61" cm="1">
        <f t="array" ref="CE61">IFERROR(IF(OR(ISNA($A61),$AC61&lt;100,INDEX(International!I$3:I$2000,_xlfn.XMATCH(100,International!I$3:I$2000,1,1)+$BR61)=""),NA(),INDEX(International!I$3:I$2000,_xlfn.XMATCH(100,International!I$3:I$2000,1,1)+$BR61)), NA())</f>
        <v>1395</v>
      </c>
      <c r="CF61">
        <f t="shared" si="172"/>
        <v>3.1560731702245848</v>
      </c>
      <c r="CG61" cm="1">
        <f t="array" ref="CG61">IFERROR(IF(OR(ISNA($A61),$AC61&lt;100,INDEX(International!L$3:L$2000,_xlfn.XMATCH(100,International!L$3:L$2000,1,1)+$BR61)=""),NA(),INDEX(International!L$3:L$2000,_xlfn.XMATCH(100,International!L$3:L$2000,1,1)+$BR61)), NA())</f>
        <v>3499</v>
      </c>
      <c r="CH61">
        <f t="shared" ref="CH61:CJ61" si="206">IF(OR(ISNA($A61),$AC61&lt;100),NA(),IF(CG61=100,0,($BR61*LOG(2)/LOG(CG61/100))))</f>
        <v>2.3396963118742038</v>
      </c>
      <c r="CI61" cm="1">
        <f t="array" ref="CI61">IFERROR(IF(OR(ISNA($A61),$AC61&lt;100,INDEX(International!O$3:O$2000,_xlfn.XMATCH(100,International!O$3:O$2000,1,1)+$BR61)=""),NA(),INDEX(International!O$3:O$2000,_xlfn.XMATCH(100,International!O$3:O$2000,1,1)+$BR61)), NA())</f>
        <v>1486</v>
      </c>
      <c r="CJ61">
        <f t="shared" si="206"/>
        <v>3.0821689199180926</v>
      </c>
      <c r="CK61" cm="1">
        <f t="array" ref="CK61">IFERROR(IF(OR(ISNA($A61),$AC61&lt;100,INDEX(International!R$3:R$2000,_xlfn.XMATCH(100,International!R$3:R$2000,1,1)+$BR61)=""),NA(),INDEX(International!R$3:R$2000,_xlfn.XMATCH(100,International!R$3:R$2000,1,1)+$BR61)), NA())</f>
        <v>178</v>
      </c>
      <c r="CL61">
        <f t="shared" ref="CL61:CN61" si="207">IF(OR(ISNA($A61),$AC61&lt;100),NA(),IF(CK61=100,0,($BR61*LOG(2)/LOG(CK61/100))))</f>
        <v>14.425205313718969</v>
      </c>
      <c r="CM61" cm="1">
        <f t="array" ref="CM61">IFERROR(IF(OR(ISNA($A61),$AC61&lt;100,INDEX(International!U$3:U$2000,_xlfn.XMATCH(100,International!U$3:U$2000,1,1)+$BR61)=""),NA(),INDEX(International!U$3:U$2000,_xlfn.XMATCH(100,International!U$3:U$2000,1,1)+$BR61)), NA())</f>
        <v>5186</v>
      </c>
      <c r="CN61">
        <f t="shared" si="207"/>
        <v>2.1065380565020115</v>
      </c>
      <c r="CO61" cm="1">
        <f t="array" ref="CO61">IFERROR(IF(OR(ISNA($A61),$AC61&lt;100,INDEX(International!X$3:X$2000,_xlfn.XMATCH(100,International!X$3:X$2000,1,1)+$BR61)=""),NA(),INDEX(International!X$3:X$2000,_xlfn.XMATCH(100,International!X$3:X$2000,1,1)+$BR61)), NA())</f>
        <v>1950</v>
      </c>
      <c r="CP61">
        <f t="shared" ref="CP61" si="208">IF(OR(ISNA($A61),$AC61&lt;100),NA(),IF(CO61=100,0,($BR61*LOG(2)/LOG(CO61/100))))</f>
        <v>2.800203898523657</v>
      </c>
      <c r="CQ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60+1,CQ60+1,NA())))</f>
        <v>#N/A</v>
      </c>
      <c r="CR61" t="e" cm="1">
        <f t="array" ref="CR61">IFERROR(IF(ISNA($A61),NA(),INDEX(B$3:B$2000,_xlfn.XMATCH(Configuration!$B$12,B$3:B$2000,1,1)+$CQ61)-0), NA())</f>
        <v>#N/A</v>
      </c>
      <c r="CS61" t="e" cm="1">
        <f t="array" ref="CS61">IFERROR(IF(ISNA($A61),NA(),INDEX(E$3:E$2000,_xlfn.XMATCH(Configuration!$B$12,E$3:E$2000,1,1)+$CQ61)-0), NA())</f>
        <v>#N/A</v>
      </c>
      <c r="CT61" t="e" cm="1">
        <f t="array" ref="CT61">IFERROR(IF(ISNA($A61),NA(),INDEX(H$3:H$2000,_xlfn.XMATCH(Configuration!$B$12,H$3:H$2000,1,1)+$CQ61)-0), NA())</f>
        <v>#N/A</v>
      </c>
      <c r="CU61" t="e" cm="1">
        <f t="array" ref="CU61">IFERROR(IF(ISNA($A61),NA(),INDEX(K$3:K$2000,_xlfn.XMATCH(Configuration!$B$12,K$3:K$2000,1,1)+$CQ61)-0), NA())</f>
        <v>#N/A</v>
      </c>
      <c r="CV61" t="e" cm="1">
        <f t="array" ref="CV61">IFERROR(IF(ISNA($A61),NA(),INDEX(N$3:N$2000,_xlfn.XMATCH(Configuration!$B$12,N$3:N$2000,1,1)+$CQ61)-0), NA())</f>
        <v>#N/A</v>
      </c>
      <c r="CW61" t="e" cm="1">
        <f t="array" ref="CW61">IFERROR(IF(ISNA($A61),NA(),INDEX(Q$3:Q$2000,_xlfn.XMATCH(Configuration!$B$12,Q$3:Q$2000,1,1)+$CQ61)-0), NA())</f>
        <v>#N/A</v>
      </c>
      <c r="CX61" t="e" cm="1">
        <f t="array" ref="CX61">IFERROR(IF(ISNA($A61),NA(),INDEX(T$3:T$2000,_xlfn.XMATCH(Configuration!$B$12,T$3:T$2000,1,1)+$CQ61)-0), NA())</f>
        <v>#N/A</v>
      </c>
      <c r="CY61" t="e" cm="1">
        <f t="array" ref="CY61">IFERROR(IF(ISNA($A61),NA(),INDEX(W$3:W$2000,_xlfn.XMATCH(Configuration!$B$12,W$3:W$2000,1,1)+$CQ61)-0), NA())</f>
        <v>#N/A</v>
      </c>
      <c r="DF61" s="1"/>
    </row>
    <row r="62" spans="1:11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 t="e">
        <f t="shared" si="26"/>
        <v>#N/A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 t="shared" si="29"/>
        <v>#N/A</v>
      </c>
      <c r="BT62">
        <f t="shared" si="30"/>
        <v>9050</v>
      </c>
      <c r="BU62">
        <f t="shared" si="31"/>
        <v>2014</v>
      </c>
      <c r="BV62">
        <f t="shared" si="32"/>
        <v>950</v>
      </c>
      <c r="BW62">
        <f t="shared" si="33"/>
        <v>606</v>
      </c>
      <c r="BX62">
        <f>IFERROR(IF(OR(ISNA($A62),$AC62&lt;100),NA(),IF(FLOOR((2^(($BR62+2*_xlfn.XLOOKUP(_xlfn.AGGREGATE(4,6,$BR$3:$BR2013),$BR$3:$BR$2000,$BZ$3:$BZ$2000,1,1)*LOG(10)/LOG(2))/_xlfn.XLOOKUP(_xlfn.AGGREGATE(4,6,$BR$3:$BR2013),$BR$3:$BR$2000,$BZ$3:$BZ$2000,1,1))),2)&gt; _xlfn.AGGREGATE(4,6,$BY$3:$CO$2000)+2000,NA(),FLOOR((2^(($BR62+2*_xlfn.XLOOKUP(_xlfn.AGGREGATE(4,6,$BR$3:$BR2013),$BR$3:$BR$2000,$BZ$3:$BZ$2000,1,1)*LOG(10)/LOG(2))/_xlfn.XLOOKUP(_xlfn.AGGREGATE(4,6,$BR$3:$BR2013),$BR$3:$BR$2000,$BZ$3:$BZ$2000,1,1))),2))), NA())</f>
        <v>1408</v>
      </c>
      <c r="BY62">
        <f t="shared" si="34"/>
        <v>1682</v>
      </c>
      <c r="BZ62">
        <f t="shared" si="35"/>
        <v>3.19245143347363</v>
      </c>
      <c r="CA62" cm="1">
        <f t="array" ref="CA62">IFERROR(IF(OR(ISNA($A62),$AC62&lt;100,INDEX(International!C$3:C$2000,_xlfn.XMATCH(100,International!C$3:C$2000,1,1)+$BR62)=""),NA(),INDEX(International!C$3:C$2000,_xlfn.XMATCH(100,International!C$3:C$2000,1,1)+$BR62)), NA())</f>
        <v>5883</v>
      </c>
      <c r="CB62">
        <f t="shared" si="36"/>
        <v>2.2114559733116046</v>
      </c>
      <c r="CC62" cm="1">
        <f t="array" ref="CC62">IFERROR(IF(OR(ISNA($A62),$AC62&lt;100,INDEX(International!F$3:F$2000,_xlfn.XMATCH(100,International!F$3:F$2000,1,1)+$BR62)=""),NA(),INDEX(International!F$3:F$2000,_xlfn.XMATCH(100,International!F$3:F$2000,1,1)+$BR62)), NA())</f>
        <v>3661</v>
      </c>
      <c r="CD62">
        <f t="shared" si="172"/>
        <v>2.5028080213540767</v>
      </c>
      <c r="CE62" cm="1">
        <f t="array" ref="CE62">IFERROR(IF(OR(ISNA($A62),$AC62&lt;100,INDEX(International!I$3:I$2000,_xlfn.XMATCH(100,International!I$3:I$2000,1,1)+$BR62)=""),NA(),INDEX(International!I$3:I$2000,_xlfn.XMATCH(100,International!I$3:I$2000,1,1)+$BR62)), NA())</f>
        <v>1450</v>
      </c>
      <c r="CF62">
        <f t="shared" si="172"/>
        <v>3.3696381647339164</v>
      </c>
      <c r="CG62" cm="1">
        <f t="array" ref="CG62">IFERROR(IF(OR(ISNA($A62),$AC62&lt;100,INDEX(International!L$3:L$2000,_xlfn.XMATCH(100,International!L$3:L$2000,1,1)+$BR62)=""),NA(),INDEX(International!L$3:L$2000,_xlfn.XMATCH(100,International!L$3:L$2000,1,1)+$BR62)), NA())</f>
        <v>4632</v>
      </c>
      <c r="CH62">
        <f t="shared" ref="CH62:CJ62" si="209">IF(OR(ISNA($A62),$AC62&lt;100),NA(),IF(CG62=100,0,($BR62*LOG(2)/LOG(CG62/100))))</f>
        <v>2.3492999324196129</v>
      </c>
      <c r="CI62" cm="1">
        <f t="array" ref="CI62">IFERROR(IF(OR(ISNA($A62),$AC62&lt;100,INDEX(International!O$3:O$2000,_xlfn.XMATCH(100,International!O$3:O$2000,1,1)+$BR62)=""),NA(),INDEX(International!O$3:O$2000,_xlfn.XMATCH(100,International!O$3:O$2000,1,1)+$BR62)), NA())</f>
        <v>1795</v>
      </c>
      <c r="CJ62">
        <f t="shared" si="209"/>
        <v>3.1205652425099633</v>
      </c>
      <c r="CK62" cm="1">
        <f t="array" ref="CK62">IFERROR(IF(OR(ISNA($A62),$AC62&lt;100,INDEX(International!R$3:R$2000,_xlfn.XMATCH(100,International!R$3:R$2000,1,1)+$BR62)=""),NA(),INDEX(International!R$3:R$2000,_xlfn.XMATCH(100,International!R$3:R$2000,1,1)+$BR62)), NA())</f>
        <v>200</v>
      </c>
      <c r="CL62">
        <f t="shared" ref="CL62:CN62" si="210">IF(OR(ISNA($A62),$AC62&lt;100),NA(),IF(CK62=100,0,($BR62*LOG(2)/LOG(CK62/100))))</f>
        <v>13</v>
      </c>
      <c r="CM62" cm="1">
        <f t="array" ref="CM62">IFERROR(IF(OR(ISNA($A62),$AC62&lt;100,INDEX(International!U$3:U$2000,_xlfn.XMATCH(100,International!U$3:U$2000,1,1)+$BR62)=""),NA(),INDEX(International!U$3:U$2000,_xlfn.XMATCH(100,International!U$3:U$2000,1,1)+$BR62)), NA())</f>
        <v>5621</v>
      </c>
      <c r="CN62">
        <f t="shared" si="210"/>
        <v>2.2364610587799336</v>
      </c>
      <c r="CO62" cm="1">
        <f t="array" ref="CO62">IFERROR(IF(OR(ISNA($A62),$AC62&lt;100,INDEX(International!X$3:X$2000,_xlfn.XMATCH(100,International!X$3:X$2000,1,1)+$BR62)=""),NA(),INDEX(International!X$3:X$2000,_xlfn.XMATCH(100,International!X$3:X$2000,1,1)+$BR62)), NA())</f>
        <v>2626</v>
      </c>
      <c r="CP62">
        <f t="shared" ref="CP62" si="211">IF(OR(ISNA($A62),$AC62&lt;100),NA(),IF(CO62=100,0,($BR62*LOG(2)/LOG(CO62/100))))</f>
        <v>2.7572778815079206</v>
      </c>
      <c r="CQ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61+1,CQ61+1,NA())))</f>
        <v>#N/A</v>
      </c>
      <c r="CR62" t="e" cm="1">
        <f t="array" ref="CR62">IFERROR(IF(ISNA($A62),NA(),INDEX(B$3:B$2000,_xlfn.XMATCH(Configuration!$B$12,B$3:B$2000,1,1)+$CQ62)-0), NA())</f>
        <v>#N/A</v>
      </c>
      <c r="CS62" t="e" cm="1">
        <f t="array" ref="CS62">IFERROR(IF(ISNA($A62),NA(),INDEX(E$3:E$2000,_xlfn.XMATCH(Configuration!$B$12,E$3:E$2000,1,1)+$CQ62)-0), NA())</f>
        <v>#N/A</v>
      </c>
      <c r="CT62" t="e" cm="1">
        <f t="array" ref="CT62">IFERROR(IF(ISNA($A62),NA(),INDEX(H$3:H$2000,_xlfn.XMATCH(Configuration!$B$12,H$3:H$2000,1,1)+$CQ62)-0), NA())</f>
        <v>#N/A</v>
      </c>
      <c r="CU62" t="e" cm="1">
        <f t="array" ref="CU62">IFERROR(IF(ISNA($A62),NA(),INDEX(K$3:K$2000,_xlfn.XMATCH(Configuration!$B$12,K$3:K$2000,1,1)+$CQ62)-0), NA())</f>
        <v>#N/A</v>
      </c>
      <c r="CV62" t="e" cm="1">
        <f t="array" ref="CV62">IFERROR(IF(ISNA($A62),NA(),INDEX(N$3:N$2000,_xlfn.XMATCH(Configuration!$B$12,N$3:N$2000,1,1)+$CQ62)-0), NA())</f>
        <v>#N/A</v>
      </c>
      <c r="CW62" t="e" cm="1">
        <f t="array" ref="CW62">IFERROR(IF(ISNA($A62),NA(),INDEX(Q$3:Q$2000,_xlfn.XMATCH(Configuration!$B$12,Q$3:Q$2000,1,1)+$CQ62)-0), NA())</f>
        <v>#N/A</v>
      </c>
      <c r="CX62" t="e" cm="1">
        <f t="array" ref="CX62">IFERROR(IF(ISNA($A62),NA(),INDEX(T$3:T$2000,_xlfn.XMATCH(Configuration!$B$12,T$3:T$2000,1,1)+$CQ62)-0), NA())</f>
        <v>#N/A</v>
      </c>
      <c r="CY62" t="e" cm="1">
        <f t="array" ref="CY62">IFERROR(IF(ISNA($A62),NA(),INDEX(W$3:W$2000,_xlfn.XMATCH(Configuration!$B$12,W$3:W$2000,1,1)+$CQ62)-0), NA())</f>
        <v>#N/A</v>
      </c>
    </row>
    <row r="63" spans="1:11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 t="shared" si="29"/>
        <v>#N/A</v>
      </c>
      <c r="BT63">
        <f t="shared" si="30"/>
        <v>12800</v>
      </c>
      <c r="BU63">
        <f t="shared" si="31"/>
        <v>2538</v>
      </c>
      <c r="BV63">
        <f t="shared" si="32"/>
        <v>1130</v>
      </c>
      <c r="BW63">
        <f t="shared" si="33"/>
        <v>696</v>
      </c>
      <c r="BX63">
        <f>IFERROR(IF(OR(ISNA($A63),$AC63&lt;100),NA(),IF(FLOOR((2^(($BR63+2*_xlfn.XLOOKUP(_xlfn.AGGREGATE(4,6,$BR$3:$BR2014),$BR$3:$BR$2000,$BZ$3:$BZ$2000,1,1)*LOG(10)/LOG(2))/_xlfn.XLOOKUP(_xlfn.AGGREGATE(4,6,$BR$3:$BR2014),$BR$3:$BR$2000,$BZ$3:$BZ$2000,1,1))),2)&gt; _xlfn.AGGREGATE(4,6,$BY$3:$CO$2000)+2000,NA(),FLOOR((2^(($BR63+2*_xlfn.XLOOKUP(_xlfn.AGGREGATE(4,6,$BR$3:$BR2014),$BR$3:$BR$2000,$BZ$3:$BZ$2000,1,1)*LOG(10)/LOG(2))/_xlfn.XLOOKUP(_xlfn.AGGREGATE(4,6,$BR$3:$BR2014),$BR$3:$BR$2000,$BZ$3:$BZ$2000,1,1))),2))), NA())</f>
        <v>1726</v>
      </c>
      <c r="BY63">
        <f t="shared" si="34"/>
        <v>2059</v>
      </c>
      <c r="BZ63">
        <f t="shared" si="35"/>
        <v>3.2081601479303425</v>
      </c>
      <c r="CA63" cm="1">
        <f t="array" ref="CA63">IFERROR(IF(OR(ISNA($A63),$AC63&lt;100,INDEX(International!C$3:C$2000,_xlfn.XMATCH(100,International!C$3:C$2000,1,1)+$BR63)=""),NA(),INDEX(International!C$3:C$2000,_xlfn.XMATCH(100,International!C$3:C$2000,1,1)+$BR63)), NA())</f>
        <v>7375</v>
      </c>
      <c r="CB63">
        <f t="shared" si="36"/>
        <v>2.2564009138610817</v>
      </c>
      <c r="CC63" cm="1">
        <f t="array" ref="CC63">IFERROR(IF(OR(ISNA($A63),$AC63&lt;100,INDEX(International!F$3:F$2000,_xlfn.XMATCH(100,International!F$3:F$2000,1,1)+$BR63)=""),NA(),INDEX(International!F$3:F$2000,_xlfn.XMATCH(100,International!F$3:F$2000,1,1)+$BR63)), NA())</f>
        <v>4469</v>
      </c>
      <c r="CD63">
        <f t="shared" si="172"/>
        <v>2.5538683158748783</v>
      </c>
      <c r="CE63" cm="1">
        <f t="array" ref="CE63">IFERROR(IF(OR(ISNA($A63),$AC63&lt;100,INDEX(International!I$3:I$2000,_xlfn.XMATCH(100,International!I$3:I$2000,1,1)+$BR63)=""),NA(),INDEX(International!I$3:I$2000,_xlfn.XMATCH(100,International!I$3:I$2000,1,1)+$BR63)), NA())</f>
        <v>1591</v>
      </c>
      <c r="CF63">
        <f t="shared" si="172"/>
        <v>3.5071353277113215</v>
      </c>
      <c r="CG63" cm="1">
        <f t="array" ref="CG63">IFERROR(IF(OR(ISNA($A63),$AC63&lt;100,INDEX(International!L$3:L$2000,_xlfn.XMATCH(100,International!L$3:L$2000,1,1)+$BR63)=""),NA(),INDEX(International!L$3:L$2000,_xlfn.XMATCH(100,International!L$3:L$2000,1,1)+$BR63)), NA())</f>
        <v>6421</v>
      </c>
      <c r="CH63">
        <f t="shared" ref="CH63:CJ63" si="212">IF(OR(ISNA($A63),$AC63&lt;100),NA(),IF(CG63=100,0,($BR63*LOG(2)/LOG(CG63/100))))</f>
        <v>2.331496854610438</v>
      </c>
      <c r="CI63" cm="1">
        <f t="array" ref="CI63">IFERROR(IF(OR(ISNA($A63),$AC63&lt;100,INDEX(International!O$3:O$2000,_xlfn.XMATCH(100,International!O$3:O$2000,1,1)+$BR63)=""),NA(),INDEX(International!O$3:O$2000,_xlfn.XMATCH(100,International!O$3:O$2000,1,1)+$BR63)), NA())</f>
        <v>2257</v>
      </c>
      <c r="CJ63">
        <f t="shared" si="212"/>
        <v>3.1136473405668208</v>
      </c>
      <c r="CK63" cm="1">
        <f t="array" ref="CK63">IFERROR(IF(OR(ISNA($A63),$AC63&lt;100,INDEX(International!R$3:R$2000,_xlfn.XMATCH(100,International!R$3:R$2000,1,1)+$BR63)=""),NA(),INDEX(International!R$3:R$2000,_xlfn.XMATCH(100,International!R$3:R$2000,1,1)+$BR63)), NA())</f>
        <v>212</v>
      </c>
      <c r="CL63">
        <f t="shared" ref="CL63:CN63" si="213">IF(OR(ISNA($A63),$AC63&lt;100),NA(),IF(CK63=100,0,($BR63*LOG(2)/LOG(CK63/100))))</f>
        <v>12.914363525055148</v>
      </c>
      <c r="CM63" cm="1">
        <f t="array" ref="CM63">IFERROR(IF(OR(ISNA($A63),$AC63&lt;100,INDEX(International!U$3:U$2000,_xlfn.XMATCH(100,International!U$3:U$2000,1,1)+$BR63)=""),NA(),INDEX(International!U$3:U$2000,_xlfn.XMATCH(100,International!U$3:U$2000,1,1)+$BR63)), NA())</f>
        <v>6088</v>
      </c>
      <c r="CN63">
        <f t="shared" si="213"/>
        <v>2.3617146671301232</v>
      </c>
      <c r="CO63" cm="1">
        <f t="array" ref="CO63">IFERROR(IF(OR(ISNA($A63),$AC63&lt;100,INDEX(International!X$3:X$2000,_xlfn.XMATCH(100,International!X$3:X$2000,1,1)+$BR63)=""),NA(),INDEX(International!X$3:X$2000,_xlfn.XMATCH(100,International!X$3:X$2000,1,1)+$BR63)), NA())</f>
        <v>2689</v>
      </c>
      <c r="CP63">
        <f t="shared" ref="CP63" si="214">IF(OR(ISNA($A63),$AC63&lt;100),NA(),IF(CO63=100,0,($BR63*LOG(2)/LOG(CO63/100))))</f>
        <v>2.9479903848999762</v>
      </c>
      <c r="CQ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62+1,CQ62+1,NA())))</f>
        <v>#N/A</v>
      </c>
      <c r="CR63" t="e" cm="1">
        <f t="array" ref="CR63">IFERROR(IF(ISNA($A63),NA(),INDEX(B$3:B$2000,_xlfn.XMATCH(Configuration!$B$12,B$3:B$2000,1,1)+$CQ63)-0), NA())</f>
        <v>#N/A</v>
      </c>
      <c r="CS63" t="e" cm="1">
        <f t="array" ref="CS63">IFERROR(IF(ISNA($A63),NA(),INDEX(E$3:E$2000,_xlfn.XMATCH(Configuration!$B$12,E$3:E$2000,1,1)+$CQ63)-0), NA())</f>
        <v>#N/A</v>
      </c>
      <c r="CT63" t="e" cm="1">
        <f t="array" ref="CT63">IFERROR(IF(ISNA($A63),NA(),INDEX(H$3:H$2000,_xlfn.XMATCH(Configuration!$B$12,H$3:H$2000,1,1)+$CQ63)-0), NA())</f>
        <v>#N/A</v>
      </c>
      <c r="CU63" t="e" cm="1">
        <f t="array" ref="CU63">IFERROR(IF(ISNA($A63),NA(),INDEX(K$3:K$2000,_xlfn.XMATCH(Configuration!$B$12,K$3:K$2000,1,1)+$CQ63)-0), NA())</f>
        <v>#N/A</v>
      </c>
      <c r="CV63" t="e" cm="1">
        <f t="array" ref="CV63">IFERROR(IF(ISNA($A63),NA(),INDEX(N$3:N$2000,_xlfn.XMATCH(Configuration!$B$12,N$3:N$2000,1,1)+$CQ63)-0), NA())</f>
        <v>#N/A</v>
      </c>
      <c r="CW63" t="e" cm="1">
        <f t="array" ref="CW63">IFERROR(IF(ISNA($A63),NA(),INDEX(Q$3:Q$2000,_xlfn.XMATCH(Configuration!$B$12,Q$3:Q$2000,1,1)+$CQ63)-0), NA())</f>
        <v>#N/A</v>
      </c>
      <c r="CX63" t="e" cm="1">
        <f t="array" ref="CX63">IFERROR(IF(ISNA($A63),NA(),INDEX(T$3:T$2000,_xlfn.XMATCH(Configuration!$B$12,T$3:T$2000,1,1)+$CQ63)-0), NA())</f>
        <v>#N/A</v>
      </c>
      <c r="CY63" t="e" cm="1">
        <f t="array" ref="CY63">IFERROR(IF(ISNA($A63),NA(),INDEX(W$3:W$2000,_xlfn.XMATCH(Configuration!$B$12,W$3:W$2000,1,1)+$CQ63)-0), NA())</f>
        <v>#N/A</v>
      </c>
    </row>
    <row r="64" spans="1:11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 t="shared" si="29"/>
        <v>#N/A</v>
      </c>
      <c r="BT64">
        <f t="shared" si="30"/>
        <v>18100</v>
      </c>
      <c r="BU64">
        <f t="shared" si="31"/>
        <v>3200</v>
      </c>
      <c r="BV64">
        <f t="shared" si="32"/>
        <v>1344</v>
      </c>
      <c r="BW64">
        <f t="shared" si="33"/>
        <v>800</v>
      </c>
      <c r="BX64">
        <f>IFERROR(IF(OR(ISNA($A64),$AC64&lt;100),NA(),IF(FLOOR((2^(($BR64+2*_xlfn.XLOOKUP(_xlfn.AGGREGATE(4,6,$BR$3:$BR2015),$BR$3:$BR$2000,$BZ$3:$BZ$2000,1,1)*LOG(10)/LOG(2))/_xlfn.XLOOKUP(_xlfn.AGGREGATE(4,6,$BR$3:$BR2015),$BR$3:$BR$2000,$BZ$3:$BZ$2000,1,1))),2)&gt; _xlfn.AGGREGATE(4,6,$BY$3:$CO$2000)+2000,NA(),FLOOR((2^(($BR64+2*_xlfn.XLOOKUP(_xlfn.AGGREGATE(4,6,$BR$3:$BR2015),$BR$3:$BR$2000,$BZ$3:$BZ$2000,1,1)*LOG(10)/LOG(2))/_xlfn.XLOOKUP(_xlfn.AGGREGATE(4,6,$BR$3:$BR2015),$BR$3:$BR$2000,$BZ$3:$BZ$2000,1,1))),2))), NA())</f>
        <v>2114</v>
      </c>
      <c r="BY64">
        <f t="shared" si="34"/>
        <v>2439</v>
      </c>
      <c r="BZ64">
        <f t="shared" si="35"/>
        <v>3.2550544436967073</v>
      </c>
      <c r="CA64" cm="1">
        <f t="array" ref="CA64">IFERROR(IF(OR(ISNA($A64),$AC64&lt;100,INDEX(International!C$3:C$2000,_xlfn.XMATCH(100,International!C$3:C$2000,1,1)+$BR64)=""),NA(),INDEX(International!C$3:C$2000,_xlfn.XMATCH(100,International!C$3:C$2000,1,1)+$BR64)), NA())</f>
        <v>9172</v>
      </c>
      <c r="CB64">
        <f t="shared" si="36"/>
        <v>2.3009083626424269</v>
      </c>
      <c r="CC64" cm="1">
        <f t="array" ref="CC64">IFERROR(IF(OR(ISNA($A64),$AC64&lt;100,INDEX(International!F$3:F$2000,_xlfn.XMATCH(100,International!F$3:F$2000,1,1)+$BR64)=""),NA(),INDEX(International!F$3:F$2000,_xlfn.XMATCH(100,International!F$3:F$2000,1,1)+$BR64)), NA())</f>
        <v>4499</v>
      </c>
      <c r="CD64">
        <f t="shared" si="172"/>
        <v>2.7314779807513943</v>
      </c>
      <c r="CE64" cm="1">
        <f t="array" ref="CE64">IFERROR(IF(OR(ISNA($A64),$AC64&lt;100,INDEX(International!I$3:I$2000,_xlfn.XMATCH(100,International!I$3:I$2000,1,1)+$BR64)=""),NA(),INDEX(International!I$3:I$2000,_xlfn.XMATCH(100,International!I$3:I$2000,1,1)+$BR64)), NA())</f>
        <v>1724</v>
      </c>
      <c r="CF64">
        <f t="shared" si="172"/>
        <v>3.6516893389233331</v>
      </c>
      <c r="CG64" cm="1">
        <f t="array" ref="CG64">IFERROR(IF(OR(ISNA($A64),$AC64&lt;100,INDEX(International!L$3:L$2000,_xlfn.XMATCH(100,International!L$3:L$2000,1,1)+$BR64)=""),NA(),INDEX(International!L$3:L$2000,_xlfn.XMATCH(100,International!L$3:L$2000,1,1)+$BR64)), NA())</f>
        <v>7783</v>
      </c>
      <c r="CH64">
        <f t="shared" ref="CH64:CJ64" si="215">IF(OR(ISNA($A64),$AC64&lt;100),NA(),IF(CG64=100,0,($BR64*LOG(2)/LOG(CG64/100))))</f>
        <v>2.3876778813375488</v>
      </c>
      <c r="CI64" cm="1">
        <f t="array" ref="CI64">IFERROR(IF(OR(ISNA($A64),$AC64&lt;100,INDEX(International!O$3:O$2000,_xlfn.XMATCH(100,International!O$3:O$2000,1,1)+$BR64)=""),NA(),INDEX(International!O$3:O$2000,_xlfn.XMATCH(100,International!O$3:O$2000,1,1)+$BR64)), NA())</f>
        <v>2815</v>
      </c>
      <c r="CJ64">
        <f t="shared" si="215"/>
        <v>3.1152240264437592</v>
      </c>
      <c r="CK64" cm="1">
        <f t="array" ref="CK64">IFERROR(IF(OR(ISNA($A64),$AC64&lt;100,INDEX(International!R$3:R$2000,_xlfn.XMATCH(100,International!R$3:R$2000,1,1)+$BR64)=""),NA(),INDEX(International!R$3:R$2000,_xlfn.XMATCH(100,International!R$3:R$2000,1,1)+$BR64)), NA())</f>
        <v>226</v>
      </c>
      <c r="CL64">
        <f t="shared" ref="CL64:CN64" si="216">IF(OR(ISNA($A64),$AC64&lt;100),NA(),IF(CK64=100,0,($BR64*LOG(2)/LOG(CK64/100))))</f>
        <v>12.75160215280868</v>
      </c>
      <c r="CM64" cm="1">
        <f t="array" ref="CM64">IFERROR(IF(OR(ISNA($A64),$AC64&lt;100,INDEX(International!U$3:U$2000,_xlfn.XMATCH(100,International!U$3:U$2000,1,1)+$BR64)=""),NA(),INDEX(International!U$3:U$2000,_xlfn.XMATCH(100,International!U$3:U$2000,1,1)+$BR64)), NA())</f>
        <v>6593</v>
      </c>
      <c r="CN64">
        <f t="shared" si="216"/>
        <v>2.4822670251679679</v>
      </c>
      <c r="CO64" cm="1">
        <f t="array" ref="CO64">IFERROR(IF(OR(ISNA($A64),$AC64&lt;100,INDEX(International!X$3:X$2000,_xlfn.XMATCH(100,International!X$3:X$2000,1,1)+$BR64)=""),NA(),INDEX(International!X$3:X$2000,_xlfn.XMATCH(100,International!X$3:X$2000,1,1)+$BR64)), NA())</f>
        <v>3983</v>
      </c>
      <c r="CP64">
        <f t="shared" ref="CP64" si="217">IF(OR(ISNA($A64),$AC64&lt;100),NA(),IF(CO64=100,0,($BR64*LOG(2)/LOG(CO64/100))))</f>
        <v>2.8217853096395955</v>
      </c>
      <c r="CQ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63+1,CQ63+1,NA())))</f>
        <v>#N/A</v>
      </c>
      <c r="CR64" t="e" cm="1">
        <f t="array" ref="CR64">IFERROR(IF(ISNA($A64),NA(),INDEX(B$3:B$2000,_xlfn.XMATCH(Configuration!$B$12,B$3:B$2000,1,1)+$CQ64)-0), NA())</f>
        <v>#N/A</v>
      </c>
      <c r="CS64" t="e" cm="1">
        <f t="array" ref="CS64">IFERROR(IF(ISNA($A64),NA(),INDEX(E$3:E$2000,_xlfn.XMATCH(Configuration!$B$12,E$3:E$2000,1,1)+$CQ64)-0), NA())</f>
        <v>#N/A</v>
      </c>
      <c r="CT64" t="e" cm="1">
        <f t="array" ref="CT64">IFERROR(IF(ISNA($A64),NA(),INDEX(H$3:H$2000,_xlfn.XMATCH(Configuration!$B$12,H$3:H$2000,1,1)+$CQ64)-0), NA())</f>
        <v>#N/A</v>
      </c>
      <c r="CU64" t="e" cm="1">
        <f t="array" ref="CU64">IFERROR(IF(ISNA($A64),NA(),INDEX(K$3:K$2000,_xlfn.XMATCH(Configuration!$B$12,K$3:K$2000,1,1)+$CQ64)-0), NA())</f>
        <v>#N/A</v>
      </c>
      <c r="CV64" t="e" cm="1">
        <f t="array" ref="CV64">IFERROR(IF(ISNA($A64),NA(),INDEX(N$3:N$2000,_xlfn.XMATCH(Configuration!$B$12,N$3:N$2000,1,1)+$CQ64)-0), NA())</f>
        <v>#N/A</v>
      </c>
      <c r="CW64" t="e" cm="1">
        <f t="array" ref="CW64">IFERROR(IF(ISNA($A64),NA(),INDEX(Q$3:Q$2000,_xlfn.XMATCH(Configuration!$B$12,Q$3:Q$2000,1,1)+$CQ64)-0), NA())</f>
        <v>#N/A</v>
      </c>
      <c r="CX64" t="e" cm="1">
        <f t="array" ref="CX64">IFERROR(IF(ISNA($A64),NA(),INDEX(T$3:T$2000,_xlfn.XMATCH(Configuration!$B$12,T$3:T$2000,1,1)+$CQ64)-0), NA())</f>
        <v>#N/A</v>
      </c>
      <c r="CY64" t="e" cm="1">
        <f t="array" ref="CY64">IFERROR(IF(ISNA($A64),NA(),INDEX(W$3:W$2000,_xlfn.XMATCH(Configuration!$B$12,W$3:W$2000,1,1)+$CQ64)-0), NA())</f>
        <v>#N/A</v>
      </c>
    </row>
    <row r="65" spans="1:10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366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2805</v>
      </c>
      <c r="AD65">
        <f t="shared" si="5"/>
        <v>194</v>
      </c>
      <c r="AE65">
        <f t="shared" si="6"/>
        <v>12</v>
      </c>
      <c r="AF65" s="5">
        <f t="shared" si="7"/>
        <v>0.9631578947368421</v>
      </c>
      <c r="AG65">
        <f t="shared" si="8"/>
        <v>2599</v>
      </c>
      <c r="AH65">
        <f t="shared" si="9"/>
        <v>1586</v>
      </c>
      <c r="AI65">
        <f t="shared" si="10"/>
        <v>190</v>
      </c>
      <c r="AJ65">
        <f t="shared" si="11"/>
        <v>5</v>
      </c>
      <c r="AK65">
        <f t="shared" si="12"/>
        <v>1391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1.8894830659536541E-2</v>
      </c>
      <c r="AO65" s="2">
        <f t="shared" si="16"/>
        <v>0.43458110516934045</v>
      </c>
      <c r="AP65" s="2">
        <f t="shared" si="17"/>
        <v>2.4955436720142605E-3</v>
      </c>
      <c r="AQ65" s="2">
        <f t="shared" si="18"/>
        <v>8.3778966131907315E-2</v>
      </c>
      <c r="AR65" s="2">
        <f t="shared" si="19"/>
        <v>0.17575757575757575</v>
      </c>
      <c r="AS65" s="2">
        <f t="shared" si="20"/>
        <v>1.675579322638146E-2</v>
      </c>
      <c r="AT65" s="2">
        <f t="shared" si="21"/>
        <v>8.2352941176470587E-2</v>
      </c>
      <c r="AU65" s="2">
        <f t="shared" si="22"/>
        <v>0.18538324420677363</v>
      </c>
      <c r="AV65" s="3">
        <f t="shared" ca="1" si="23"/>
        <v>299.28571428571428</v>
      </c>
      <c r="AW65" s="2">
        <f t="shared" si="24"/>
        <v>0.15006150061500614</v>
      </c>
      <c r="AX65" s="2">
        <f t="shared" si="25"/>
        <v>-3.6842105263157891E-2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110.58850431512008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1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 t="shared" si="29"/>
        <v>#N/A</v>
      </c>
      <c r="BT65" t="e">
        <f t="shared" si="30"/>
        <v>#N/A</v>
      </c>
      <c r="BU65">
        <f t="shared" si="31"/>
        <v>4030</v>
      </c>
      <c r="BV65">
        <f t="shared" si="32"/>
        <v>1598</v>
      </c>
      <c r="BW65">
        <f t="shared" si="33"/>
        <v>918</v>
      </c>
      <c r="BX65">
        <f>IFERROR(IF(OR(ISNA($A65),$AC65&lt;100),NA(),IF(FLOOR((2^(($BR65+2*_xlfn.XLOOKUP(_xlfn.AGGREGATE(4,6,$BR$3:$BR2016),$BR$3:$BR$2000,$BZ$3:$BZ$2000,1,1)*LOG(10)/LOG(2))/_xlfn.XLOOKUP(_xlfn.AGGREGATE(4,6,$BR$3:$BR2016),$BR$3:$BR$2000,$BZ$3:$BZ$2000,1,1))),2)&gt; _xlfn.AGGREGATE(4,6,$BY$3:$CO$2000)+2000,NA(),FLOOR((2^(($BR65+2*_xlfn.XLOOKUP(_xlfn.AGGREGATE(4,6,$BR$3:$BR2016),$BR$3:$BR$2000,$BZ$3:$BZ$2000,1,1)*LOG(10)/LOG(2))/_xlfn.XLOOKUP(_xlfn.AGGREGATE(4,6,$BR$3:$BR2016),$BR$3:$BR$2000,$BZ$3:$BZ$2000,1,1))),2))), NA())</f>
        <v>2592</v>
      </c>
      <c r="BY65">
        <f t="shared" si="34"/>
        <v>2805</v>
      </c>
      <c r="BZ65">
        <f t="shared" si="35"/>
        <v>3.3264525207484947</v>
      </c>
      <c r="CA65" cm="1">
        <f t="array" ref="CA65">IFERROR(IF(OR(ISNA($A65),$AC65&lt;100,INDEX(International!C$3:C$2000,_xlfn.XMATCH(100,International!C$3:C$2000,1,1)+$BR65)=""),NA(),INDEX(International!C$3:C$2000,_xlfn.XMATCH(100,International!C$3:C$2000,1,1)+$BR65)), NA())</f>
        <v>10149</v>
      </c>
      <c r="CB65">
        <f t="shared" si="36"/>
        <v>2.4005303589878286</v>
      </c>
      <c r="CC65" cm="1">
        <f t="array" ref="CC65">IFERROR(IF(OR(ISNA($A65),$AC65&lt;100,INDEX(International!F$3:F$2000,_xlfn.XMATCH(100,International!F$3:F$2000,1,1)+$BR65)=""),NA(),INDEX(International!F$3:F$2000,_xlfn.XMATCH(100,International!F$3:F$2000,1,1)+$BR65)), NA())</f>
        <v>6633</v>
      </c>
      <c r="CD65">
        <f t="shared" si="172"/>
        <v>2.643933412983742</v>
      </c>
      <c r="CE65" cm="1">
        <f t="array" ref="CE65">IFERROR(IF(OR(ISNA($A65),$AC65&lt;100,INDEX(International!I$3:I$2000,_xlfn.XMATCH(100,International!I$3:I$2000,1,1)+$BR65)=""),NA(),INDEX(International!I$3:I$2000,_xlfn.XMATCH(100,International!I$3:I$2000,1,1)+$BR65)), NA())</f>
        <v>1877</v>
      </c>
      <c r="CF65">
        <f t="shared" si="172"/>
        <v>3.7821869322719808</v>
      </c>
      <c r="CG65" cm="1">
        <f t="array" ref="CG65">IFERROR(IF(OR(ISNA($A65),$AC65&lt;100,INDEX(International!L$3:L$2000,_xlfn.XMATCH(100,International!L$3:L$2000,1,1)+$BR65)=""),NA(),INDEX(International!L$3:L$2000,_xlfn.XMATCH(100,International!L$3:L$2000,1,1)+$BR65)), NA())</f>
        <v>13677</v>
      </c>
      <c r="CH65">
        <f t="shared" ref="CH65:CJ65" si="218">IF(OR(ISNA($A65),$AC65&lt;100),NA(),IF(CG65=100,0,($BR65*LOG(2)/LOG(CG65/100))))</f>
        <v>2.2549159972128048</v>
      </c>
      <c r="CI65" cm="1">
        <f t="array" ref="CI65">IFERROR(IF(OR(ISNA($A65),$AC65&lt;100,INDEX(International!O$3:O$2000,_xlfn.XMATCH(100,International!O$3:O$2000,1,1)+$BR65)=""),NA(),INDEX(International!O$3:O$2000,_xlfn.XMATCH(100,International!O$3:O$2000,1,1)+$BR65)), NA())</f>
        <v>3401</v>
      </c>
      <c r="CJ65">
        <f t="shared" si="218"/>
        <v>3.1447238672150575</v>
      </c>
      <c r="CK65" cm="1">
        <f t="array" ref="CK65">IFERROR(IF(OR(ISNA($A65),$AC65&lt;100,INDEX(International!R$3:R$2000,_xlfn.XMATCH(100,International!R$3:R$2000,1,1)+$BR65)=""),NA(),INDEX(International!R$3:R$2000,_xlfn.XMATCH(100,International!R$3:R$2000,1,1)+$BR65)), NA())</f>
        <v>243</v>
      </c>
      <c r="CL65">
        <f t="shared" ref="CL65:CN65" si="219">IF(OR(ISNA($A65),$AC65&lt;100),NA(),IF(CK65=100,0,($BR65*LOG(2)/LOG(CK65/100))))</f>
        <v>12.490667969891609</v>
      </c>
      <c r="CM65" cm="1">
        <f t="array" ref="CM65">IFERROR(IF(OR(ISNA($A65),$AC65&lt;100,INDEX(International!U$3:U$2000,_xlfn.XMATCH(100,International!U$3:U$2000,1,1)+$BR65)=""),NA(),INDEX(International!U$3:U$2000,_xlfn.XMATCH(100,International!U$3:U$2000,1,1)+$BR65)), NA())</f>
        <v>7041</v>
      </c>
      <c r="CN65">
        <f t="shared" si="219"/>
        <v>2.6068361120451549</v>
      </c>
      <c r="CO65" cm="1">
        <f t="array" ref="CO65">IFERROR(IF(OR(ISNA($A65),$AC65&lt;100,INDEX(International!X$3:X$2000,_xlfn.XMATCH(100,International!X$3:X$2000,1,1)+$BR65)=""),NA(),INDEX(International!X$3:X$2000,_xlfn.XMATCH(100,International!X$3:X$2000,1,1)+$BR65)), NA())</f>
        <v>5018</v>
      </c>
      <c r="CP65">
        <f t="shared" ref="CP65" si="220">IF(OR(ISNA($A65),$AC65&lt;100),NA(),IF(CO65=100,0,($BR65*LOG(2)/LOG(CO65/100))))</f>
        <v>2.8323393705711561</v>
      </c>
      <c r="CQ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64+1,CQ64+1,NA())))</f>
        <v>#N/A</v>
      </c>
      <c r="CR65" t="e" cm="1">
        <f t="array" ref="CR65">IFERROR(IF(ISNA($A65),NA(),INDEX(B$3:B$2000,_xlfn.XMATCH(Configuration!$B$12,B$3:B$2000,1,1)+$CQ65)-0), NA())</f>
        <v>#N/A</v>
      </c>
      <c r="CS65" t="e" cm="1">
        <f t="array" ref="CS65">IFERROR(IF(ISNA($A65),NA(),INDEX(E$3:E$2000,_xlfn.XMATCH(Configuration!$B$12,E$3:E$2000,1,1)+$CQ65)-0), NA())</f>
        <v>#N/A</v>
      </c>
      <c r="CT65" t="e" cm="1">
        <f t="array" ref="CT65">IFERROR(IF(ISNA($A65),NA(),INDEX(H$3:H$2000,_xlfn.XMATCH(Configuration!$B$12,H$3:H$2000,1,1)+$CQ65)-0), NA())</f>
        <v>#N/A</v>
      </c>
      <c r="CU65" t="e" cm="1">
        <f t="array" ref="CU65">IFERROR(IF(ISNA($A65),NA(),INDEX(K$3:K$2000,_xlfn.XMATCH(Configuration!$B$12,K$3:K$2000,1,1)+$CQ65)-0), NA())</f>
        <v>#N/A</v>
      </c>
      <c r="CV65" t="e" cm="1">
        <f t="array" ref="CV65">IFERROR(IF(ISNA($A65),NA(),INDEX(N$3:N$2000,_xlfn.XMATCH(Configuration!$B$12,N$3:N$2000,1,1)+$CQ65)-0), NA())</f>
        <v>#N/A</v>
      </c>
      <c r="CW65" t="e" cm="1">
        <f t="array" ref="CW65">IFERROR(IF(ISNA($A65),NA(),INDEX(Q$3:Q$2000,_xlfn.XMATCH(Configuration!$B$12,Q$3:Q$2000,1,1)+$CQ65)-0), NA())</f>
        <v>#N/A</v>
      </c>
      <c r="CX65" t="e" cm="1">
        <f t="array" ref="CX65">IFERROR(IF(ISNA($A65),NA(),INDEX(T$3:T$2000,_xlfn.XMATCH(Configuration!$B$12,T$3:T$2000,1,1)+$CQ65)-0), NA())</f>
        <v>#N/A</v>
      </c>
      <c r="CY65" t="e" cm="1">
        <f t="array" ref="CY65">IFERROR(IF(ISNA($A65),NA(),INDEX(W$3:W$2000,_xlfn.XMATCH(Configuration!$B$12,W$3:W$2000,1,1)+$CQ65)-0), NA())</f>
        <v>#N/A</v>
      </c>
    </row>
    <row r="66" spans="1:10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12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373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3178</v>
      </c>
      <c r="AD66">
        <f t="shared" si="5"/>
        <v>220</v>
      </c>
      <c r="AE66">
        <f t="shared" si="6"/>
        <v>13</v>
      </c>
      <c r="AF66" s="5">
        <f t="shared" si="7"/>
        <v>1.0191256830601092</v>
      </c>
      <c r="AG66">
        <f t="shared" si="8"/>
        <v>2945</v>
      </c>
      <c r="AH66">
        <f t="shared" si="9"/>
        <v>1773</v>
      </c>
      <c r="AI66">
        <f t="shared" si="10"/>
        <v>216</v>
      </c>
      <c r="AJ66">
        <f t="shared" si="11"/>
        <v>6</v>
      </c>
      <c r="AK66">
        <f t="shared" si="12"/>
        <v>1551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1.9509125235997484E-2</v>
      </c>
      <c r="AO66" s="2">
        <f t="shared" si="16"/>
        <v>0.44210195091252358</v>
      </c>
      <c r="AP66" s="2">
        <f t="shared" si="17"/>
        <v>3.775959723096287E-3</v>
      </c>
      <c r="AQ66" s="2">
        <f t="shared" si="18"/>
        <v>8.0868470736312148E-2</v>
      </c>
      <c r="AR66" s="2">
        <f t="shared" si="19"/>
        <v>0.17463813719320329</v>
      </c>
      <c r="AS66" s="2">
        <f t="shared" si="20"/>
        <v>1.8250471994965389E-2</v>
      </c>
      <c r="AT66" s="2">
        <f t="shared" si="21"/>
        <v>8.0239144115796093E-2</v>
      </c>
      <c r="AU66" s="2">
        <f t="shared" si="22"/>
        <v>0.18061674008810572</v>
      </c>
      <c r="AV66" s="3">
        <f t="shared" ca="1" si="23"/>
        <v>332.57142857142856</v>
      </c>
      <c r="AW66" s="2">
        <f t="shared" si="24"/>
        <v>0.13297682709447414</v>
      </c>
      <c r="AX66" s="2">
        <f t="shared" si="25"/>
        <v>1.912568306010929E-2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125.2942127320683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 t="shared" si="29"/>
        <v>#N/A</v>
      </c>
      <c r="BT66" t="e">
        <f t="shared" si="30"/>
        <v>#N/A</v>
      </c>
      <c r="BU66">
        <f t="shared" si="31"/>
        <v>5078</v>
      </c>
      <c r="BV66">
        <f t="shared" si="32"/>
        <v>1902</v>
      </c>
      <c r="BW66">
        <f t="shared" si="33"/>
        <v>1054</v>
      </c>
      <c r="BX66">
        <f>IFERROR(IF(OR(ISNA($A66),$AC66&lt;100),NA(),IF(FLOOR((2^(($BR66+2*_xlfn.XLOOKUP(_xlfn.AGGREGATE(4,6,$BR$3:$BR2017),$BR$3:$BR$2000,$BZ$3:$BZ$2000,1,1)*LOG(10)/LOG(2))/_xlfn.XLOOKUP(_xlfn.AGGREGATE(4,6,$BR$3:$BR2017),$BR$3:$BR$2000,$BZ$3:$BZ$2000,1,1))),2)&gt; _xlfn.AGGREGATE(4,6,$BY$3:$CO$2000)+2000,NA(),FLOOR((2^(($BR66+2*_xlfn.XLOOKUP(_xlfn.AGGREGATE(4,6,$BR$3:$BR2017),$BR$3:$BR$2000,$BZ$3:$BZ$2000,1,1)*LOG(10)/LOG(2))/_xlfn.XLOOKUP(_xlfn.AGGREGATE(4,6,$BR$3:$BR2017),$BR$3:$BR$2000,$BZ$3:$BZ$2000,1,1))),2))), NA())</f>
        <v>3178</v>
      </c>
      <c r="BY66">
        <f t="shared" si="34"/>
        <v>3178</v>
      </c>
      <c r="BZ66">
        <f t="shared" si="35"/>
        <v>3.4067813894258081</v>
      </c>
      <c r="CA66" cm="1">
        <f t="array" ref="CA66">IFERROR(IF(OR(ISNA($A66),$AC66&lt;100,INDEX(International!C$3:C$2000,_xlfn.XMATCH(100,International!C$3:C$2000,1,1)+$BR66)=""),NA(),INDEX(International!C$3:C$2000,_xlfn.XMATCH(100,International!C$3:C$2000,1,1)+$BR66)), NA())</f>
        <v>12462</v>
      </c>
      <c r="CB66">
        <f t="shared" si="36"/>
        <v>2.4420403935899295</v>
      </c>
      <c r="CC66" cm="1">
        <f t="array" ref="CC66">IFERROR(IF(OR(ISNA($A66),$AC66&lt;100,INDEX(International!F$3:F$2000,_xlfn.XMATCH(100,International!F$3:F$2000,1,1)+$BR66)=""),NA(),INDEX(International!F$3:F$2000,_xlfn.XMATCH(100,International!F$3:F$2000,1,1)+$BR66)), NA())</f>
        <v>7652</v>
      </c>
      <c r="CD66">
        <f t="shared" si="172"/>
        <v>2.7166248789112011</v>
      </c>
      <c r="CE66" t="e" cm="1">
        <f t="array" ref="CE66">IFERROR(IF(OR(ISNA($A66),$AC66&lt;100,INDEX(International!I$3:I$2000,_xlfn.XMATCH(100,International!I$3:I$2000,1,1)+$BR66)=""),NA(),INDEX(International!I$3:I$2000,_xlfn.XMATCH(100,International!I$3:I$2000,1,1)+$BR66)), NA())</f>
        <v>#N/A</v>
      </c>
      <c r="CF66" t="e">
        <f t="shared" si="172"/>
        <v>#N/A</v>
      </c>
      <c r="CG66" cm="1">
        <f t="array" ref="CG66">IFERROR(IF(OR(ISNA($A66),$AC66&lt;100,INDEX(International!L$3:L$2000,_xlfn.XMATCH(100,International!L$3:L$2000,1,1)+$BR66)=""),NA(),INDEX(International!L$3:L$2000,_xlfn.XMATCH(100,International!L$3:L$2000,1,1)+$BR66)), NA())</f>
        <v>19100</v>
      </c>
      <c r="CH66">
        <f t="shared" ref="CH66:CJ66" si="221">IF(OR(ISNA($A66),$AC66&lt;100),NA(),IF(CG66=100,0,($BR66*LOG(2)/LOG(CG66/100))))</f>
        <v>2.2435050708891722</v>
      </c>
      <c r="CI66" cm="1">
        <f t="array" ref="CI66">IFERROR(IF(OR(ISNA($A66),$AC66&lt;100,INDEX(International!O$3:O$2000,_xlfn.XMATCH(100,International!O$3:O$2000,1,1)+$BR66)=""),NA(),INDEX(International!O$3:O$2000,_xlfn.XMATCH(100,International!O$3:O$2000,1,1)+$BR66)), NA())</f>
        <v>3743</v>
      </c>
      <c r="CJ66">
        <f t="shared" si="221"/>
        <v>3.2528892899056236</v>
      </c>
      <c r="CK66" cm="1">
        <f t="array" ref="CK66">IFERROR(IF(OR(ISNA($A66),$AC66&lt;100,INDEX(International!R$3:R$2000,_xlfn.XMATCH(100,International!R$3:R$2000,1,1)+$BR66)=""),NA(),INDEX(International!R$3:R$2000,_xlfn.XMATCH(100,International!R$3:R$2000,1,1)+$BR66)), NA())</f>
        <v>266</v>
      </c>
      <c r="CL66">
        <f t="shared" ref="CL66:CN66" si="222">IF(OR(ISNA($A66),$AC66&lt;100),NA(),IF(CK66=100,0,($BR66*LOG(2)/LOG(CK66/100))))</f>
        <v>12.044554259546205</v>
      </c>
      <c r="CM66" cm="1">
        <f t="array" ref="CM66">IFERROR(IF(OR(ISNA($A66),$AC66&lt;100,INDEX(International!U$3:U$2000,_xlfn.XMATCH(100,International!U$3:U$2000,1,1)+$BR66)=""),NA(),INDEX(International!U$3:U$2000,_xlfn.XMATCH(100,International!U$3:U$2000,1,1)+$BR66)), NA())</f>
        <v>7314</v>
      </c>
      <c r="CN66">
        <f t="shared" si="222"/>
        <v>2.7452170270560488</v>
      </c>
      <c r="CO66" cm="1">
        <f t="array" ref="CO66">IFERROR(IF(OR(ISNA($A66),$AC66&lt;100,INDEX(International!X$3:X$2000,_xlfn.XMATCH(100,International!X$3:X$2000,1,1)+$BR66)=""),NA(),INDEX(International!X$3:X$2000,_xlfn.XMATCH(100,International!X$3:X$2000,1,1)+$BR66)), NA())</f>
        <v>5683</v>
      </c>
      <c r="CP66">
        <f t="shared" ref="CP66" si="223">IF(OR(ISNA($A66),$AC66&lt;100),NA(),IF(CO66=100,0,($BR66*LOG(2)/LOG(CO66/100))))</f>
        <v>2.9166619719892393</v>
      </c>
      <c r="CQ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65+1,CQ65+1,NA())))</f>
        <v>#N/A</v>
      </c>
      <c r="CR66" t="e" cm="1">
        <f t="array" ref="CR66">IFERROR(IF(ISNA($A66),NA(),INDEX(B$3:B$2000,_xlfn.XMATCH(Configuration!$B$12,B$3:B$2000,1,1)+$CQ66)-0), NA())</f>
        <v>#N/A</v>
      </c>
      <c r="CS66" t="e" cm="1">
        <f t="array" ref="CS66">IFERROR(IF(ISNA($A66),NA(),INDEX(E$3:E$2000,_xlfn.XMATCH(Configuration!$B$12,E$3:E$2000,1,1)+$CQ66)-0), NA())</f>
        <v>#N/A</v>
      </c>
      <c r="CT66" t="e" cm="1">
        <f t="array" ref="CT66">IFERROR(IF(ISNA($A66),NA(),INDEX(H$3:H$2000,_xlfn.XMATCH(Configuration!$B$12,H$3:H$2000,1,1)+$CQ66)-0), NA())</f>
        <v>#N/A</v>
      </c>
      <c r="CU66" t="e" cm="1">
        <f t="array" ref="CU66">IFERROR(IF(ISNA($A66),NA(),INDEX(K$3:K$2000,_xlfn.XMATCH(Configuration!$B$12,K$3:K$2000,1,1)+$CQ66)-0), NA())</f>
        <v>#N/A</v>
      </c>
      <c r="CV66" t="e" cm="1">
        <f t="array" ref="CV66">IFERROR(IF(ISNA($A66),NA(),INDEX(N$3:N$2000,_xlfn.XMATCH(Configuration!$B$12,N$3:N$2000,1,1)+$CQ66)-0), NA())</f>
        <v>#N/A</v>
      </c>
      <c r="CW66" t="e" cm="1">
        <f t="array" ref="CW66">IFERROR(IF(ISNA($A66),NA(),INDEX(Q$3:Q$2000,_xlfn.XMATCH(Configuration!$B$12,Q$3:Q$2000,1,1)+$CQ66)-0), NA())</f>
        <v>#N/A</v>
      </c>
      <c r="CX66" t="e" cm="1">
        <f t="array" ref="CX66">IFERROR(IF(ISNA($A66),NA(),INDEX(T$3:T$2000,_xlfn.XMATCH(Configuration!$B$12,T$3:T$2000,1,1)+$CQ66)-0), NA())</f>
        <v>#N/A</v>
      </c>
      <c r="CY66" t="e" cm="1">
        <f t="array" ref="CY66">IFERROR(IF(ISNA($A66),NA(),INDEX(W$3:W$2000,_xlfn.XMATCH(Configuration!$B$12,W$3:W$2000,1,1)+$CQ66)-0), NA())</f>
        <v>#N/A</v>
      </c>
    </row>
    <row r="67" spans="1:10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4"/>
        <v/>
      </c>
      <c r="AD67" t="str">
        <f t="shared" si="5"/>
        <v/>
      </c>
      <c r="AE67" t="str">
        <f t="shared" si="6"/>
        <v/>
      </c>
      <c r="AF67" s="5" t="str">
        <f t="shared" si="7"/>
        <v/>
      </c>
      <c r="AG67" t="str">
        <f t="shared" si="8"/>
        <v/>
      </c>
      <c r="AH67" t="str">
        <f t="shared" si="9"/>
        <v/>
      </c>
      <c r="AI67" t="str">
        <f t="shared" si="10"/>
        <v/>
      </c>
      <c r="AJ67" t="str">
        <f t="shared" si="11"/>
        <v/>
      </c>
      <c r="AK67" t="str">
        <f t="shared" si="12"/>
        <v/>
      </c>
      <c r="AL67" s="2" t="str">
        <f t="shared" si="13"/>
        <v/>
      </c>
      <c r="AM67" s="2" t="str">
        <f t="shared" si="14"/>
        <v/>
      </c>
      <c r="AN67" s="2" t="str">
        <f t="shared" si="15"/>
        <v/>
      </c>
      <c r="AO67" s="2" t="str">
        <f t="shared" si="16"/>
        <v/>
      </c>
      <c r="AP67" s="2" t="str">
        <f t="shared" si="17"/>
        <v/>
      </c>
      <c r="AQ67" s="2" t="str">
        <f t="shared" si="18"/>
        <v/>
      </c>
      <c r="AR67" s="2" t="str">
        <f t="shared" si="19"/>
        <v/>
      </c>
      <c r="AS67" s="2" t="str">
        <f t="shared" si="20"/>
        <v/>
      </c>
      <c r="AT67" s="2" t="str">
        <f t="shared" si="21"/>
        <v/>
      </c>
      <c r="AU67" s="2" t="str">
        <f t="shared" si="22"/>
        <v/>
      </c>
      <c r="AV67" s="3" t="str">
        <f t="shared" ca="1" si="23"/>
        <v/>
      </c>
      <c r="AW67" s="2" t="str">
        <f t="shared" si="24"/>
        <v/>
      </c>
      <c r="AX67" s="2" t="str">
        <f t="shared" si="25"/>
        <v/>
      </c>
      <c r="AY67" t="str">
        <f t="shared" si="26"/>
        <v/>
      </c>
      <c r="AZ67" t="str">
        <f t="shared" si="27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8"/>
        <v>#N/A</v>
      </c>
      <c r="BS67" t="e">
        <f t="shared" si="29"/>
        <v>#N/A</v>
      </c>
      <c r="BT67" t="e">
        <f t="shared" si="30"/>
        <v>#N/A</v>
      </c>
      <c r="BU67" t="e">
        <f t="shared" si="31"/>
        <v>#N/A</v>
      </c>
      <c r="BV67" t="e">
        <f t="shared" si="32"/>
        <v>#N/A</v>
      </c>
      <c r="BW67" t="e">
        <f t="shared" si="33"/>
        <v>#N/A</v>
      </c>
      <c r="BX67" t="e">
        <f>IFERROR(IF(OR(ISNA($A67),$AC67&lt;100),NA(),IF(FLOOR((2^(($BR67+2*_xlfn.XLOOKUP(_xlfn.AGGREGATE(4,6,$BR$3:$BR2018),$BR$3:$BR$2000,$BZ$3:$BZ$2000,1,1)*LOG(10)/LOG(2))/_xlfn.XLOOKUP(_xlfn.AGGREGATE(4,6,$BR$3:$BR2018),$BR$3:$BR$2000,$BZ$3:$BZ$2000,1,1))),2)&gt; _xlfn.AGGREGATE(4,6,$BY$3:$CO$2000)+2000,NA(),FLOOR((2^(($BR67+2*_xlfn.XLOOKUP(_xlfn.AGGREGATE(4,6,$BR$3:$BR2018),$BR$3:$BR$2000,$BZ$3:$BZ$2000,1,1)*LOG(10)/LOG(2))/_xlfn.XLOOKUP(_xlfn.AGGREGATE(4,6,$BR$3:$BR2018),$BR$3:$BR$2000,$BZ$3:$BZ$2000,1,1))),2))), NA())</f>
        <v>#N/A</v>
      </c>
      <c r="BY67" t="e">
        <f t="shared" si="34"/>
        <v>#N/A</v>
      </c>
      <c r="BZ67" t="e">
        <f t="shared" si="35"/>
        <v>#N/A</v>
      </c>
      <c r="CA67" t="e" cm="1">
        <f t="array" ref="CA67">IFERROR(IF(OR(ISNA($A67),$AC67&lt;100,INDEX(International!C$3:C$2000,_xlfn.XMATCH(100,International!C$3:C$2000,1,1)+$BR67)=""),NA(),INDEX(International!C$3:C$2000,_xlfn.XMATCH(100,International!C$3:C$2000,1,1)+$BR67)), NA())</f>
        <v>#N/A</v>
      </c>
      <c r="CB67" t="e">
        <f t="shared" si="36"/>
        <v>#N/A</v>
      </c>
      <c r="CC67" t="e" cm="1">
        <f t="array" ref="CC67">IFERROR(IF(OR(ISNA($A67),$AC67&lt;100,INDEX(International!F$3:F$2000,_xlfn.XMATCH(100,International!F$3:F$2000,1,1)+$BR67)=""),NA(),INDEX(International!F$3:F$2000,_xlfn.XMATCH(100,International!F$3:F$2000,1,1)+$BR67)), NA())</f>
        <v>#N/A</v>
      </c>
      <c r="CD67" t="e">
        <f t="shared" si="172"/>
        <v>#N/A</v>
      </c>
      <c r="CE67" t="e" cm="1">
        <f t="array" ref="CE67">IFERROR(IF(OR(ISNA($A67),$AC67&lt;100,INDEX(International!I$3:I$2000,_xlfn.XMATCH(100,International!I$3:I$2000,1,1)+$BR67)=""),NA(),INDEX(International!I$3:I$2000,_xlfn.XMATCH(100,International!I$3:I$2000,1,1)+$BR67)), NA())</f>
        <v>#N/A</v>
      </c>
      <c r="CF67" t="e">
        <f t="shared" si="172"/>
        <v>#N/A</v>
      </c>
      <c r="CG67" t="e" cm="1">
        <f t="array" ref="CG67">IFERROR(IF(OR(ISNA($A67),$AC67&lt;100,INDEX(International!L$3:L$2000,_xlfn.XMATCH(100,International!L$3:L$2000,1,1)+$BR67)=""),NA(),INDEX(International!L$3:L$2000,_xlfn.XMATCH(100,International!L$3:L$2000,1,1)+$BR67)), NA())</f>
        <v>#N/A</v>
      </c>
      <c r="CH67" t="e">
        <f t="shared" ref="CH67:CJ67" si="224">IF(OR(ISNA($A67),$AC67&lt;100),NA(),IF(CG67=100,0,($BR67*LOG(2)/LOG(CG67/100))))</f>
        <v>#N/A</v>
      </c>
      <c r="CI67" t="e" cm="1">
        <f t="array" ref="CI67">IFERROR(IF(OR(ISNA($A67),$AC67&lt;100,INDEX(International!O$3:O$2000,_xlfn.XMATCH(100,International!O$3:O$2000,1,1)+$BR67)=""),NA(),INDEX(International!O$3:O$2000,_xlfn.XMATCH(100,International!O$3:O$2000,1,1)+$BR67)), NA())</f>
        <v>#N/A</v>
      </c>
      <c r="CJ67" t="e">
        <f t="shared" si="224"/>
        <v>#N/A</v>
      </c>
      <c r="CK67" t="e" cm="1">
        <f t="array" ref="CK67">IFERROR(IF(OR(ISNA($A67),$AC67&lt;100,INDEX(International!R$3:R$2000,_xlfn.XMATCH(100,International!R$3:R$2000,1,1)+$BR67)=""),NA(),INDEX(International!R$3:R$2000,_xlfn.XMATCH(100,International!R$3:R$2000,1,1)+$BR67)), NA())</f>
        <v>#N/A</v>
      </c>
      <c r="CL67" t="e">
        <f t="shared" ref="CL67:CN67" si="225">IF(OR(ISNA($A67),$AC67&lt;100),NA(),IF(CK67=100,0,($BR67*LOG(2)/LOG(CK67/100))))</f>
        <v>#N/A</v>
      </c>
      <c r="CM67" t="e" cm="1">
        <f t="array" ref="CM67">IFERROR(IF(OR(ISNA($A67),$AC67&lt;100,INDEX(International!U$3:U$2000,_xlfn.XMATCH(100,International!U$3:U$2000,1,1)+$BR67)=""),NA(),INDEX(International!U$3:U$2000,_xlfn.XMATCH(100,International!U$3:U$2000,1,1)+$BR67)), NA())</f>
        <v>#N/A</v>
      </c>
      <c r="CN67" t="e">
        <f t="shared" si="225"/>
        <v>#N/A</v>
      </c>
      <c r="CO67" t="e" cm="1">
        <f t="array" ref="CO67">IFERROR(IF(OR(ISNA($A67),$AC67&lt;100,INDEX(International!X$3:X$2000,_xlfn.XMATCH(100,International!X$3:X$2000,1,1)+$BR67)=""),NA(),INDEX(International!X$3:X$2000,_xlfn.XMATCH(100,International!X$3:X$2000,1,1)+$BR67)), NA())</f>
        <v>#N/A</v>
      </c>
      <c r="CP67" t="e">
        <f t="shared" ref="CP67" si="226">IF(OR(ISNA($A67),$AC67&lt;100),NA(),IF(CO67=100,0,($BR67*LOG(2)/LOG(CO67/100))))</f>
        <v>#N/A</v>
      </c>
      <c r="CQ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66+1,CQ66+1,NA())))</f>
        <v>#N/A</v>
      </c>
      <c r="CR67" t="e" cm="1">
        <f t="array" ref="CR67">IFERROR(IF(ISNA($A67),NA(),INDEX(B$3:B$2000,_xlfn.XMATCH(Configuration!$B$12,B$3:B$2000,1,1)+$CQ67)-0), NA())</f>
        <v>#N/A</v>
      </c>
      <c r="CS67" t="e" cm="1">
        <f t="array" ref="CS67">IFERROR(IF(ISNA($A67),NA(),INDEX(E$3:E$2000,_xlfn.XMATCH(Configuration!$B$12,E$3:E$2000,1,1)+$CQ67)-0), NA())</f>
        <v>#N/A</v>
      </c>
      <c r="CT67" t="e" cm="1">
        <f t="array" ref="CT67">IFERROR(IF(ISNA($A67),NA(),INDEX(H$3:H$2000,_xlfn.XMATCH(Configuration!$B$12,H$3:H$2000,1,1)+$CQ67)-0), NA())</f>
        <v>#N/A</v>
      </c>
      <c r="CU67" t="e" cm="1">
        <f t="array" ref="CU67">IFERROR(IF(ISNA($A67),NA(),INDEX(K$3:K$2000,_xlfn.XMATCH(Configuration!$B$12,K$3:K$2000,1,1)+$CQ67)-0), NA())</f>
        <v>#N/A</v>
      </c>
      <c r="CV67" t="e" cm="1">
        <f t="array" ref="CV67">IFERROR(IF(ISNA($A67),NA(),INDEX(N$3:N$2000,_xlfn.XMATCH(Configuration!$B$12,N$3:N$2000,1,1)+$CQ67)-0), NA())</f>
        <v>#N/A</v>
      </c>
      <c r="CW67" t="e" cm="1">
        <f t="array" ref="CW67">IFERROR(IF(ISNA($A67),NA(),INDEX(Q$3:Q$2000,_xlfn.XMATCH(Configuration!$B$12,Q$3:Q$2000,1,1)+$CQ67)-0), NA())</f>
        <v>#N/A</v>
      </c>
      <c r="CX67" t="e" cm="1">
        <f t="array" ref="CX67">IFERROR(IF(ISNA($A67),NA(),INDEX(T$3:T$2000,_xlfn.XMATCH(Configuration!$B$12,T$3:T$2000,1,1)+$CQ67)-0), NA())</f>
        <v>#N/A</v>
      </c>
      <c r="CY67" t="e" cm="1">
        <f t="array" ref="CY67">IFERROR(IF(ISNA($A67),NA(),INDEX(W$3:W$2000,_xlfn.XMATCH(Configuration!$B$12,W$3:W$2000,1,1)+$CQ67)-0), NA())</f>
        <v>#N/A</v>
      </c>
    </row>
    <row r="68" spans="1:10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27">IF(_xlfn.IFNA($A68,"")="","",Z68+IF(ROW()&gt;4,AC67,0))</f>
        <v/>
      </c>
      <c r="AD68" t="str">
        <f t="shared" ref="AD68:AD100" si="228">IF(_xlfn.IFNA($A68,"")="","",AA68+IF(ROW()&gt;4,AD67,0))</f>
        <v/>
      </c>
      <c r="AE68" t="str">
        <f t="shared" ref="AE68:AE100" si="229">IF(_xlfn.IFNA($A68,"")="","",AB68+IF(ROW()&gt;4,AE67,0))</f>
        <v/>
      </c>
      <c r="AF68" s="5" t="str">
        <f t="shared" ref="AF68:AF100" si="230">IF(OR(_xlfn.IFNA($A68,"")="",ROW()&lt;=3),"",IF(Z67=0,0,Z68/Z67))</f>
        <v/>
      </c>
      <c r="AG68" t="str">
        <f t="shared" ref="AG68:AG100" si="231">IF(_xlfn.IFNA($A68,"")="","",AC68-AD68-AE68)</f>
        <v/>
      </c>
      <c r="AH68" t="str">
        <f t="shared" ref="AH68:AH100" si="232">IF(_xlfn.IFNA($A68,"")="","",AC68-E68)</f>
        <v/>
      </c>
      <c r="AI68" t="str">
        <f t="shared" ref="AI68:AI100" si="233">IF(_xlfn.IFNA($A68,"")="","",AD68-F68)</f>
        <v/>
      </c>
      <c r="AJ68" t="str">
        <f t="shared" ref="AJ68:AJ100" si="234">IF(_xlfn.IFNA($A68,"")="","",AE68-G68)</f>
        <v/>
      </c>
      <c r="AK68" t="str">
        <f t="shared" ref="AK68:AK100" si="235">IF(_xlfn.IFNA($A68,"")="","",AH68-AI68-AJ68)</f>
        <v/>
      </c>
      <c r="AL68" s="2" t="str">
        <f t="shared" ref="AL68:AL100" si="236">IF(_xlfn.IFNA($A68,"")="","",IF($AD68+$AE68=0,"",AE68/($AD68+$AE68)))</f>
        <v/>
      </c>
      <c r="AM68" s="2" t="str">
        <f t="shared" ref="AM68:AM100" si="237">IF(_xlfn.IFNA($A68,"")="","",IF($AD68+$AE68=0,"",AD68/($AD68+$AE68)))</f>
        <v/>
      </c>
      <c r="AN68" s="2" t="str">
        <f t="shared" ref="AN68:AN100" si="238">IF(_xlfn.IFNA($A68,"")="","",IF($AC68=0,0,B68/$AC68))</f>
        <v/>
      </c>
      <c r="AO68" s="2" t="str">
        <f t="shared" ref="AO68:AO100" si="239">IF(_xlfn.IFNA($A68,"")="","",IF($AC68=0,0,E68/$AC68))</f>
        <v/>
      </c>
      <c r="AP68" s="2" t="str">
        <f t="shared" ref="AP68:AP100" si="240">IF(_xlfn.IFNA($A68,"")="","",IF($AC68=0,0,H68/$AC68))</f>
        <v/>
      </c>
      <c r="AQ68" s="2" t="str">
        <f t="shared" ref="AQ68:AQ100" si="241">IF(_xlfn.IFNA($A68,"")="","",IF($AC68=0,0,K68/$AC68))</f>
        <v/>
      </c>
      <c r="AR68" s="2" t="str">
        <f t="shared" ref="AR68:AR100" si="242">IF(_xlfn.IFNA($A68,"")="","",IF($AC68=0,0,N68/$AC68))</f>
        <v/>
      </c>
      <c r="AS68" s="2" t="str">
        <f t="shared" ref="AS68:AS100" si="243">IF(_xlfn.IFNA($A68,"")="","",IF($AC68=0,0,Q68/$AC68))</f>
        <v/>
      </c>
      <c r="AT68" s="2" t="str">
        <f t="shared" ref="AT68:AT100" si="244">IF(_xlfn.IFNA($A68,"")="","",IF($AC68=0,0,T68/$AC68))</f>
        <v/>
      </c>
      <c r="AU68" s="2" t="str">
        <f t="shared" ref="AU68:AU100" si="245">IF(_xlfn.IFNA($A68,"")="","",IF($AC68=0,0,W68/AC68))</f>
        <v/>
      </c>
      <c r="AV68" s="3" t="str">
        <f t="shared" ref="AV68:AV100" ca="1" si="246">IF(_xlfn.IFNA($A68,"")="","",AVERAGE(INDIRECT("Z"&amp;MAX(ROW()-6,3)&amp;":Z"&amp;ROW())))</f>
        <v/>
      </c>
      <c r="AW68" s="2" t="str">
        <f t="shared" ref="AW68:AW100" si="247">IF(OR(ROW()&lt;=3,_xlfn.IFNA($A68,"")=""),"",IF(AC67=0,1,Z68/AC67))</f>
        <v/>
      </c>
      <c r="AX68" s="2" t="str">
        <f t="shared" ref="AX68:AX100" si="248">IF(OR(ROW()&lt;=3,_xlfn.IFNA($A68,"")=""),"",IF(Z67=0,0,(Z68-Z67)/Z67))</f>
        <v/>
      </c>
      <c r="AY68" t="str">
        <f t="shared" ref="AY68:AY100" si="249">IF(OR(_xlfn.IFNA($A68,"")="",AC68=0),"",_xlfn.XLOOKUP(AC68*2,AC$3:AC$2000,A$3:A$2000,NA(),1,1)-A68)</f>
        <v/>
      </c>
      <c r="AZ68" t="str">
        <f t="shared" ref="AZ68:AZ100" si="250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251">IF(OR(ISNA(A68),AC68&lt;100),NA(),A68-(_xlfn.XLOOKUP(100, AC$3:AC$2000,A$3:A$2000,NA(),1,1)))</f>
        <v>#N/A</v>
      </c>
      <c r="BS68" t="e">
        <f t="shared" ref="BS68:BS100" si="252">IFERROR(IF(OR(ISNA($A68),$AC68&lt;100),NA(),IF(FLOOR(2^($BR68+(LOG(100)/LOG(2))),2)-100&gt; _xlfn.AGGREGATE(4,6,$BY$3:$CO$2000)+2000,NA(),FLOOR(2^($BR68+(LOG(100)/LOG(2))),2))), NA())</f>
        <v>#N/A</v>
      </c>
      <c r="BT68" t="e">
        <f t="shared" ref="BT68:BT100" si="253">IFERROR(IF(OR(ISNA($A68),$AC68&lt;100),NA(),IF(FLOOR((2^(($BR68+4*LOG(10)/LOG(2))/2)),2)&gt; _xlfn.AGGREGATE(4,6,$BY$3:$CO$2000)+2000,NA(),FLOOR((2^(($BR68+4*LOG(10)/LOG(2))/2)),2))), NA())</f>
        <v>#N/A</v>
      </c>
      <c r="BU68" t="e">
        <f t="shared" ref="BU68:BU100" si="254">IFERROR(IF(OR(ISNA($A68),$AC68&lt;100),NA(),IF(FLOOR((2^(($BR68+6*LOG(10)/LOG(2))/3)),2)&gt; _xlfn.AGGREGATE(4,6,$BY$3:$CO$2000)+2000,NA(),FLOOR((2^(($BR68+6*LOG(10)/LOG(2))/3)),2))), NA())</f>
        <v>#N/A</v>
      </c>
      <c r="BV68" t="e">
        <f t="shared" ref="BV68:BV100" si="255">IFERROR(IF(OR(ISNA($A68),$AC68&lt;100),NA(),IF(FLOOR((2^(($BR68+8*LOG(10)/LOG(2))/4)),2)&gt; _xlfn.AGGREGATE(4,6,$BY$3:$CO$2000)+2000,NA(),FLOOR((2^(($BR68+8*LOG(10)/LOG(2))/4)),2))), NA())</f>
        <v>#N/A</v>
      </c>
      <c r="BW68" t="e">
        <f t="shared" ref="BW68:BW100" si="256">IFERROR(IF(OR(ISNA($A68),$AC68&lt;100),NA(),IF(FLOOR((2^(($BR68+10*LOG(10)/LOG(2))/5)),2)&gt; _xlfn.AGGREGATE(4,6,$BY$3:$CO$2000)+2000,NA(),FLOOR((2^(($BR68+10*LOG(10)/LOG(2))/5)),2))), NA())</f>
        <v>#N/A</v>
      </c>
      <c r="BX68" t="e">
        <f>IFERROR(IF(OR(ISNA($A68),$AC68&lt;100),NA(),IF(FLOOR((2^(($BR68+2*_xlfn.XLOOKUP(_xlfn.AGGREGATE(4,6,$BR$3:$BR2019),$BR$3:$BR$2000,$BZ$3:$BZ$2000,1,1)*LOG(10)/LOG(2))/_xlfn.XLOOKUP(_xlfn.AGGREGATE(4,6,$BR$3:$BR2019),$BR$3:$BR$2000,$BZ$3:$BZ$2000,1,1))),2)&gt; _xlfn.AGGREGATE(4,6,$BY$3:$CO$2000)+2000,NA(),FLOOR((2^(($BR68+2*_xlfn.XLOOKUP(_xlfn.AGGREGATE(4,6,$BR$3:$BR2019),$BR$3:$BR$2000,$BZ$3:$BZ$2000,1,1)*LOG(10)/LOG(2))/_xlfn.XLOOKUP(_xlfn.AGGREGATE(4,6,$BR$3:$BR2019),$BR$3:$BR$2000,$BZ$3:$BZ$2000,1,1))),2))), NA())</f>
        <v>#N/A</v>
      </c>
      <c r="BY68" t="e">
        <f t="shared" ref="BY68:BY100" si="257">IFERROR(IF(OR(ISNA(A68),AC68&lt;100),NA(),AC68),NA())</f>
        <v>#N/A</v>
      </c>
      <c r="BZ68" t="e">
        <f t="shared" ref="BZ68:BZ100" si="258">IF(OR(ISNA($A68),$AC68&lt;100),NA(),($BR68*LOG(2)/LOG(BY68/100)))</f>
        <v>#N/A</v>
      </c>
      <c r="CA68" t="e" cm="1">
        <f t="array" ref="CA68">IFERROR(IF(OR(ISNA($A68),$AC68&lt;100,INDEX(International!C$3:C$2000,_xlfn.XMATCH(100,International!C$3:C$2000,1,1)+$BR68)=""),NA(),INDEX(International!C$3:C$2000,_xlfn.XMATCH(100,International!C$3:C$2000,1,1)+$BR68)), NA())</f>
        <v>#N/A</v>
      </c>
      <c r="CB68" t="e">
        <f t="shared" ref="CB68:CB100" si="259">IF(OR(ISNA($A68),$AC68&lt;100),NA(),($BR68*LOG(2)/LOG(CA68/100)))</f>
        <v>#N/A</v>
      </c>
      <c r="CC68" t="e" cm="1">
        <f t="array" ref="CC68">IFERROR(IF(OR(ISNA($A68),$AC68&lt;100,INDEX(International!F$3:F$2000,_xlfn.XMATCH(100,International!F$3:F$2000,1,1)+$BR68)=""),NA(),INDEX(International!F$3:F$2000,_xlfn.XMATCH(100,International!F$3:F$2000,1,1)+$BR68)), NA())</f>
        <v>#N/A</v>
      </c>
      <c r="CD68" t="e">
        <f t="shared" si="172"/>
        <v>#N/A</v>
      </c>
      <c r="CE68" t="e" cm="1">
        <f t="array" ref="CE68">IFERROR(IF(OR(ISNA($A68),$AC68&lt;100,INDEX(International!I$3:I$2000,_xlfn.XMATCH(100,International!I$3:I$2000,1,1)+$BR68)=""),NA(),INDEX(International!I$3:I$2000,_xlfn.XMATCH(100,International!I$3:I$2000,1,1)+$BR68)), NA())</f>
        <v>#N/A</v>
      </c>
      <c r="CF68" t="e">
        <f t="shared" si="172"/>
        <v>#N/A</v>
      </c>
      <c r="CG68" t="e" cm="1">
        <f t="array" ref="CG68">IFERROR(IF(OR(ISNA($A68),$AC68&lt;100,INDEX(International!L$3:L$2000,_xlfn.XMATCH(100,International!L$3:L$2000,1,1)+$BR68)=""),NA(),INDEX(International!L$3:L$2000,_xlfn.XMATCH(100,International!L$3:L$2000,1,1)+$BR68)), NA())</f>
        <v>#N/A</v>
      </c>
      <c r="CH68" t="e">
        <f t="shared" ref="CH68:CJ68" si="260">IF(OR(ISNA($A68),$AC68&lt;100),NA(),IF(CG68=100,0,($BR68*LOG(2)/LOG(CG68/100))))</f>
        <v>#N/A</v>
      </c>
      <c r="CI68" t="e" cm="1">
        <f t="array" ref="CI68">IFERROR(IF(OR(ISNA($A68),$AC68&lt;100,INDEX(International!O$3:O$2000,_xlfn.XMATCH(100,International!O$3:O$2000,1,1)+$BR68)=""),NA(),INDEX(International!O$3:O$2000,_xlfn.XMATCH(100,International!O$3:O$2000,1,1)+$BR68)), NA())</f>
        <v>#N/A</v>
      </c>
      <c r="CJ68" t="e">
        <f t="shared" si="260"/>
        <v>#N/A</v>
      </c>
      <c r="CK68" t="e" cm="1">
        <f t="array" ref="CK68">IFERROR(IF(OR(ISNA($A68),$AC68&lt;100,INDEX(International!R$3:R$2000,_xlfn.XMATCH(100,International!R$3:R$2000,1,1)+$BR68)=""),NA(),INDEX(International!R$3:R$2000,_xlfn.XMATCH(100,International!R$3:R$2000,1,1)+$BR68)), NA())</f>
        <v>#N/A</v>
      </c>
      <c r="CL68" t="e">
        <f t="shared" ref="CL68:CN68" si="261">IF(OR(ISNA($A68),$AC68&lt;100),NA(),IF(CK68=100,0,($BR68*LOG(2)/LOG(CK68/100))))</f>
        <v>#N/A</v>
      </c>
      <c r="CM68" t="e" cm="1">
        <f t="array" ref="CM68">IFERROR(IF(OR(ISNA($A68),$AC68&lt;100,INDEX(International!U$3:U$2000,_xlfn.XMATCH(100,International!U$3:U$2000,1,1)+$BR68)=""),NA(),INDEX(International!U$3:U$2000,_xlfn.XMATCH(100,International!U$3:U$2000,1,1)+$BR68)), NA())</f>
        <v>#N/A</v>
      </c>
      <c r="CN68" t="e">
        <f t="shared" si="261"/>
        <v>#N/A</v>
      </c>
      <c r="CO68" t="e" cm="1">
        <f t="array" ref="CO68">IFERROR(IF(OR(ISNA($A68),$AC68&lt;100,INDEX(International!X$3:X$2000,_xlfn.XMATCH(100,International!X$3:X$2000,1,1)+$BR68)=""),NA(),INDEX(International!X$3:X$2000,_xlfn.XMATCH(100,International!X$3:X$2000,1,1)+$BR68)), NA())</f>
        <v>#N/A</v>
      </c>
      <c r="CP68" t="e">
        <f t="shared" ref="CP68" si="262">IF(OR(ISNA($A68),$AC68&lt;100),NA(),IF(CO68=100,0,($BR68*LOG(2)/LOG(CO68/100))))</f>
        <v>#N/A</v>
      </c>
      <c r="CQ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67+1,CQ67+1,NA())))</f>
        <v>#N/A</v>
      </c>
      <c r="CR68" t="e" cm="1">
        <f t="array" ref="CR68">IFERROR(IF(ISNA($A68),NA(),INDEX(B$3:B$2000,_xlfn.XMATCH(Configuration!$B$12,B$3:B$2000,1,1)+$CQ68)-0), NA())</f>
        <v>#N/A</v>
      </c>
      <c r="CS68" t="e" cm="1">
        <f t="array" ref="CS68">IFERROR(IF(ISNA($A68),NA(),INDEX(E$3:E$2000,_xlfn.XMATCH(Configuration!$B$12,E$3:E$2000,1,1)+$CQ68)-0), NA())</f>
        <v>#N/A</v>
      </c>
      <c r="CT68" t="e" cm="1">
        <f t="array" ref="CT68">IFERROR(IF(ISNA($A68),NA(),INDEX(H$3:H$2000,_xlfn.XMATCH(Configuration!$B$12,H$3:H$2000,1,1)+$CQ68)-0), NA())</f>
        <v>#N/A</v>
      </c>
      <c r="CU68" t="e" cm="1">
        <f t="array" ref="CU68">IFERROR(IF(ISNA($A68),NA(),INDEX(K$3:K$2000,_xlfn.XMATCH(Configuration!$B$12,K$3:K$2000,1,1)+$CQ68)-0), NA())</f>
        <v>#N/A</v>
      </c>
      <c r="CV68" t="e" cm="1">
        <f t="array" ref="CV68">IFERROR(IF(ISNA($A68),NA(),INDEX(N$3:N$2000,_xlfn.XMATCH(Configuration!$B$12,N$3:N$2000,1,1)+$CQ68)-0), NA())</f>
        <v>#N/A</v>
      </c>
      <c r="CW68" t="e" cm="1">
        <f t="array" ref="CW68">IFERROR(IF(ISNA($A68),NA(),INDEX(Q$3:Q$2000,_xlfn.XMATCH(Configuration!$B$12,Q$3:Q$2000,1,1)+$CQ68)-0), NA())</f>
        <v>#N/A</v>
      </c>
      <c r="CX68" t="e" cm="1">
        <f t="array" ref="CX68">IFERROR(IF(ISNA($A68),NA(),INDEX(T$3:T$2000,_xlfn.XMATCH(Configuration!$B$12,T$3:T$2000,1,1)+$CQ68)-0), NA())</f>
        <v>#N/A</v>
      </c>
      <c r="CY68" t="e" cm="1">
        <f t="array" ref="CY68">IFERROR(IF(ISNA($A68),NA(),INDEX(W$3:W$2000,_xlfn.XMATCH(Configuration!$B$12,W$3:W$2000,1,1)+$CQ68)-0), NA())</f>
        <v>#N/A</v>
      </c>
    </row>
    <row r="69" spans="1:10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7"/>
        <v/>
      </c>
      <c r="AD69" t="str">
        <f t="shared" si="228"/>
        <v/>
      </c>
      <c r="AE69" t="str">
        <f t="shared" si="229"/>
        <v/>
      </c>
      <c r="AF69" s="5" t="str">
        <f t="shared" si="230"/>
        <v/>
      </c>
      <c r="AG69" t="str">
        <f t="shared" si="231"/>
        <v/>
      </c>
      <c r="AH69" t="str">
        <f t="shared" si="232"/>
        <v/>
      </c>
      <c r="AI69" t="str">
        <f t="shared" si="233"/>
        <v/>
      </c>
      <c r="AJ69" t="str">
        <f t="shared" si="234"/>
        <v/>
      </c>
      <c r="AK69" t="str">
        <f t="shared" si="235"/>
        <v/>
      </c>
      <c r="AL69" s="2" t="str">
        <f t="shared" si="236"/>
        <v/>
      </c>
      <c r="AM69" s="2" t="str">
        <f t="shared" si="237"/>
        <v/>
      </c>
      <c r="AN69" s="2" t="str">
        <f t="shared" si="238"/>
        <v/>
      </c>
      <c r="AO69" s="2" t="str">
        <f t="shared" si="239"/>
        <v/>
      </c>
      <c r="AP69" s="2" t="str">
        <f t="shared" si="240"/>
        <v/>
      </c>
      <c r="AQ69" s="2" t="str">
        <f t="shared" si="241"/>
        <v/>
      </c>
      <c r="AR69" s="2" t="str">
        <f t="shared" si="242"/>
        <v/>
      </c>
      <c r="AS69" s="2" t="str">
        <f t="shared" si="243"/>
        <v/>
      </c>
      <c r="AT69" s="2" t="str">
        <f t="shared" si="244"/>
        <v/>
      </c>
      <c r="AU69" s="2" t="str">
        <f t="shared" si="245"/>
        <v/>
      </c>
      <c r="AV69" s="3" t="str">
        <f t="shared" ca="1" si="246"/>
        <v/>
      </c>
      <c r="AW69" s="2" t="str">
        <f t="shared" si="247"/>
        <v/>
      </c>
      <c r="AX69" s="2" t="str">
        <f t="shared" si="248"/>
        <v/>
      </c>
      <c r="AY69" t="str">
        <f t="shared" si="249"/>
        <v/>
      </c>
      <c r="AZ69" t="str">
        <f t="shared" si="250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51"/>
        <v>#N/A</v>
      </c>
      <c r="BS69" t="e">
        <f t="shared" si="252"/>
        <v>#N/A</v>
      </c>
      <c r="BT69" t="e">
        <f t="shared" si="253"/>
        <v>#N/A</v>
      </c>
      <c r="BU69" t="e">
        <f t="shared" si="254"/>
        <v>#N/A</v>
      </c>
      <c r="BV69" t="e">
        <f t="shared" si="255"/>
        <v>#N/A</v>
      </c>
      <c r="BW69" t="e">
        <f t="shared" si="256"/>
        <v>#N/A</v>
      </c>
      <c r="BX69" t="e">
        <f>IFERROR(IF(OR(ISNA($A69),$AC69&lt;100),NA(),IF(FLOOR((2^(($BR69+2*_xlfn.XLOOKUP(_xlfn.AGGREGATE(4,6,$BR$3:$BR2020),$BR$3:$BR$2000,$BZ$3:$BZ$2000,1,1)*LOG(10)/LOG(2))/_xlfn.XLOOKUP(_xlfn.AGGREGATE(4,6,$BR$3:$BR2020),$BR$3:$BR$2000,$BZ$3:$BZ$2000,1,1))),2)&gt; _xlfn.AGGREGATE(4,6,$BY$3:$CO$2000)+2000,NA(),FLOOR((2^(($BR69+2*_xlfn.XLOOKUP(_xlfn.AGGREGATE(4,6,$BR$3:$BR2020),$BR$3:$BR$2000,$BZ$3:$BZ$2000,1,1)*LOG(10)/LOG(2))/_xlfn.XLOOKUP(_xlfn.AGGREGATE(4,6,$BR$3:$BR2020),$BR$3:$BR$2000,$BZ$3:$BZ$2000,1,1))),2))), NA())</f>
        <v>#N/A</v>
      </c>
      <c r="BY69" t="e">
        <f t="shared" si="257"/>
        <v>#N/A</v>
      </c>
      <c r="BZ69" t="e">
        <f t="shared" si="258"/>
        <v>#N/A</v>
      </c>
      <c r="CA69" t="e" cm="1">
        <f t="array" ref="CA69">IFERROR(IF(OR(ISNA($A69),$AC69&lt;100,INDEX(International!C$3:C$2000,_xlfn.XMATCH(100,International!C$3:C$2000,1,1)+$BR69)=""),NA(),INDEX(International!C$3:C$2000,_xlfn.XMATCH(100,International!C$3:C$2000,1,1)+$BR69)), NA())</f>
        <v>#N/A</v>
      </c>
      <c r="CB69" t="e">
        <f t="shared" si="259"/>
        <v>#N/A</v>
      </c>
      <c r="CC69" t="e" cm="1">
        <f t="array" ref="CC69">IFERROR(IF(OR(ISNA($A69),$AC69&lt;100,INDEX(International!F$3:F$2000,_xlfn.XMATCH(100,International!F$3:F$2000,1,1)+$BR69)=""),NA(),INDEX(International!F$3:F$2000,_xlfn.XMATCH(100,International!F$3:F$2000,1,1)+$BR69)), NA())</f>
        <v>#N/A</v>
      </c>
      <c r="CD69" t="e">
        <f t="shared" si="172"/>
        <v>#N/A</v>
      </c>
      <c r="CE69" t="e" cm="1">
        <f t="array" ref="CE69">IFERROR(IF(OR(ISNA($A69),$AC69&lt;100,INDEX(International!I$3:I$2000,_xlfn.XMATCH(100,International!I$3:I$2000,1,1)+$BR69)=""),NA(),INDEX(International!I$3:I$2000,_xlfn.XMATCH(100,International!I$3:I$2000,1,1)+$BR69)), NA())</f>
        <v>#N/A</v>
      </c>
      <c r="CF69" t="e">
        <f t="shared" si="172"/>
        <v>#N/A</v>
      </c>
      <c r="CG69" t="e" cm="1">
        <f t="array" ref="CG69">IFERROR(IF(OR(ISNA($A69),$AC69&lt;100,INDEX(International!L$3:L$2000,_xlfn.XMATCH(100,International!L$3:L$2000,1,1)+$BR69)=""),NA(),INDEX(International!L$3:L$2000,_xlfn.XMATCH(100,International!L$3:L$2000,1,1)+$BR69)), NA())</f>
        <v>#N/A</v>
      </c>
      <c r="CH69" t="e">
        <f t="shared" ref="CH69:CJ69" si="263">IF(OR(ISNA($A69),$AC69&lt;100),NA(),IF(CG69=100,0,($BR69*LOG(2)/LOG(CG69/100))))</f>
        <v>#N/A</v>
      </c>
      <c r="CI69" t="e" cm="1">
        <f t="array" ref="CI69">IFERROR(IF(OR(ISNA($A69),$AC69&lt;100,INDEX(International!O$3:O$2000,_xlfn.XMATCH(100,International!O$3:O$2000,1,1)+$BR69)=""),NA(),INDEX(International!O$3:O$2000,_xlfn.XMATCH(100,International!O$3:O$2000,1,1)+$BR69)), NA())</f>
        <v>#N/A</v>
      </c>
      <c r="CJ69" t="e">
        <f t="shared" si="263"/>
        <v>#N/A</v>
      </c>
      <c r="CK69" t="e" cm="1">
        <f t="array" ref="CK69">IFERROR(IF(OR(ISNA($A69),$AC69&lt;100,INDEX(International!R$3:R$2000,_xlfn.XMATCH(100,International!R$3:R$2000,1,1)+$BR69)=""),NA(),INDEX(International!R$3:R$2000,_xlfn.XMATCH(100,International!R$3:R$2000,1,1)+$BR69)), NA())</f>
        <v>#N/A</v>
      </c>
      <c r="CL69" t="e">
        <f t="shared" ref="CL69:CN69" si="264">IF(OR(ISNA($A69),$AC69&lt;100),NA(),IF(CK69=100,0,($BR69*LOG(2)/LOG(CK69/100))))</f>
        <v>#N/A</v>
      </c>
      <c r="CM69" t="e" cm="1">
        <f t="array" ref="CM69">IFERROR(IF(OR(ISNA($A69),$AC69&lt;100,INDEX(International!U$3:U$2000,_xlfn.XMATCH(100,International!U$3:U$2000,1,1)+$BR69)=""),NA(),INDEX(International!U$3:U$2000,_xlfn.XMATCH(100,International!U$3:U$2000,1,1)+$BR69)), NA())</f>
        <v>#N/A</v>
      </c>
      <c r="CN69" t="e">
        <f t="shared" si="264"/>
        <v>#N/A</v>
      </c>
      <c r="CO69" t="e" cm="1">
        <f t="array" ref="CO69">IFERROR(IF(OR(ISNA($A69),$AC69&lt;100,INDEX(International!X$3:X$2000,_xlfn.XMATCH(100,International!X$3:X$2000,1,1)+$BR69)=""),NA(),INDEX(International!X$3:X$2000,_xlfn.XMATCH(100,International!X$3:X$2000,1,1)+$BR69)), NA())</f>
        <v>#N/A</v>
      </c>
      <c r="CP69" t="e">
        <f t="shared" ref="CP69" si="265">IF(OR(ISNA($A69),$AC69&lt;100),NA(),IF(CO69=100,0,($BR69*LOG(2)/LOG(CO69/100))))</f>
        <v>#N/A</v>
      </c>
      <c r="CQ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68+1,CQ68+1,NA())))</f>
        <v>#N/A</v>
      </c>
      <c r="CR69" t="e" cm="1">
        <f t="array" ref="CR69">IFERROR(IF(ISNA($A69),NA(),INDEX(B$3:B$2000,_xlfn.XMATCH(Configuration!$B$12,B$3:B$2000,1,1)+$CQ69)-0), NA())</f>
        <v>#N/A</v>
      </c>
      <c r="CS69" t="e" cm="1">
        <f t="array" ref="CS69">IFERROR(IF(ISNA($A69),NA(),INDEX(E$3:E$2000,_xlfn.XMATCH(Configuration!$B$12,E$3:E$2000,1,1)+$CQ69)-0), NA())</f>
        <v>#N/A</v>
      </c>
      <c r="CT69" t="e" cm="1">
        <f t="array" ref="CT69">IFERROR(IF(ISNA($A69),NA(),INDEX(H$3:H$2000,_xlfn.XMATCH(Configuration!$B$12,H$3:H$2000,1,1)+$CQ69)-0), NA())</f>
        <v>#N/A</v>
      </c>
      <c r="CU69" t="e" cm="1">
        <f t="array" ref="CU69">IFERROR(IF(ISNA($A69),NA(),INDEX(K$3:K$2000,_xlfn.XMATCH(Configuration!$B$12,K$3:K$2000,1,1)+$CQ69)-0), NA())</f>
        <v>#N/A</v>
      </c>
      <c r="CV69" t="e" cm="1">
        <f t="array" ref="CV69">IFERROR(IF(ISNA($A69),NA(),INDEX(N$3:N$2000,_xlfn.XMATCH(Configuration!$B$12,N$3:N$2000,1,1)+$CQ69)-0), NA())</f>
        <v>#N/A</v>
      </c>
      <c r="CW69" t="e" cm="1">
        <f t="array" ref="CW69">IFERROR(IF(ISNA($A69),NA(),INDEX(Q$3:Q$2000,_xlfn.XMATCH(Configuration!$B$12,Q$3:Q$2000,1,1)+$CQ69)-0), NA())</f>
        <v>#N/A</v>
      </c>
      <c r="CX69" t="e" cm="1">
        <f t="array" ref="CX69">IFERROR(IF(ISNA($A69),NA(),INDEX(T$3:T$2000,_xlfn.XMATCH(Configuration!$B$12,T$3:T$2000,1,1)+$CQ69)-0), NA())</f>
        <v>#N/A</v>
      </c>
      <c r="CY69" t="e" cm="1">
        <f t="array" ref="CY69">IFERROR(IF(ISNA($A69),NA(),INDEX(W$3:W$2000,_xlfn.XMATCH(Configuration!$B$12,W$3:W$2000,1,1)+$CQ69)-0), NA())</f>
        <v>#N/A</v>
      </c>
    </row>
    <row r="70" spans="1:10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7"/>
        <v/>
      </c>
      <c r="AD70" t="str">
        <f t="shared" si="228"/>
        <v/>
      </c>
      <c r="AE70" t="str">
        <f t="shared" si="229"/>
        <v/>
      </c>
      <c r="AF70" s="5" t="str">
        <f t="shared" si="230"/>
        <v/>
      </c>
      <c r="AG70" t="str">
        <f t="shared" si="231"/>
        <v/>
      </c>
      <c r="AH70" t="str">
        <f t="shared" si="232"/>
        <v/>
      </c>
      <c r="AI70" t="str">
        <f t="shared" si="233"/>
        <v/>
      </c>
      <c r="AJ70" t="str">
        <f t="shared" si="234"/>
        <v/>
      </c>
      <c r="AK70" t="str">
        <f t="shared" si="235"/>
        <v/>
      </c>
      <c r="AL70" s="2" t="str">
        <f t="shared" si="236"/>
        <v/>
      </c>
      <c r="AM70" s="2" t="str">
        <f t="shared" si="237"/>
        <v/>
      </c>
      <c r="AN70" s="2" t="str">
        <f t="shared" si="238"/>
        <v/>
      </c>
      <c r="AO70" s="2" t="str">
        <f t="shared" si="239"/>
        <v/>
      </c>
      <c r="AP70" s="2" t="str">
        <f t="shared" si="240"/>
        <v/>
      </c>
      <c r="AQ70" s="2" t="str">
        <f t="shared" si="241"/>
        <v/>
      </c>
      <c r="AR70" s="2" t="str">
        <f t="shared" si="242"/>
        <v/>
      </c>
      <c r="AS70" s="2" t="str">
        <f t="shared" si="243"/>
        <v/>
      </c>
      <c r="AT70" s="2" t="str">
        <f t="shared" si="244"/>
        <v/>
      </c>
      <c r="AU70" s="2" t="str">
        <f t="shared" si="245"/>
        <v/>
      </c>
      <c r="AV70" s="3" t="str">
        <f t="shared" ca="1" si="246"/>
        <v/>
      </c>
      <c r="AW70" s="2" t="str">
        <f t="shared" si="247"/>
        <v/>
      </c>
      <c r="AX70" s="2" t="str">
        <f t="shared" si="248"/>
        <v/>
      </c>
      <c r="AY70" t="str">
        <f t="shared" si="249"/>
        <v/>
      </c>
      <c r="AZ70" t="str">
        <f t="shared" si="250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51"/>
        <v>#N/A</v>
      </c>
      <c r="BS70" t="e">
        <f t="shared" si="252"/>
        <v>#N/A</v>
      </c>
      <c r="BT70" t="e">
        <f t="shared" si="253"/>
        <v>#N/A</v>
      </c>
      <c r="BU70" t="e">
        <f t="shared" si="254"/>
        <v>#N/A</v>
      </c>
      <c r="BV70" t="e">
        <f t="shared" si="255"/>
        <v>#N/A</v>
      </c>
      <c r="BW70" t="e">
        <f t="shared" si="256"/>
        <v>#N/A</v>
      </c>
      <c r="BX70" t="e">
        <f>IFERROR(IF(OR(ISNA($A70),$AC70&lt;100),NA(),IF(FLOOR((2^(($BR70+2*_xlfn.XLOOKUP(_xlfn.AGGREGATE(4,6,$BR$3:$BR2021),$BR$3:$BR$2000,$BZ$3:$BZ$2000,1,1)*LOG(10)/LOG(2))/_xlfn.XLOOKUP(_xlfn.AGGREGATE(4,6,$BR$3:$BR2021),$BR$3:$BR$2000,$BZ$3:$BZ$2000,1,1))),2)&gt; _xlfn.AGGREGATE(4,6,$BY$3:$CO$2000)+2000,NA(),FLOOR((2^(($BR70+2*_xlfn.XLOOKUP(_xlfn.AGGREGATE(4,6,$BR$3:$BR2021),$BR$3:$BR$2000,$BZ$3:$BZ$2000,1,1)*LOG(10)/LOG(2))/_xlfn.XLOOKUP(_xlfn.AGGREGATE(4,6,$BR$3:$BR2021),$BR$3:$BR$2000,$BZ$3:$BZ$2000,1,1))),2))), NA())</f>
        <v>#N/A</v>
      </c>
      <c r="BY70" t="e">
        <f t="shared" si="257"/>
        <v>#N/A</v>
      </c>
      <c r="BZ70" t="e">
        <f t="shared" si="258"/>
        <v>#N/A</v>
      </c>
      <c r="CA70" t="e" cm="1">
        <f t="array" ref="CA70">IFERROR(IF(OR(ISNA($A70),$AC70&lt;100,INDEX(International!C$3:C$2000,_xlfn.XMATCH(100,International!C$3:C$2000,1,1)+$BR70)=""),NA(),INDEX(International!C$3:C$2000,_xlfn.XMATCH(100,International!C$3:C$2000,1,1)+$BR70)), NA())</f>
        <v>#N/A</v>
      </c>
      <c r="CB70" t="e">
        <f t="shared" si="259"/>
        <v>#N/A</v>
      </c>
      <c r="CC70" t="e" cm="1">
        <f t="array" ref="CC70">IFERROR(IF(OR(ISNA($A70),$AC70&lt;100,INDEX(International!F$3:F$2000,_xlfn.XMATCH(100,International!F$3:F$2000,1,1)+$BR70)=""),NA(),INDEX(International!F$3:F$2000,_xlfn.XMATCH(100,International!F$3:F$2000,1,1)+$BR70)), NA())</f>
        <v>#N/A</v>
      </c>
      <c r="CD70" t="e">
        <f t="shared" si="172"/>
        <v>#N/A</v>
      </c>
      <c r="CE70" t="e" cm="1">
        <f t="array" ref="CE70">IFERROR(IF(OR(ISNA($A70),$AC70&lt;100,INDEX(International!I$3:I$2000,_xlfn.XMATCH(100,International!I$3:I$2000,1,1)+$BR70)=""),NA(),INDEX(International!I$3:I$2000,_xlfn.XMATCH(100,International!I$3:I$2000,1,1)+$BR70)), NA())</f>
        <v>#N/A</v>
      </c>
      <c r="CF70" t="e">
        <f t="shared" si="172"/>
        <v>#N/A</v>
      </c>
      <c r="CG70" t="e" cm="1">
        <f t="array" ref="CG70">IFERROR(IF(OR(ISNA($A70),$AC70&lt;100,INDEX(International!L$3:L$2000,_xlfn.XMATCH(100,International!L$3:L$2000,1,1)+$BR70)=""),NA(),INDEX(International!L$3:L$2000,_xlfn.XMATCH(100,International!L$3:L$2000,1,1)+$BR70)), NA())</f>
        <v>#N/A</v>
      </c>
      <c r="CH70" t="e">
        <f t="shared" ref="CH70:CJ70" si="266">IF(OR(ISNA($A70),$AC70&lt;100),NA(),IF(CG70=100,0,($BR70*LOG(2)/LOG(CG70/100))))</f>
        <v>#N/A</v>
      </c>
      <c r="CI70" t="e" cm="1">
        <f t="array" ref="CI70">IFERROR(IF(OR(ISNA($A70),$AC70&lt;100,INDEX(International!O$3:O$2000,_xlfn.XMATCH(100,International!O$3:O$2000,1,1)+$BR70)=""),NA(),INDEX(International!O$3:O$2000,_xlfn.XMATCH(100,International!O$3:O$2000,1,1)+$BR70)), NA())</f>
        <v>#N/A</v>
      </c>
      <c r="CJ70" t="e">
        <f t="shared" si="266"/>
        <v>#N/A</v>
      </c>
      <c r="CK70" t="e" cm="1">
        <f t="array" ref="CK70">IFERROR(IF(OR(ISNA($A70),$AC70&lt;100,INDEX(International!R$3:R$2000,_xlfn.XMATCH(100,International!R$3:R$2000,1,1)+$BR70)=""),NA(),INDEX(International!R$3:R$2000,_xlfn.XMATCH(100,International!R$3:R$2000,1,1)+$BR70)), NA())</f>
        <v>#N/A</v>
      </c>
      <c r="CL70" t="e">
        <f t="shared" ref="CL70:CN70" si="267">IF(OR(ISNA($A70),$AC70&lt;100),NA(),IF(CK70=100,0,($BR70*LOG(2)/LOG(CK70/100))))</f>
        <v>#N/A</v>
      </c>
      <c r="CM70" t="e" cm="1">
        <f t="array" ref="CM70">IFERROR(IF(OR(ISNA($A70),$AC70&lt;100,INDEX(International!U$3:U$2000,_xlfn.XMATCH(100,International!U$3:U$2000,1,1)+$BR70)=""),NA(),INDEX(International!U$3:U$2000,_xlfn.XMATCH(100,International!U$3:U$2000,1,1)+$BR70)), NA())</f>
        <v>#N/A</v>
      </c>
      <c r="CN70" t="e">
        <f t="shared" si="267"/>
        <v>#N/A</v>
      </c>
      <c r="CO70" t="e" cm="1">
        <f t="array" ref="CO70">IFERROR(IF(OR(ISNA($A70),$AC70&lt;100,INDEX(International!X$3:X$2000,_xlfn.XMATCH(100,International!X$3:X$2000,1,1)+$BR70)=""),NA(),INDEX(International!X$3:X$2000,_xlfn.XMATCH(100,International!X$3:X$2000,1,1)+$BR70)), NA())</f>
        <v>#N/A</v>
      </c>
      <c r="CP70" t="e">
        <f t="shared" ref="CP70" si="268">IF(OR(ISNA($A70),$AC70&lt;100),NA(),IF(CO70=100,0,($BR70*LOG(2)/LOG(CO70/100))))</f>
        <v>#N/A</v>
      </c>
      <c r="CQ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69+1,CQ69+1,NA())))</f>
        <v>#N/A</v>
      </c>
      <c r="CR70" t="e" cm="1">
        <f t="array" ref="CR70">IFERROR(IF(ISNA($A70),NA(),INDEX(B$3:B$2000,_xlfn.XMATCH(Configuration!$B$12,B$3:B$2000,1,1)+$CQ70)-0), NA())</f>
        <v>#N/A</v>
      </c>
      <c r="CS70" t="e" cm="1">
        <f t="array" ref="CS70">IFERROR(IF(ISNA($A70),NA(),INDEX(E$3:E$2000,_xlfn.XMATCH(Configuration!$B$12,E$3:E$2000,1,1)+$CQ70)-0), NA())</f>
        <v>#N/A</v>
      </c>
      <c r="CT70" t="e" cm="1">
        <f t="array" ref="CT70">IFERROR(IF(ISNA($A70),NA(),INDEX(H$3:H$2000,_xlfn.XMATCH(Configuration!$B$12,H$3:H$2000,1,1)+$CQ70)-0), NA())</f>
        <v>#N/A</v>
      </c>
      <c r="CU70" t="e" cm="1">
        <f t="array" ref="CU70">IFERROR(IF(ISNA($A70),NA(),INDEX(K$3:K$2000,_xlfn.XMATCH(Configuration!$B$12,K$3:K$2000,1,1)+$CQ70)-0), NA())</f>
        <v>#N/A</v>
      </c>
      <c r="CV70" t="e" cm="1">
        <f t="array" ref="CV70">IFERROR(IF(ISNA($A70),NA(),INDEX(N$3:N$2000,_xlfn.XMATCH(Configuration!$B$12,N$3:N$2000,1,1)+$CQ70)-0), NA())</f>
        <v>#N/A</v>
      </c>
      <c r="CW70" t="e" cm="1">
        <f t="array" ref="CW70">IFERROR(IF(ISNA($A70),NA(),INDEX(Q$3:Q$2000,_xlfn.XMATCH(Configuration!$B$12,Q$3:Q$2000,1,1)+$CQ70)-0), NA())</f>
        <v>#N/A</v>
      </c>
      <c r="CX70" t="e" cm="1">
        <f t="array" ref="CX70">IFERROR(IF(ISNA($A70),NA(),INDEX(T$3:T$2000,_xlfn.XMATCH(Configuration!$B$12,T$3:T$2000,1,1)+$CQ70)-0), NA())</f>
        <v>#N/A</v>
      </c>
      <c r="CY70" t="e" cm="1">
        <f t="array" ref="CY70">IFERROR(IF(ISNA($A70),NA(),INDEX(W$3:W$2000,_xlfn.XMATCH(Configuration!$B$12,W$3:W$2000,1,1)+$CQ70)-0), NA())</f>
        <v>#N/A</v>
      </c>
    </row>
    <row r="71" spans="1:10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7"/>
        <v/>
      </c>
      <c r="AD71" t="str">
        <f t="shared" si="228"/>
        <v/>
      </c>
      <c r="AE71" t="str">
        <f t="shared" si="229"/>
        <v/>
      </c>
      <c r="AF71" s="5" t="str">
        <f t="shared" si="230"/>
        <v/>
      </c>
      <c r="AG71" t="str">
        <f t="shared" si="231"/>
        <v/>
      </c>
      <c r="AH71" t="str">
        <f t="shared" si="232"/>
        <v/>
      </c>
      <c r="AI71" t="str">
        <f t="shared" si="233"/>
        <v/>
      </c>
      <c r="AJ71" t="str">
        <f t="shared" si="234"/>
        <v/>
      </c>
      <c r="AK71" t="str">
        <f t="shared" si="235"/>
        <v/>
      </c>
      <c r="AL71" s="2" t="str">
        <f t="shared" si="236"/>
        <v/>
      </c>
      <c r="AM71" s="2" t="str">
        <f t="shared" si="237"/>
        <v/>
      </c>
      <c r="AN71" s="2" t="str">
        <f t="shared" si="238"/>
        <v/>
      </c>
      <c r="AO71" s="2" t="str">
        <f t="shared" si="239"/>
        <v/>
      </c>
      <c r="AP71" s="2" t="str">
        <f t="shared" si="240"/>
        <v/>
      </c>
      <c r="AQ71" s="2" t="str">
        <f t="shared" si="241"/>
        <v/>
      </c>
      <c r="AR71" s="2" t="str">
        <f t="shared" si="242"/>
        <v/>
      </c>
      <c r="AS71" s="2" t="str">
        <f t="shared" si="243"/>
        <v/>
      </c>
      <c r="AT71" s="2" t="str">
        <f t="shared" si="244"/>
        <v/>
      </c>
      <c r="AU71" s="2" t="str">
        <f t="shared" si="245"/>
        <v/>
      </c>
      <c r="AV71" s="3" t="str">
        <f t="shared" ca="1" si="246"/>
        <v/>
      </c>
      <c r="AW71" s="2" t="str">
        <f t="shared" si="247"/>
        <v/>
      </c>
      <c r="AX71" s="2" t="str">
        <f t="shared" si="248"/>
        <v/>
      </c>
      <c r="AY71" t="str">
        <f t="shared" si="249"/>
        <v/>
      </c>
      <c r="AZ71" t="str">
        <f t="shared" si="250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51"/>
        <v>#N/A</v>
      </c>
      <c r="BS71" t="e">
        <f t="shared" si="252"/>
        <v>#N/A</v>
      </c>
      <c r="BT71" t="e">
        <f t="shared" si="253"/>
        <v>#N/A</v>
      </c>
      <c r="BU71" t="e">
        <f t="shared" si="254"/>
        <v>#N/A</v>
      </c>
      <c r="BV71" t="e">
        <f t="shared" si="255"/>
        <v>#N/A</v>
      </c>
      <c r="BW71" t="e">
        <f t="shared" si="256"/>
        <v>#N/A</v>
      </c>
      <c r="BX71" t="e">
        <f>IFERROR(IF(OR(ISNA($A71),$AC71&lt;100),NA(),IF(FLOOR((2^(($BR71+2*_xlfn.XLOOKUP(_xlfn.AGGREGATE(4,6,$BR$3:$BR2022),$BR$3:$BR$2000,$BZ$3:$BZ$2000,1,1)*LOG(10)/LOG(2))/_xlfn.XLOOKUP(_xlfn.AGGREGATE(4,6,$BR$3:$BR2022),$BR$3:$BR$2000,$BZ$3:$BZ$2000,1,1))),2)&gt; _xlfn.AGGREGATE(4,6,$BY$3:$CO$2000)+2000,NA(),FLOOR((2^(($BR71+2*_xlfn.XLOOKUP(_xlfn.AGGREGATE(4,6,$BR$3:$BR2022),$BR$3:$BR$2000,$BZ$3:$BZ$2000,1,1)*LOG(10)/LOG(2))/_xlfn.XLOOKUP(_xlfn.AGGREGATE(4,6,$BR$3:$BR2022),$BR$3:$BR$2000,$BZ$3:$BZ$2000,1,1))),2))), NA())</f>
        <v>#N/A</v>
      </c>
      <c r="BY71" t="e">
        <f t="shared" si="257"/>
        <v>#N/A</v>
      </c>
      <c r="BZ71" t="e">
        <f t="shared" si="258"/>
        <v>#N/A</v>
      </c>
      <c r="CA71" t="e" cm="1">
        <f t="array" ref="CA71">IFERROR(IF(OR(ISNA($A71),$AC71&lt;100,INDEX(International!C$3:C$2000,_xlfn.XMATCH(100,International!C$3:C$2000,1,1)+$BR71)=""),NA(),INDEX(International!C$3:C$2000,_xlfn.XMATCH(100,International!C$3:C$2000,1,1)+$BR71)), NA())</f>
        <v>#N/A</v>
      </c>
      <c r="CB71" t="e">
        <f t="shared" si="259"/>
        <v>#N/A</v>
      </c>
      <c r="CC71" t="e" cm="1">
        <f t="array" ref="CC71">IFERROR(IF(OR(ISNA($A71),$AC71&lt;100,INDEX(International!F$3:F$2000,_xlfn.XMATCH(100,International!F$3:F$2000,1,1)+$BR71)=""),NA(),INDEX(International!F$3:F$2000,_xlfn.XMATCH(100,International!F$3:F$2000,1,1)+$BR71)), NA())</f>
        <v>#N/A</v>
      </c>
      <c r="CD71" t="e">
        <f t="shared" si="172"/>
        <v>#N/A</v>
      </c>
      <c r="CE71" t="e" cm="1">
        <f t="array" ref="CE71">IFERROR(IF(OR(ISNA($A71),$AC71&lt;100,INDEX(International!I$3:I$2000,_xlfn.XMATCH(100,International!I$3:I$2000,1,1)+$BR71)=""),NA(),INDEX(International!I$3:I$2000,_xlfn.XMATCH(100,International!I$3:I$2000,1,1)+$BR71)), NA())</f>
        <v>#N/A</v>
      </c>
      <c r="CF71" t="e">
        <f t="shared" si="172"/>
        <v>#N/A</v>
      </c>
      <c r="CG71" t="e" cm="1">
        <f t="array" ref="CG71">IFERROR(IF(OR(ISNA($A71),$AC71&lt;100,INDEX(International!L$3:L$2000,_xlfn.XMATCH(100,International!L$3:L$2000,1,1)+$BR71)=""),NA(),INDEX(International!L$3:L$2000,_xlfn.XMATCH(100,International!L$3:L$2000,1,1)+$BR71)), NA())</f>
        <v>#N/A</v>
      </c>
      <c r="CH71" t="e">
        <f t="shared" ref="CH71:CJ71" si="269">IF(OR(ISNA($A71),$AC71&lt;100),NA(),IF(CG71=100,0,($BR71*LOG(2)/LOG(CG71/100))))</f>
        <v>#N/A</v>
      </c>
      <c r="CI71" t="e" cm="1">
        <f t="array" ref="CI71">IFERROR(IF(OR(ISNA($A71),$AC71&lt;100,INDEX(International!O$3:O$2000,_xlfn.XMATCH(100,International!O$3:O$2000,1,1)+$BR71)=""),NA(),INDEX(International!O$3:O$2000,_xlfn.XMATCH(100,International!O$3:O$2000,1,1)+$BR71)), NA())</f>
        <v>#N/A</v>
      </c>
      <c r="CJ71" t="e">
        <f t="shared" si="269"/>
        <v>#N/A</v>
      </c>
      <c r="CK71" t="e" cm="1">
        <f t="array" ref="CK71">IFERROR(IF(OR(ISNA($A71),$AC71&lt;100,INDEX(International!R$3:R$2000,_xlfn.XMATCH(100,International!R$3:R$2000,1,1)+$BR71)=""),NA(),INDEX(International!R$3:R$2000,_xlfn.XMATCH(100,International!R$3:R$2000,1,1)+$BR71)), NA())</f>
        <v>#N/A</v>
      </c>
      <c r="CL71" t="e">
        <f t="shared" ref="CL71:CN71" si="270">IF(OR(ISNA($A71),$AC71&lt;100),NA(),IF(CK71=100,0,($BR71*LOG(2)/LOG(CK71/100))))</f>
        <v>#N/A</v>
      </c>
      <c r="CM71" t="e" cm="1">
        <f t="array" ref="CM71">IFERROR(IF(OR(ISNA($A71),$AC71&lt;100,INDEX(International!U$3:U$2000,_xlfn.XMATCH(100,International!U$3:U$2000,1,1)+$BR71)=""),NA(),INDEX(International!U$3:U$2000,_xlfn.XMATCH(100,International!U$3:U$2000,1,1)+$BR71)), NA())</f>
        <v>#N/A</v>
      </c>
      <c r="CN71" t="e">
        <f t="shared" si="270"/>
        <v>#N/A</v>
      </c>
      <c r="CO71" t="e" cm="1">
        <f t="array" ref="CO71">IFERROR(IF(OR(ISNA($A71),$AC71&lt;100,INDEX(International!X$3:X$2000,_xlfn.XMATCH(100,International!X$3:X$2000,1,1)+$BR71)=""),NA(),INDEX(International!X$3:X$2000,_xlfn.XMATCH(100,International!X$3:X$2000,1,1)+$BR71)), NA())</f>
        <v>#N/A</v>
      </c>
      <c r="CP71" t="e">
        <f t="shared" ref="CP71" si="271">IF(OR(ISNA($A71),$AC71&lt;100),NA(),IF(CO71=100,0,($BR71*LOG(2)/LOG(CO71/100))))</f>
        <v>#N/A</v>
      </c>
      <c r="CQ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70+1,CQ70+1,NA())))</f>
        <v>#N/A</v>
      </c>
      <c r="CR71" t="e" cm="1">
        <f t="array" ref="CR71">IFERROR(IF(ISNA($A71),NA(),INDEX(B$3:B$2000,_xlfn.XMATCH(Configuration!$B$12,B$3:B$2000,1,1)+$CQ71)-0), NA())</f>
        <v>#N/A</v>
      </c>
      <c r="CS71" t="e" cm="1">
        <f t="array" ref="CS71">IFERROR(IF(ISNA($A71),NA(),INDEX(E$3:E$2000,_xlfn.XMATCH(Configuration!$B$12,E$3:E$2000,1,1)+$CQ71)-0), NA())</f>
        <v>#N/A</v>
      </c>
      <c r="CT71" t="e" cm="1">
        <f t="array" ref="CT71">IFERROR(IF(ISNA($A71),NA(),INDEX(H$3:H$2000,_xlfn.XMATCH(Configuration!$B$12,H$3:H$2000,1,1)+$CQ71)-0), NA())</f>
        <v>#N/A</v>
      </c>
      <c r="CU71" t="e" cm="1">
        <f t="array" ref="CU71">IFERROR(IF(ISNA($A71),NA(),INDEX(K$3:K$2000,_xlfn.XMATCH(Configuration!$B$12,K$3:K$2000,1,1)+$CQ71)-0), NA())</f>
        <v>#N/A</v>
      </c>
      <c r="CV71" t="e" cm="1">
        <f t="array" ref="CV71">IFERROR(IF(ISNA($A71),NA(),INDEX(N$3:N$2000,_xlfn.XMATCH(Configuration!$B$12,N$3:N$2000,1,1)+$CQ71)-0), NA())</f>
        <v>#N/A</v>
      </c>
      <c r="CW71" t="e" cm="1">
        <f t="array" ref="CW71">IFERROR(IF(ISNA($A71),NA(),INDEX(Q$3:Q$2000,_xlfn.XMATCH(Configuration!$B$12,Q$3:Q$2000,1,1)+$CQ71)-0), NA())</f>
        <v>#N/A</v>
      </c>
      <c r="CX71" t="e" cm="1">
        <f t="array" ref="CX71">IFERROR(IF(ISNA($A71),NA(),INDEX(T$3:T$2000,_xlfn.XMATCH(Configuration!$B$12,T$3:T$2000,1,1)+$CQ71)-0), NA())</f>
        <v>#N/A</v>
      </c>
      <c r="CY71" t="e" cm="1">
        <f t="array" ref="CY71">IFERROR(IF(ISNA($A71),NA(),INDEX(W$3:W$2000,_xlfn.XMATCH(Configuration!$B$12,W$3:W$2000,1,1)+$CQ71)-0), NA())</f>
        <v>#N/A</v>
      </c>
    </row>
    <row r="72" spans="1:10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7"/>
        <v/>
      </c>
      <c r="AD72" t="str">
        <f t="shared" si="228"/>
        <v/>
      </c>
      <c r="AE72" t="str">
        <f t="shared" si="229"/>
        <v/>
      </c>
      <c r="AF72" s="5" t="str">
        <f t="shared" si="230"/>
        <v/>
      </c>
      <c r="AG72" t="str">
        <f t="shared" si="231"/>
        <v/>
      </c>
      <c r="AH72" t="str">
        <f t="shared" si="232"/>
        <v/>
      </c>
      <c r="AI72" t="str">
        <f t="shared" si="233"/>
        <v/>
      </c>
      <c r="AJ72" t="str">
        <f t="shared" si="234"/>
        <v/>
      </c>
      <c r="AK72" t="str">
        <f t="shared" si="235"/>
        <v/>
      </c>
      <c r="AL72" s="2" t="str">
        <f t="shared" si="236"/>
        <v/>
      </c>
      <c r="AM72" s="2" t="str">
        <f t="shared" si="237"/>
        <v/>
      </c>
      <c r="AN72" s="2" t="str">
        <f t="shared" si="238"/>
        <v/>
      </c>
      <c r="AO72" s="2" t="str">
        <f t="shared" si="239"/>
        <v/>
      </c>
      <c r="AP72" s="2" t="str">
        <f t="shared" si="240"/>
        <v/>
      </c>
      <c r="AQ72" s="2" t="str">
        <f t="shared" si="241"/>
        <v/>
      </c>
      <c r="AR72" s="2" t="str">
        <f t="shared" si="242"/>
        <v/>
      </c>
      <c r="AS72" s="2" t="str">
        <f t="shared" si="243"/>
        <v/>
      </c>
      <c r="AT72" s="2" t="str">
        <f t="shared" si="244"/>
        <v/>
      </c>
      <c r="AU72" s="2" t="str">
        <f t="shared" si="245"/>
        <v/>
      </c>
      <c r="AV72" s="3" t="str">
        <f t="shared" ca="1" si="246"/>
        <v/>
      </c>
      <c r="AW72" s="2" t="str">
        <f t="shared" si="247"/>
        <v/>
      </c>
      <c r="AX72" s="2" t="str">
        <f t="shared" si="248"/>
        <v/>
      </c>
      <c r="AY72" t="str">
        <f t="shared" si="249"/>
        <v/>
      </c>
      <c r="AZ72" t="str">
        <f t="shared" si="250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51"/>
        <v>#N/A</v>
      </c>
      <c r="BS72" t="e">
        <f t="shared" si="252"/>
        <v>#N/A</v>
      </c>
      <c r="BT72" t="e">
        <f t="shared" si="253"/>
        <v>#N/A</v>
      </c>
      <c r="BU72" t="e">
        <f t="shared" si="254"/>
        <v>#N/A</v>
      </c>
      <c r="BV72" t="e">
        <f t="shared" si="255"/>
        <v>#N/A</v>
      </c>
      <c r="BW72" t="e">
        <f t="shared" si="256"/>
        <v>#N/A</v>
      </c>
      <c r="BX72" t="e">
        <f>IFERROR(IF(OR(ISNA($A72),$AC72&lt;100),NA(),IF(FLOOR((2^(($BR72+2*_xlfn.XLOOKUP(_xlfn.AGGREGATE(4,6,$BR$3:$BR2023),$BR$3:$BR$2000,$BZ$3:$BZ$2000,1,1)*LOG(10)/LOG(2))/_xlfn.XLOOKUP(_xlfn.AGGREGATE(4,6,$BR$3:$BR2023),$BR$3:$BR$2000,$BZ$3:$BZ$2000,1,1))),2)&gt; _xlfn.AGGREGATE(4,6,$BY$3:$CO$2000)+2000,NA(),FLOOR((2^(($BR72+2*_xlfn.XLOOKUP(_xlfn.AGGREGATE(4,6,$BR$3:$BR2023),$BR$3:$BR$2000,$BZ$3:$BZ$2000,1,1)*LOG(10)/LOG(2))/_xlfn.XLOOKUP(_xlfn.AGGREGATE(4,6,$BR$3:$BR2023),$BR$3:$BR$2000,$BZ$3:$BZ$2000,1,1))),2))), NA())</f>
        <v>#N/A</v>
      </c>
      <c r="BY72" t="e">
        <f t="shared" si="257"/>
        <v>#N/A</v>
      </c>
      <c r="BZ72" t="e">
        <f t="shared" si="258"/>
        <v>#N/A</v>
      </c>
      <c r="CA72" t="e" cm="1">
        <f t="array" ref="CA72">IFERROR(IF(OR(ISNA($A72),$AC72&lt;100,INDEX(International!C$3:C$2000,_xlfn.XMATCH(100,International!C$3:C$2000,1,1)+$BR72)=""),NA(),INDEX(International!C$3:C$2000,_xlfn.XMATCH(100,International!C$3:C$2000,1,1)+$BR72)), NA())</f>
        <v>#N/A</v>
      </c>
      <c r="CB72" t="e">
        <f t="shared" si="259"/>
        <v>#N/A</v>
      </c>
      <c r="CC72" t="e" cm="1">
        <f t="array" ref="CC72">IFERROR(IF(OR(ISNA($A72),$AC72&lt;100,INDEX(International!F$3:F$2000,_xlfn.XMATCH(100,International!F$3:F$2000,1,1)+$BR72)=""),NA(),INDEX(International!F$3:F$2000,_xlfn.XMATCH(100,International!F$3:F$2000,1,1)+$BR72)), NA())</f>
        <v>#N/A</v>
      </c>
      <c r="CD72" t="e">
        <f t="shared" si="172"/>
        <v>#N/A</v>
      </c>
      <c r="CE72" t="e" cm="1">
        <f t="array" ref="CE72">IFERROR(IF(OR(ISNA($A72),$AC72&lt;100,INDEX(International!I$3:I$2000,_xlfn.XMATCH(100,International!I$3:I$2000,1,1)+$BR72)=""),NA(),INDEX(International!I$3:I$2000,_xlfn.XMATCH(100,International!I$3:I$2000,1,1)+$BR72)), NA())</f>
        <v>#N/A</v>
      </c>
      <c r="CF72" t="e">
        <f t="shared" si="172"/>
        <v>#N/A</v>
      </c>
      <c r="CG72" t="e" cm="1">
        <f t="array" ref="CG72">IFERROR(IF(OR(ISNA($A72),$AC72&lt;100,INDEX(International!L$3:L$2000,_xlfn.XMATCH(100,International!L$3:L$2000,1,1)+$BR72)=""),NA(),INDEX(International!L$3:L$2000,_xlfn.XMATCH(100,International!L$3:L$2000,1,1)+$BR72)), NA())</f>
        <v>#N/A</v>
      </c>
      <c r="CH72" t="e">
        <f t="shared" ref="CH72:CJ72" si="272">IF(OR(ISNA($A72),$AC72&lt;100),NA(),IF(CG72=100,0,($BR72*LOG(2)/LOG(CG72/100))))</f>
        <v>#N/A</v>
      </c>
      <c r="CI72" t="e" cm="1">
        <f t="array" ref="CI72">IFERROR(IF(OR(ISNA($A72),$AC72&lt;100,INDEX(International!O$3:O$2000,_xlfn.XMATCH(100,International!O$3:O$2000,1,1)+$BR72)=""),NA(),INDEX(International!O$3:O$2000,_xlfn.XMATCH(100,International!O$3:O$2000,1,1)+$BR72)), NA())</f>
        <v>#N/A</v>
      </c>
      <c r="CJ72" t="e">
        <f t="shared" si="272"/>
        <v>#N/A</v>
      </c>
      <c r="CK72" t="e" cm="1">
        <f t="array" ref="CK72">IFERROR(IF(OR(ISNA($A72),$AC72&lt;100,INDEX(International!R$3:R$2000,_xlfn.XMATCH(100,International!R$3:R$2000,1,1)+$BR72)=""),NA(),INDEX(International!R$3:R$2000,_xlfn.XMATCH(100,International!R$3:R$2000,1,1)+$BR72)), NA())</f>
        <v>#N/A</v>
      </c>
      <c r="CL72" t="e">
        <f t="shared" ref="CL72:CN72" si="273">IF(OR(ISNA($A72),$AC72&lt;100),NA(),IF(CK72=100,0,($BR72*LOG(2)/LOG(CK72/100))))</f>
        <v>#N/A</v>
      </c>
      <c r="CM72" t="e" cm="1">
        <f t="array" ref="CM72">IFERROR(IF(OR(ISNA($A72),$AC72&lt;100,INDEX(International!U$3:U$2000,_xlfn.XMATCH(100,International!U$3:U$2000,1,1)+$BR72)=""),NA(),INDEX(International!U$3:U$2000,_xlfn.XMATCH(100,International!U$3:U$2000,1,1)+$BR72)), NA())</f>
        <v>#N/A</v>
      </c>
      <c r="CN72" t="e">
        <f t="shared" si="273"/>
        <v>#N/A</v>
      </c>
      <c r="CO72" t="e" cm="1">
        <f t="array" ref="CO72">IFERROR(IF(OR(ISNA($A72),$AC72&lt;100,INDEX(International!X$3:X$2000,_xlfn.XMATCH(100,International!X$3:X$2000,1,1)+$BR72)=""),NA(),INDEX(International!X$3:X$2000,_xlfn.XMATCH(100,International!X$3:X$2000,1,1)+$BR72)), NA())</f>
        <v>#N/A</v>
      </c>
      <c r="CP72" t="e">
        <f t="shared" ref="CP72" si="274">IF(OR(ISNA($A72),$AC72&lt;100),NA(),IF(CO72=100,0,($BR72*LOG(2)/LOG(CO72/100))))</f>
        <v>#N/A</v>
      </c>
      <c r="CQ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71+1,CQ71+1,NA())))</f>
        <v>#N/A</v>
      </c>
      <c r="CR72" t="e" cm="1">
        <f t="array" ref="CR72">IFERROR(IF(ISNA($A72),NA(),INDEX(B$3:B$2000,_xlfn.XMATCH(Configuration!$B$12,B$3:B$2000,1,1)+$CQ72)-0), NA())</f>
        <v>#N/A</v>
      </c>
      <c r="CS72" t="e" cm="1">
        <f t="array" ref="CS72">IFERROR(IF(ISNA($A72),NA(),INDEX(E$3:E$2000,_xlfn.XMATCH(Configuration!$B$12,E$3:E$2000,1,1)+$CQ72)-0), NA())</f>
        <v>#N/A</v>
      </c>
      <c r="CT72" t="e" cm="1">
        <f t="array" ref="CT72">IFERROR(IF(ISNA($A72),NA(),INDEX(H$3:H$2000,_xlfn.XMATCH(Configuration!$B$12,H$3:H$2000,1,1)+$CQ72)-0), NA())</f>
        <v>#N/A</v>
      </c>
      <c r="CU72" t="e" cm="1">
        <f t="array" ref="CU72">IFERROR(IF(ISNA($A72),NA(),INDEX(K$3:K$2000,_xlfn.XMATCH(Configuration!$B$12,K$3:K$2000,1,1)+$CQ72)-0), NA())</f>
        <v>#N/A</v>
      </c>
      <c r="CV72" t="e" cm="1">
        <f t="array" ref="CV72">IFERROR(IF(ISNA($A72),NA(),INDEX(N$3:N$2000,_xlfn.XMATCH(Configuration!$B$12,N$3:N$2000,1,1)+$CQ72)-0), NA())</f>
        <v>#N/A</v>
      </c>
      <c r="CW72" t="e" cm="1">
        <f t="array" ref="CW72">IFERROR(IF(ISNA($A72),NA(),INDEX(Q$3:Q$2000,_xlfn.XMATCH(Configuration!$B$12,Q$3:Q$2000,1,1)+$CQ72)-0), NA())</f>
        <v>#N/A</v>
      </c>
      <c r="CX72" t="e" cm="1">
        <f t="array" ref="CX72">IFERROR(IF(ISNA($A72),NA(),INDEX(T$3:T$2000,_xlfn.XMATCH(Configuration!$B$12,T$3:T$2000,1,1)+$CQ72)-0), NA())</f>
        <v>#N/A</v>
      </c>
      <c r="CY72" t="e" cm="1">
        <f t="array" ref="CY72">IFERROR(IF(ISNA($A72),NA(),INDEX(W$3:W$2000,_xlfn.XMATCH(Configuration!$B$12,W$3:W$2000,1,1)+$CQ72)-0), NA())</f>
        <v>#N/A</v>
      </c>
    </row>
    <row r="73" spans="1:10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7"/>
        <v/>
      </c>
      <c r="AD73" t="str">
        <f t="shared" si="228"/>
        <v/>
      </c>
      <c r="AE73" t="str">
        <f t="shared" si="229"/>
        <v/>
      </c>
      <c r="AF73" s="5" t="str">
        <f t="shared" si="230"/>
        <v/>
      </c>
      <c r="AG73" t="str">
        <f t="shared" si="231"/>
        <v/>
      </c>
      <c r="AH73" t="str">
        <f t="shared" si="232"/>
        <v/>
      </c>
      <c r="AI73" t="str">
        <f t="shared" si="233"/>
        <v/>
      </c>
      <c r="AJ73" t="str">
        <f t="shared" si="234"/>
        <v/>
      </c>
      <c r="AK73" t="str">
        <f t="shared" si="235"/>
        <v/>
      </c>
      <c r="AL73" s="2" t="str">
        <f t="shared" si="236"/>
        <v/>
      </c>
      <c r="AM73" s="2" t="str">
        <f t="shared" si="237"/>
        <v/>
      </c>
      <c r="AN73" s="2" t="str">
        <f t="shared" si="238"/>
        <v/>
      </c>
      <c r="AO73" s="2" t="str">
        <f t="shared" si="239"/>
        <v/>
      </c>
      <c r="AP73" s="2" t="str">
        <f t="shared" si="240"/>
        <v/>
      </c>
      <c r="AQ73" s="2" t="str">
        <f t="shared" si="241"/>
        <v/>
      </c>
      <c r="AR73" s="2" t="str">
        <f t="shared" si="242"/>
        <v/>
      </c>
      <c r="AS73" s="2" t="str">
        <f t="shared" si="243"/>
        <v/>
      </c>
      <c r="AT73" s="2" t="str">
        <f t="shared" si="244"/>
        <v/>
      </c>
      <c r="AU73" s="2" t="str">
        <f t="shared" si="245"/>
        <v/>
      </c>
      <c r="AV73" s="3" t="str">
        <f t="shared" ca="1" si="246"/>
        <v/>
      </c>
      <c r="AW73" s="2" t="str">
        <f t="shared" si="247"/>
        <v/>
      </c>
      <c r="AX73" s="2" t="str">
        <f t="shared" si="248"/>
        <v/>
      </c>
      <c r="AY73" t="str">
        <f t="shared" si="249"/>
        <v/>
      </c>
      <c r="AZ73" t="str">
        <f t="shared" si="250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51"/>
        <v>#N/A</v>
      </c>
      <c r="BS73" t="e">
        <f t="shared" si="252"/>
        <v>#N/A</v>
      </c>
      <c r="BT73" t="e">
        <f t="shared" si="253"/>
        <v>#N/A</v>
      </c>
      <c r="BU73" t="e">
        <f t="shared" si="254"/>
        <v>#N/A</v>
      </c>
      <c r="BV73" t="e">
        <f t="shared" si="255"/>
        <v>#N/A</v>
      </c>
      <c r="BW73" t="e">
        <f t="shared" si="256"/>
        <v>#N/A</v>
      </c>
      <c r="BX73" t="e">
        <f>IFERROR(IF(OR(ISNA($A73),$AC73&lt;100),NA(),IF(FLOOR((2^(($BR73+2*_xlfn.XLOOKUP(_xlfn.AGGREGATE(4,6,$BR$3:$BR2024),$BR$3:$BR$2000,$BZ$3:$BZ$2000,1,1)*LOG(10)/LOG(2))/_xlfn.XLOOKUP(_xlfn.AGGREGATE(4,6,$BR$3:$BR2024),$BR$3:$BR$2000,$BZ$3:$BZ$2000,1,1))),2)&gt; _xlfn.AGGREGATE(4,6,$BY$3:$CO$2000)+2000,NA(),FLOOR((2^(($BR73+2*_xlfn.XLOOKUP(_xlfn.AGGREGATE(4,6,$BR$3:$BR2024),$BR$3:$BR$2000,$BZ$3:$BZ$2000,1,1)*LOG(10)/LOG(2))/_xlfn.XLOOKUP(_xlfn.AGGREGATE(4,6,$BR$3:$BR2024),$BR$3:$BR$2000,$BZ$3:$BZ$2000,1,1))),2))), NA())</f>
        <v>#N/A</v>
      </c>
      <c r="BY73" t="e">
        <f t="shared" si="257"/>
        <v>#N/A</v>
      </c>
      <c r="BZ73" t="e">
        <f t="shared" si="258"/>
        <v>#N/A</v>
      </c>
      <c r="CA73" t="e" cm="1">
        <f t="array" ref="CA73">IFERROR(IF(OR(ISNA($A73),$AC73&lt;100,INDEX(International!C$3:C$2000,_xlfn.XMATCH(100,International!C$3:C$2000,1,1)+$BR73)=""),NA(),INDEX(International!C$3:C$2000,_xlfn.XMATCH(100,International!C$3:C$2000,1,1)+$BR73)), NA())</f>
        <v>#N/A</v>
      </c>
      <c r="CB73" t="e">
        <f t="shared" si="259"/>
        <v>#N/A</v>
      </c>
      <c r="CC73" t="e" cm="1">
        <f t="array" ref="CC73">IFERROR(IF(OR(ISNA($A73),$AC73&lt;100,INDEX(International!F$3:F$2000,_xlfn.XMATCH(100,International!F$3:F$2000,1,1)+$BR73)=""),NA(),INDEX(International!F$3:F$2000,_xlfn.XMATCH(100,International!F$3:F$2000,1,1)+$BR73)), NA())</f>
        <v>#N/A</v>
      </c>
      <c r="CD73" t="e">
        <f t="shared" si="172"/>
        <v>#N/A</v>
      </c>
      <c r="CE73" t="e" cm="1">
        <f t="array" ref="CE73">IFERROR(IF(OR(ISNA($A73),$AC73&lt;100,INDEX(International!I$3:I$2000,_xlfn.XMATCH(100,International!I$3:I$2000,1,1)+$BR73)=""),NA(),INDEX(International!I$3:I$2000,_xlfn.XMATCH(100,International!I$3:I$2000,1,1)+$BR73)), NA())</f>
        <v>#N/A</v>
      </c>
      <c r="CF73" t="e">
        <f t="shared" si="172"/>
        <v>#N/A</v>
      </c>
      <c r="CG73" t="e" cm="1">
        <f t="array" ref="CG73">IFERROR(IF(OR(ISNA($A73),$AC73&lt;100,INDEX(International!L$3:L$2000,_xlfn.XMATCH(100,International!L$3:L$2000,1,1)+$BR73)=""),NA(),INDEX(International!L$3:L$2000,_xlfn.XMATCH(100,International!L$3:L$2000,1,1)+$BR73)), NA())</f>
        <v>#N/A</v>
      </c>
      <c r="CH73" t="e">
        <f t="shared" ref="CH73:CJ73" si="275">IF(OR(ISNA($A73),$AC73&lt;100),NA(),IF(CG73=100,0,($BR73*LOG(2)/LOG(CG73/100))))</f>
        <v>#N/A</v>
      </c>
      <c r="CI73" t="e" cm="1">
        <f t="array" ref="CI73">IFERROR(IF(OR(ISNA($A73),$AC73&lt;100,INDEX(International!O$3:O$2000,_xlfn.XMATCH(100,International!O$3:O$2000,1,1)+$BR73)=""),NA(),INDEX(International!O$3:O$2000,_xlfn.XMATCH(100,International!O$3:O$2000,1,1)+$BR73)), NA())</f>
        <v>#N/A</v>
      </c>
      <c r="CJ73" t="e">
        <f t="shared" si="275"/>
        <v>#N/A</v>
      </c>
      <c r="CK73" t="e" cm="1">
        <f t="array" ref="CK73">IFERROR(IF(OR(ISNA($A73),$AC73&lt;100,INDEX(International!R$3:R$2000,_xlfn.XMATCH(100,International!R$3:R$2000,1,1)+$BR73)=""),NA(),INDEX(International!R$3:R$2000,_xlfn.XMATCH(100,International!R$3:R$2000,1,1)+$BR73)), NA())</f>
        <v>#N/A</v>
      </c>
      <c r="CL73" t="e">
        <f t="shared" ref="CL73:CN73" si="276">IF(OR(ISNA($A73),$AC73&lt;100),NA(),IF(CK73=100,0,($BR73*LOG(2)/LOG(CK73/100))))</f>
        <v>#N/A</v>
      </c>
      <c r="CM73" t="e" cm="1">
        <f t="array" ref="CM73">IFERROR(IF(OR(ISNA($A73),$AC73&lt;100,INDEX(International!U$3:U$2000,_xlfn.XMATCH(100,International!U$3:U$2000,1,1)+$BR73)=""),NA(),INDEX(International!U$3:U$2000,_xlfn.XMATCH(100,International!U$3:U$2000,1,1)+$BR73)), NA())</f>
        <v>#N/A</v>
      </c>
      <c r="CN73" t="e">
        <f t="shared" si="276"/>
        <v>#N/A</v>
      </c>
      <c r="CO73" t="e" cm="1">
        <f t="array" ref="CO73">IFERROR(IF(OR(ISNA($A73),$AC73&lt;100,INDEX(International!X$3:X$2000,_xlfn.XMATCH(100,International!X$3:X$2000,1,1)+$BR73)=""),NA(),INDEX(International!X$3:X$2000,_xlfn.XMATCH(100,International!X$3:X$2000,1,1)+$BR73)), NA())</f>
        <v>#N/A</v>
      </c>
      <c r="CP73" t="e">
        <f t="shared" ref="CP73" si="277">IF(OR(ISNA($A73),$AC73&lt;100),NA(),IF(CO73=100,0,($BR73*LOG(2)/LOG(CO73/100))))</f>
        <v>#N/A</v>
      </c>
      <c r="CQ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72+1,CQ72+1,NA())))</f>
        <v>#N/A</v>
      </c>
      <c r="CR73" t="e" cm="1">
        <f t="array" ref="CR73">IFERROR(IF(ISNA($A73),NA(),INDEX(B$3:B$2000,_xlfn.XMATCH(Configuration!$B$12,B$3:B$2000,1,1)+$CQ73)-0), NA())</f>
        <v>#N/A</v>
      </c>
      <c r="CS73" t="e" cm="1">
        <f t="array" ref="CS73">IFERROR(IF(ISNA($A73),NA(),INDEX(E$3:E$2000,_xlfn.XMATCH(Configuration!$B$12,E$3:E$2000,1,1)+$CQ73)-0), NA())</f>
        <v>#N/A</v>
      </c>
      <c r="CT73" t="e" cm="1">
        <f t="array" ref="CT73">IFERROR(IF(ISNA($A73),NA(),INDEX(H$3:H$2000,_xlfn.XMATCH(Configuration!$B$12,H$3:H$2000,1,1)+$CQ73)-0), NA())</f>
        <v>#N/A</v>
      </c>
      <c r="CU73" t="e" cm="1">
        <f t="array" ref="CU73">IFERROR(IF(ISNA($A73),NA(),INDEX(K$3:K$2000,_xlfn.XMATCH(Configuration!$B$12,K$3:K$2000,1,1)+$CQ73)-0), NA())</f>
        <v>#N/A</v>
      </c>
      <c r="CV73" t="e" cm="1">
        <f t="array" ref="CV73">IFERROR(IF(ISNA($A73),NA(),INDEX(N$3:N$2000,_xlfn.XMATCH(Configuration!$B$12,N$3:N$2000,1,1)+$CQ73)-0), NA())</f>
        <v>#N/A</v>
      </c>
      <c r="CW73" t="e" cm="1">
        <f t="array" ref="CW73">IFERROR(IF(ISNA($A73),NA(),INDEX(Q$3:Q$2000,_xlfn.XMATCH(Configuration!$B$12,Q$3:Q$2000,1,1)+$CQ73)-0), NA())</f>
        <v>#N/A</v>
      </c>
      <c r="CX73" t="e" cm="1">
        <f t="array" ref="CX73">IFERROR(IF(ISNA($A73),NA(),INDEX(T$3:T$2000,_xlfn.XMATCH(Configuration!$B$12,T$3:T$2000,1,1)+$CQ73)-0), NA())</f>
        <v>#N/A</v>
      </c>
      <c r="CY73" t="e" cm="1">
        <f t="array" ref="CY73">IFERROR(IF(ISNA($A73),NA(),INDEX(W$3:W$2000,_xlfn.XMATCH(Configuration!$B$12,W$3:W$2000,1,1)+$CQ73)-0), NA())</f>
        <v>#N/A</v>
      </c>
    </row>
    <row r="74" spans="1:10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7"/>
        <v/>
      </c>
      <c r="AD74" t="str">
        <f t="shared" si="228"/>
        <v/>
      </c>
      <c r="AE74" t="str">
        <f t="shared" si="229"/>
        <v/>
      </c>
      <c r="AF74" s="5" t="str">
        <f t="shared" si="230"/>
        <v/>
      </c>
      <c r="AG74" t="str">
        <f t="shared" si="231"/>
        <v/>
      </c>
      <c r="AH74" t="str">
        <f t="shared" si="232"/>
        <v/>
      </c>
      <c r="AI74" t="str">
        <f t="shared" si="233"/>
        <v/>
      </c>
      <c r="AJ74" t="str">
        <f t="shared" si="234"/>
        <v/>
      </c>
      <c r="AK74" t="str">
        <f t="shared" si="235"/>
        <v/>
      </c>
      <c r="AL74" s="2" t="str">
        <f t="shared" si="236"/>
        <v/>
      </c>
      <c r="AM74" s="2" t="str">
        <f t="shared" si="237"/>
        <v/>
      </c>
      <c r="AN74" s="2" t="str">
        <f t="shared" si="238"/>
        <v/>
      </c>
      <c r="AO74" s="2" t="str">
        <f t="shared" si="239"/>
        <v/>
      </c>
      <c r="AP74" s="2" t="str">
        <f t="shared" si="240"/>
        <v/>
      </c>
      <c r="AQ74" s="2" t="str">
        <f t="shared" si="241"/>
        <v/>
      </c>
      <c r="AR74" s="2" t="str">
        <f t="shared" si="242"/>
        <v/>
      </c>
      <c r="AS74" s="2" t="str">
        <f t="shared" si="243"/>
        <v/>
      </c>
      <c r="AT74" s="2" t="str">
        <f t="shared" si="244"/>
        <v/>
      </c>
      <c r="AU74" s="2" t="str">
        <f t="shared" si="245"/>
        <v/>
      </c>
      <c r="AV74" s="3" t="str">
        <f t="shared" ca="1" si="246"/>
        <v/>
      </c>
      <c r="AW74" s="2" t="str">
        <f t="shared" si="247"/>
        <v/>
      </c>
      <c r="AX74" s="2" t="str">
        <f t="shared" si="248"/>
        <v/>
      </c>
      <c r="AY74" t="str">
        <f t="shared" si="249"/>
        <v/>
      </c>
      <c r="AZ74" t="str">
        <f t="shared" si="250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51"/>
        <v>#N/A</v>
      </c>
      <c r="BS74" t="e">
        <f t="shared" si="252"/>
        <v>#N/A</v>
      </c>
      <c r="BT74" t="e">
        <f t="shared" si="253"/>
        <v>#N/A</v>
      </c>
      <c r="BU74" t="e">
        <f t="shared" si="254"/>
        <v>#N/A</v>
      </c>
      <c r="BV74" t="e">
        <f t="shared" si="255"/>
        <v>#N/A</v>
      </c>
      <c r="BW74" t="e">
        <f t="shared" si="256"/>
        <v>#N/A</v>
      </c>
      <c r="BX74" t="e">
        <f>IFERROR(IF(OR(ISNA($A74),$AC74&lt;100),NA(),IF(FLOOR((2^(($BR74+2*_xlfn.XLOOKUP(_xlfn.AGGREGATE(4,6,$BR$3:$BR2025),$BR$3:$BR$2000,$BZ$3:$BZ$2000,1,1)*LOG(10)/LOG(2))/_xlfn.XLOOKUP(_xlfn.AGGREGATE(4,6,$BR$3:$BR2025),$BR$3:$BR$2000,$BZ$3:$BZ$2000,1,1))),2)&gt; _xlfn.AGGREGATE(4,6,$BY$3:$CO$2000)+2000,NA(),FLOOR((2^(($BR74+2*_xlfn.XLOOKUP(_xlfn.AGGREGATE(4,6,$BR$3:$BR2025),$BR$3:$BR$2000,$BZ$3:$BZ$2000,1,1)*LOG(10)/LOG(2))/_xlfn.XLOOKUP(_xlfn.AGGREGATE(4,6,$BR$3:$BR2025),$BR$3:$BR$2000,$BZ$3:$BZ$2000,1,1))),2))), NA())</f>
        <v>#N/A</v>
      </c>
      <c r="BY74" t="e">
        <f t="shared" si="257"/>
        <v>#N/A</v>
      </c>
      <c r="BZ74" t="e">
        <f t="shared" si="258"/>
        <v>#N/A</v>
      </c>
      <c r="CA74" t="e" cm="1">
        <f t="array" ref="CA74">IFERROR(IF(OR(ISNA($A74),$AC74&lt;100,INDEX(International!C$3:C$2000,_xlfn.XMATCH(100,International!C$3:C$2000,1,1)+$BR74)=""),NA(),INDEX(International!C$3:C$2000,_xlfn.XMATCH(100,International!C$3:C$2000,1,1)+$BR74)), NA())</f>
        <v>#N/A</v>
      </c>
      <c r="CB74" t="e">
        <f t="shared" si="259"/>
        <v>#N/A</v>
      </c>
      <c r="CC74" t="e" cm="1">
        <f t="array" ref="CC74">IFERROR(IF(OR(ISNA($A74),$AC74&lt;100,INDEX(International!F$3:F$2000,_xlfn.XMATCH(100,International!F$3:F$2000,1,1)+$BR74)=""),NA(),INDEX(International!F$3:F$2000,_xlfn.XMATCH(100,International!F$3:F$2000,1,1)+$BR74)), NA())</f>
        <v>#N/A</v>
      </c>
      <c r="CD74" t="e">
        <f t="shared" si="172"/>
        <v>#N/A</v>
      </c>
      <c r="CE74" t="e" cm="1">
        <f t="array" ref="CE74">IFERROR(IF(OR(ISNA($A74),$AC74&lt;100,INDEX(International!I$3:I$2000,_xlfn.XMATCH(100,International!I$3:I$2000,1,1)+$BR74)=""),NA(),INDEX(International!I$3:I$2000,_xlfn.XMATCH(100,International!I$3:I$2000,1,1)+$BR74)), NA())</f>
        <v>#N/A</v>
      </c>
      <c r="CF74" t="e">
        <f t="shared" si="172"/>
        <v>#N/A</v>
      </c>
      <c r="CG74" t="e" cm="1">
        <f t="array" ref="CG74">IFERROR(IF(OR(ISNA($A74),$AC74&lt;100,INDEX(International!L$3:L$2000,_xlfn.XMATCH(100,International!L$3:L$2000,1,1)+$BR74)=""),NA(),INDEX(International!L$3:L$2000,_xlfn.XMATCH(100,International!L$3:L$2000,1,1)+$BR74)), NA())</f>
        <v>#N/A</v>
      </c>
      <c r="CH74" t="e">
        <f t="shared" ref="CH74:CJ74" si="278">IF(OR(ISNA($A74),$AC74&lt;100),NA(),IF(CG74=100,0,($BR74*LOG(2)/LOG(CG74/100))))</f>
        <v>#N/A</v>
      </c>
      <c r="CI74" t="e" cm="1">
        <f t="array" ref="CI74">IFERROR(IF(OR(ISNA($A74),$AC74&lt;100,INDEX(International!O$3:O$2000,_xlfn.XMATCH(100,International!O$3:O$2000,1,1)+$BR74)=""),NA(),INDEX(International!O$3:O$2000,_xlfn.XMATCH(100,International!O$3:O$2000,1,1)+$BR74)), NA())</f>
        <v>#N/A</v>
      </c>
      <c r="CJ74" t="e">
        <f t="shared" si="278"/>
        <v>#N/A</v>
      </c>
      <c r="CK74" t="e" cm="1">
        <f t="array" ref="CK74">IFERROR(IF(OR(ISNA($A74),$AC74&lt;100,INDEX(International!R$3:R$2000,_xlfn.XMATCH(100,International!R$3:R$2000,1,1)+$BR74)=""),NA(),INDEX(International!R$3:R$2000,_xlfn.XMATCH(100,International!R$3:R$2000,1,1)+$BR74)), NA())</f>
        <v>#N/A</v>
      </c>
      <c r="CL74" t="e">
        <f t="shared" ref="CL74:CN74" si="279">IF(OR(ISNA($A74),$AC74&lt;100),NA(),IF(CK74=100,0,($BR74*LOG(2)/LOG(CK74/100))))</f>
        <v>#N/A</v>
      </c>
      <c r="CM74" t="e" cm="1">
        <f t="array" ref="CM74">IFERROR(IF(OR(ISNA($A74),$AC74&lt;100,INDEX(International!U$3:U$2000,_xlfn.XMATCH(100,International!U$3:U$2000,1,1)+$BR74)=""),NA(),INDEX(International!U$3:U$2000,_xlfn.XMATCH(100,International!U$3:U$2000,1,1)+$BR74)), NA())</f>
        <v>#N/A</v>
      </c>
      <c r="CN74" t="e">
        <f t="shared" si="279"/>
        <v>#N/A</v>
      </c>
      <c r="CO74" t="e" cm="1">
        <f t="array" ref="CO74">IFERROR(IF(OR(ISNA($A74),$AC74&lt;100,INDEX(International!X$3:X$2000,_xlfn.XMATCH(100,International!X$3:X$2000,1,1)+$BR74)=""),NA(),INDEX(International!X$3:X$2000,_xlfn.XMATCH(100,International!X$3:X$2000,1,1)+$BR74)), NA())</f>
        <v>#N/A</v>
      </c>
      <c r="CP74" t="e">
        <f t="shared" ref="CP74" si="280">IF(OR(ISNA($A74),$AC74&lt;100),NA(),IF(CO74=100,0,($BR74*LOG(2)/LOG(CO74/100))))</f>
        <v>#N/A</v>
      </c>
      <c r="CQ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73+1,CQ73+1,NA())))</f>
        <v>#N/A</v>
      </c>
      <c r="CR74" t="e" cm="1">
        <f t="array" ref="CR74">IFERROR(IF(ISNA($A74),NA(),INDEX(B$3:B$2000,_xlfn.XMATCH(Configuration!$B$12,B$3:B$2000,1,1)+$CQ74)-0), NA())</f>
        <v>#N/A</v>
      </c>
      <c r="CS74" t="e" cm="1">
        <f t="array" ref="CS74">IFERROR(IF(ISNA($A74),NA(),INDEX(E$3:E$2000,_xlfn.XMATCH(Configuration!$B$12,E$3:E$2000,1,1)+$CQ74)-0), NA())</f>
        <v>#N/A</v>
      </c>
      <c r="CT74" t="e" cm="1">
        <f t="array" ref="CT74">IFERROR(IF(ISNA($A74),NA(),INDEX(H$3:H$2000,_xlfn.XMATCH(Configuration!$B$12,H$3:H$2000,1,1)+$CQ74)-0), NA())</f>
        <v>#N/A</v>
      </c>
      <c r="CU74" t="e" cm="1">
        <f t="array" ref="CU74">IFERROR(IF(ISNA($A74),NA(),INDEX(K$3:K$2000,_xlfn.XMATCH(Configuration!$B$12,K$3:K$2000,1,1)+$CQ74)-0), NA())</f>
        <v>#N/A</v>
      </c>
      <c r="CV74" t="e" cm="1">
        <f t="array" ref="CV74">IFERROR(IF(ISNA($A74),NA(),INDEX(N$3:N$2000,_xlfn.XMATCH(Configuration!$B$12,N$3:N$2000,1,1)+$CQ74)-0), NA())</f>
        <v>#N/A</v>
      </c>
      <c r="CW74" t="e" cm="1">
        <f t="array" ref="CW74">IFERROR(IF(ISNA($A74),NA(),INDEX(Q$3:Q$2000,_xlfn.XMATCH(Configuration!$B$12,Q$3:Q$2000,1,1)+$CQ74)-0), NA())</f>
        <v>#N/A</v>
      </c>
      <c r="CX74" t="e" cm="1">
        <f t="array" ref="CX74">IFERROR(IF(ISNA($A74),NA(),INDEX(T$3:T$2000,_xlfn.XMATCH(Configuration!$B$12,T$3:T$2000,1,1)+$CQ74)-0), NA())</f>
        <v>#N/A</v>
      </c>
      <c r="CY74" t="e" cm="1">
        <f t="array" ref="CY74">IFERROR(IF(ISNA($A74),NA(),INDEX(W$3:W$2000,_xlfn.XMATCH(Configuration!$B$12,W$3:W$2000,1,1)+$CQ74)-0), NA())</f>
        <v>#N/A</v>
      </c>
    </row>
    <row r="75" spans="1:10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7"/>
        <v/>
      </c>
      <c r="AD75" t="str">
        <f t="shared" si="228"/>
        <v/>
      </c>
      <c r="AE75" t="str">
        <f t="shared" si="229"/>
        <v/>
      </c>
      <c r="AF75" s="5" t="str">
        <f t="shared" si="230"/>
        <v/>
      </c>
      <c r="AG75" t="str">
        <f t="shared" si="231"/>
        <v/>
      </c>
      <c r="AH75" t="str">
        <f t="shared" si="232"/>
        <v/>
      </c>
      <c r="AI75" t="str">
        <f t="shared" si="233"/>
        <v/>
      </c>
      <c r="AJ75" t="str">
        <f t="shared" si="234"/>
        <v/>
      </c>
      <c r="AK75" t="str">
        <f t="shared" si="235"/>
        <v/>
      </c>
      <c r="AL75" s="2" t="str">
        <f t="shared" si="236"/>
        <v/>
      </c>
      <c r="AM75" s="2" t="str">
        <f t="shared" si="237"/>
        <v/>
      </c>
      <c r="AN75" s="2" t="str">
        <f t="shared" si="238"/>
        <v/>
      </c>
      <c r="AO75" s="2" t="str">
        <f t="shared" si="239"/>
        <v/>
      </c>
      <c r="AP75" s="2" t="str">
        <f t="shared" si="240"/>
        <v/>
      </c>
      <c r="AQ75" s="2" t="str">
        <f t="shared" si="241"/>
        <v/>
      </c>
      <c r="AR75" s="2" t="str">
        <f t="shared" si="242"/>
        <v/>
      </c>
      <c r="AS75" s="2" t="str">
        <f t="shared" si="243"/>
        <v/>
      </c>
      <c r="AT75" s="2" t="str">
        <f t="shared" si="244"/>
        <v/>
      </c>
      <c r="AU75" s="2" t="str">
        <f t="shared" si="245"/>
        <v/>
      </c>
      <c r="AV75" s="3" t="str">
        <f t="shared" ca="1" si="246"/>
        <v/>
      </c>
      <c r="AW75" s="2" t="str">
        <f t="shared" si="247"/>
        <v/>
      </c>
      <c r="AX75" s="2" t="str">
        <f t="shared" si="248"/>
        <v/>
      </c>
      <c r="AY75" t="str">
        <f t="shared" si="249"/>
        <v/>
      </c>
      <c r="AZ75" t="str">
        <f t="shared" si="250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51"/>
        <v>#N/A</v>
      </c>
      <c r="BS75" t="e">
        <f t="shared" si="252"/>
        <v>#N/A</v>
      </c>
      <c r="BT75" t="e">
        <f t="shared" si="253"/>
        <v>#N/A</v>
      </c>
      <c r="BU75" t="e">
        <f t="shared" si="254"/>
        <v>#N/A</v>
      </c>
      <c r="BV75" t="e">
        <f t="shared" si="255"/>
        <v>#N/A</v>
      </c>
      <c r="BW75" t="e">
        <f t="shared" si="256"/>
        <v>#N/A</v>
      </c>
      <c r="BX75" t="e">
        <f>IFERROR(IF(OR(ISNA($A75),$AC75&lt;100),NA(),IF(FLOOR((2^(($BR75+2*_xlfn.XLOOKUP(_xlfn.AGGREGATE(4,6,$BR$3:$BR2026),$BR$3:$BR$2000,$BZ$3:$BZ$2000,1,1)*LOG(10)/LOG(2))/_xlfn.XLOOKUP(_xlfn.AGGREGATE(4,6,$BR$3:$BR2026),$BR$3:$BR$2000,$BZ$3:$BZ$2000,1,1))),2)&gt; _xlfn.AGGREGATE(4,6,$BY$3:$CO$2000)+2000,NA(),FLOOR((2^(($BR75+2*_xlfn.XLOOKUP(_xlfn.AGGREGATE(4,6,$BR$3:$BR2026),$BR$3:$BR$2000,$BZ$3:$BZ$2000,1,1)*LOG(10)/LOG(2))/_xlfn.XLOOKUP(_xlfn.AGGREGATE(4,6,$BR$3:$BR2026),$BR$3:$BR$2000,$BZ$3:$BZ$2000,1,1))),2))), NA())</f>
        <v>#N/A</v>
      </c>
      <c r="BY75" t="e">
        <f t="shared" si="257"/>
        <v>#N/A</v>
      </c>
      <c r="BZ75" t="e">
        <f t="shared" si="258"/>
        <v>#N/A</v>
      </c>
      <c r="CA75" t="e" cm="1">
        <f t="array" ref="CA75">IFERROR(IF(OR(ISNA($A75),$AC75&lt;100,INDEX(International!C$3:C$2000,_xlfn.XMATCH(100,International!C$3:C$2000,1,1)+$BR75)=""),NA(),INDEX(International!C$3:C$2000,_xlfn.XMATCH(100,International!C$3:C$2000,1,1)+$BR75)), NA())</f>
        <v>#N/A</v>
      </c>
      <c r="CB75" t="e">
        <f t="shared" si="259"/>
        <v>#N/A</v>
      </c>
      <c r="CC75" t="e" cm="1">
        <f t="array" ref="CC75">IFERROR(IF(OR(ISNA($A75),$AC75&lt;100,INDEX(International!F$3:F$2000,_xlfn.XMATCH(100,International!F$3:F$2000,1,1)+$BR75)=""),NA(),INDEX(International!F$3:F$2000,_xlfn.XMATCH(100,International!F$3:F$2000,1,1)+$BR75)), NA())</f>
        <v>#N/A</v>
      </c>
      <c r="CD75" t="e">
        <f t="shared" si="172"/>
        <v>#N/A</v>
      </c>
      <c r="CE75" t="e" cm="1">
        <f t="array" ref="CE75">IFERROR(IF(OR(ISNA($A75),$AC75&lt;100,INDEX(International!I$3:I$2000,_xlfn.XMATCH(100,International!I$3:I$2000,1,1)+$BR75)=""),NA(),INDEX(International!I$3:I$2000,_xlfn.XMATCH(100,International!I$3:I$2000,1,1)+$BR75)), NA())</f>
        <v>#N/A</v>
      </c>
      <c r="CF75" t="e">
        <f t="shared" si="172"/>
        <v>#N/A</v>
      </c>
      <c r="CG75" t="e" cm="1">
        <f t="array" ref="CG75">IFERROR(IF(OR(ISNA($A75),$AC75&lt;100,INDEX(International!L$3:L$2000,_xlfn.XMATCH(100,International!L$3:L$2000,1,1)+$BR75)=""),NA(),INDEX(International!L$3:L$2000,_xlfn.XMATCH(100,International!L$3:L$2000,1,1)+$BR75)), NA())</f>
        <v>#N/A</v>
      </c>
      <c r="CH75" t="e">
        <f t="shared" ref="CH75:CJ75" si="281">IF(OR(ISNA($A75),$AC75&lt;100),NA(),IF(CG75=100,0,($BR75*LOG(2)/LOG(CG75/100))))</f>
        <v>#N/A</v>
      </c>
      <c r="CI75" t="e" cm="1">
        <f t="array" ref="CI75">IFERROR(IF(OR(ISNA($A75),$AC75&lt;100,INDEX(International!O$3:O$2000,_xlfn.XMATCH(100,International!O$3:O$2000,1,1)+$BR75)=""),NA(),INDEX(International!O$3:O$2000,_xlfn.XMATCH(100,International!O$3:O$2000,1,1)+$BR75)), NA())</f>
        <v>#N/A</v>
      </c>
      <c r="CJ75" t="e">
        <f t="shared" si="281"/>
        <v>#N/A</v>
      </c>
      <c r="CK75" t="e" cm="1">
        <f t="array" ref="CK75">IFERROR(IF(OR(ISNA($A75),$AC75&lt;100,INDEX(International!R$3:R$2000,_xlfn.XMATCH(100,International!R$3:R$2000,1,1)+$BR75)=""),NA(),INDEX(International!R$3:R$2000,_xlfn.XMATCH(100,International!R$3:R$2000,1,1)+$BR75)), NA())</f>
        <v>#N/A</v>
      </c>
      <c r="CL75" t="e">
        <f t="shared" ref="CL75:CN75" si="282">IF(OR(ISNA($A75),$AC75&lt;100),NA(),IF(CK75=100,0,($BR75*LOG(2)/LOG(CK75/100))))</f>
        <v>#N/A</v>
      </c>
      <c r="CM75" t="e" cm="1">
        <f t="array" ref="CM75">IFERROR(IF(OR(ISNA($A75),$AC75&lt;100,INDEX(International!U$3:U$2000,_xlfn.XMATCH(100,International!U$3:U$2000,1,1)+$BR75)=""),NA(),INDEX(International!U$3:U$2000,_xlfn.XMATCH(100,International!U$3:U$2000,1,1)+$BR75)), NA())</f>
        <v>#N/A</v>
      </c>
      <c r="CN75" t="e">
        <f t="shared" si="282"/>
        <v>#N/A</v>
      </c>
      <c r="CO75" t="e" cm="1">
        <f t="array" ref="CO75">IFERROR(IF(OR(ISNA($A75),$AC75&lt;100,INDEX(International!X$3:X$2000,_xlfn.XMATCH(100,International!X$3:X$2000,1,1)+$BR75)=""),NA(),INDEX(International!X$3:X$2000,_xlfn.XMATCH(100,International!X$3:X$2000,1,1)+$BR75)), NA())</f>
        <v>#N/A</v>
      </c>
      <c r="CP75" t="e">
        <f t="shared" ref="CP75" si="283">IF(OR(ISNA($A75),$AC75&lt;100),NA(),IF(CO75=100,0,($BR75*LOG(2)/LOG(CO75/100))))</f>
        <v>#N/A</v>
      </c>
      <c r="CQ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74+1,CQ74+1,NA())))</f>
        <v>#N/A</v>
      </c>
      <c r="CR75" t="e" cm="1">
        <f t="array" ref="CR75">IFERROR(IF(ISNA($A75),NA(),INDEX(B$3:B$2000,_xlfn.XMATCH(Configuration!$B$12,B$3:B$2000,1,1)+$CQ75)-0), NA())</f>
        <v>#N/A</v>
      </c>
      <c r="CS75" t="e" cm="1">
        <f t="array" ref="CS75">IFERROR(IF(ISNA($A75),NA(),INDEX(E$3:E$2000,_xlfn.XMATCH(Configuration!$B$12,E$3:E$2000,1,1)+$CQ75)-0), NA())</f>
        <v>#N/A</v>
      </c>
      <c r="CT75" t="e" cm="1">
        <f t="array" ref="CT75">IFERROR(IF(ISNA($A75),NA(),INDEX(H$3:H$2000,_xlfn.XMATCH(Configuration!$B$12,H$3:H$2000,1,1)+$CQ75)-0), NA())</f>
        <v>#N/A</v>
      </c>
      <c r="CU75" t="e" cm="1">
        <f t="array" ref="CU75">IFERROR(IF(ISNA($A75),NA(),INDEX(K$3:K$2000,_xlfn.XMATCH(Configuration!$B$12,K$3:K$2000,1,1)+$CQ75)-0), NA())</f>
        <v>#N/A</v>
      </c>
      <c r="CV75" t="e" cm="1">
        <f t="array" ref="CV75">IFERROR(IF(ISNA($A75),NA(),INDEX(N$3:N$2000,_xlfn.XMATCH(Configuration!$B$12,N$3:N$2000,1,1)+$CQ75)-0), NA())</f>
        <v>#N/A</v>
      </c>
      <c r="CW75" t="e" cm="1">
        <f t="array" ref="CW75">IFERROR(IF(ISNA($A75),NA(),INDEX(Q$3:Q$2000,_xlfn.XMATCH(Configuration!$B$12,Q$3:Q$2000,1,1)+$CQ75)-0), NA())</f>
        <v>#N/A</v>
      </c>
      <c r="CX75" t="e" cm="1">
        <f t="array" ref="CX75">IFERROR(IF(ISNA($A75),NA(),INDEX(T$3:T$2000,_xlfn.XMATCH(Configuration!$B$12,T$3:T$2000,1,1)+$CQ75)-0), NA())</f>
        <v>#N/A</v>
      </c>
      <c r="CY75" t="e" cm="1">
        <f t="array" ref="CY75">IFERROR(IF(ISNA($A75),NA(),INDEX(W$3:W$2000,_xlfn.XMATCH(Configuration!$B$12,W$3:W$2000,1,1)+$CQ75)-0), NA())</f>
        <v>#N/A</v>
      </c>
    </row>
    <row r="76" spans="1:10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7"/>
        <v/>
      </c>
      <c r="AD76" t="str">
        <f t="shared" si="228"/>
        <v/>
      </c>
      <c r="AE76" t="str">
        <f t="shared" si="229"/>
        <v/>
      </c>
      <c r="AF76" s="5" t="str">
        <f t="shared" si="230"/>
        <v/>
      </c>
      <c r="AG76" t="str">
        <f t="shared" si="231"/>
        <v/>
      </c>
      <c r="AH76" t="str">
        <f t="shared" si="232"/>
        <v/>
      </c>
      <c r="AI76" t="str">
        <f t="shared" si="233"/>
        <v/>
      </c>
      <c r="AJ76" t="str">
        <f t="shared" si="234"/>
        <v/>
      </c>
      <c r="AK76" t="str">
        <f t="shared" si="235"/>
        <v/>
      </c>
      <c r="AL76" s="2" t="str">
        <f t="shared" si="236"/>
        <v/>
      </c>
      <c r="AM76" s="2" t="str">
        <f t="shared" si="237"/>
        <v/>
      </c>
      <c r="AN76" s="2" t="str">
        <f t="shared" si="238"/>
        <v/>
      </c>
      <c r="AO76" s="2" t="str">
        <f t="shared" si="239"/>
        <v/>
      </c>
      <c r="AP76" s="2" t="str">
        <f t="shared" si="240"/>
        <v/>
      </c>
      <c r="AQ76" s="2" t="str">
        <f t="shared" si="241"/>
        <v/>
      </c>
      <c r="AR76" s="2" t="str">
        <f t="shared" si="242"/>
        <v/>
      </c>
      <c r="AS76" s="2" t="str">
        <f t="shared" si="243"/>
        <v/>
      </c>
      <c r="AT76" s="2" t="str">
        <f t="shared" si="244"/>
        <v/>
      </c>
      <c r="AU76" s="2" t="str">
        <f t="shared" si="245"/>
        <v/>
      </c>
      <c r="AV76" s="3" t="str">
        <f t="shared" ca="1" si="246"/>
        <v/>
      </c>
      <c r="AW76" s="2" t="str">
        <f t="shared" si="247"/>
        <v/>
      </c>
      <c r="AX76" s="2" t="str">
        <f t="shared" si="248"/>
        <v/>
      </c>
      <c r="AY76" t="str">
        <f t="shared" si="249"/>
        <v/>
      </c>
      <c r="AZ76" t="str">
        <f t="shared" si="250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51"/>
        <v>#N/A</v>
      </c>
      <c r="BS76" t="e">
        <f t="shared" si="252"/>
        <v>#N/A</v>
      </c>
      <c r="BT76" t="e">
        <f t="shared" si="253"/>
        <v>#N/A</v>
      </c>
      <c r="BU76" t="e">
        <f t="shared" si="254"/>
        <v>#N/A</v>
      </c>
      <c r="BV76" t="e">
        <f t="shared" si="255"/>
        <v>#N/A</v>
      </c>
      <c r="BW76" t="e">
        <f t="shared" si="256"/>
        <v>#N/A</v>
      </c>
      <c r="BX76" t="e">
        <f>IFERROR(IF(OR(ISNA($A76),$AC76&lt;100),NA(),IF(FLOOR((2^(($BR76+2*_xlfn.XLOOKUP(_xlfn.AGGREGATE(4,6,$BR$3:$BR2027),$BR$3:$BR$2000,$BZ$3:$BZ$2000,1,1)*LOG(10)/LOG(2))/_xlfn.XLOOKUP(_xlfn.AGGREGATE(4,6,$BR$3:$BR2027),$BR$3:$BR$2000,$BZ$3:$BZ$2000,1,1))),2)&gt; _xlfn.AGGREGATE(4,6,$BY$3:$CO$2000)+2000,NA(),FLOOR((2^(($BR76+2*_xlfn.XLOOKUP(_xlfn.AGGREGATE(4,6,$BR$3:$BR2027),$BR$3:$BR$2000,$BZ$3:$BZ$2000,1,1)*LOG(10)/LOG(2))/_xlfn.XLOOKUP(_xlfn.AGGREGATE(4,6,$BR$3:$BR2027),$BR$3:$BR$2000,$BZ$3:$BZ$2000,1,1))),2))), NA())</f>
        <v>#N/A</v>
      </c>
      <c r="BY76" t="e">
        <f t="shared" si="257"/>
        <v>#N/A</v>
      </c>
      <c r="BZ76" t="e">
        <f t="shared" si="258"/>
        <v>#N/A</v>
      </c>
      <c r="CA76" t="e" cm="1">
        <f t="array" ref="CA76">IFERROR(IF(OR(ISNA($A76),$AC76&lt;100,INDEX(International!C$3:C$2000,_xlfn.XMATCH(100,International!C$3:C$2000,1,1)+$BR76)=""),NA(),INDEX(International!C$3:C$2000,_xlfn.XMATCH(100,International!C$3:C$2000,1,1)+$BR76)), NA())</f>
        <v>#N/A</v>
      </c>
      <c r="CB76" t="e">
        <f t="shared" si="259"/>
        <v>#N/A</v>
      </c>
      <c r="CC76" t="e" cm="1">
        <f t="array" ref="CC76">IFERROR(IF(OR(ISNA($A76),$AC76&lt;100,INDEX(International!F$3:F$2000,_xlfn.XMATCH(100,International!F$3:F$2000,1,1)+$BR76)=""),NA(),INDEX(International!F$3:F$2000,_xlfn.XMATCH(100,International!F$3:F$2000,1,1)+$BR76)), NA())</f>
        <v>#N/A</v>
      </c>
      <c r="CD76" t="e">
        <f t="shared" si="172"/>
        <v>#N/A</v>
      </c>
      <c r="CE76" t="e" cm="1">
        <f t="array" ref="CE76">IFERROR(IF(OR(ISNA($A76),$AC76&lt;100,INDEX(International!I$3:I$2000,_xlfn.XMATCH(100,International!I$3:I$2000,1,1)+$BR76)=""),NA(),INDEX(International!I$3:I$2000,_xlfn.XMATCH(100,International!I$3:I$2000,1,1)+$BR76)), NA())</f>
        <v>#N/A</v>
      </c>
      <c r="CF76" t="e">
        <f t="shared" si="172"/>
        <v>#N/A</v>
      </c>
      <c r="CG76" t="e" cm="1">
        <f t="array" ref="CG76">IFERROR(IF(OR(ISNA($A76),$AC76&lt;100,INDEX(International!L$3:L$2000,_xlfn.XMATCH(100,International!L$3:L$2000,1,1)+$BR76)=""),NA(),INDEX(International!L$3:L$2000,_xlfn.XMATCH(100,International!L$3:L$2000,1,1)+$BR76)), NA())</f>
        <v>#N/A</v>
      </c>
      <c r="CH76" t="e">
        <f t="shared" ref="CH76:CJ76" si="284">IF(OR(ISNA($A76),$AC76&lt;100),NA(),IF(CG76=100,0,($BR76*LOG(2)/LOG(CG76/100))))</f>
        <v>#N/A</v>
      </c>
      <c r="CI76" t="e" cm="1">
        <f t="array" ref="CI76">IFERROR(IF(OR(ISNA($A76),$AC76&lt;100,INDEX(International!O$3:O$2000,_xlfn.XMATCH(100,International!O$3:O$2000,1,1)+$BR76)=""),NA(),INDEX(International!O$3:O$2000,_xlfn.XMATCH(100,International!O$3:O$2000,1,1)+$BR76)), NA())</f>
        <v>#N/A</v>
      </c>
      <c r="CJ76" t="e">
        <f t="shared" si="284"/>
        <v>#N/A</v>
      </c>
      <c r="CK76" t="e" cm="1">
        <f t="array" ref="CK76">IFERROR(IF(OR(ISNA($A76),$AC76&lt;100,INDEX(International!R$3:R$2000,_xlfn.XMATCH(100,International!R$3:R$2000,1,1)+$BR76)=""),NA(),INDEX(International!R$3:R$2000,_xlfn.XMATCH(100,International!R$3:R$2000,1,1)+$BR76)), NA())</f>
        <v>#N/A</v>
      </c>
      <c r="CL76" t="e">
        <f t="shared" ref="CL76:CN76" si="285">IF(OR(ISNA($A76),$AC76&lt;100),NA(),IF(CK76=100,0,($BR76*LOG(2)/LOG(CK76/100))))</f>
        <v>#N/A</v>
      </c>
      <c r="CM76" t="e" cm="1">
        <f t="array" ref="CM76">IFERROR(IF(OR(ISNA($A76),$AC76&lt;100,INDEX(International!U$3:U$2000,_xlfn.XMATCH(100,International!U$3:U$2000,1,1)+$BR76)=""),NA(),INDEX(International!U$3:U$2000,_xlfn.XMATCH(100,International!U$3:U$2000,1,1)+$BR76)), NA())</f>
        <v>#N/A</v>
      </c>
      <c r="CN76" t="e">
        <f t="shared" si="285"/>
        <v>#N/A</v>
      </c>
      <c r="CO76" t="e" cm="1">
        <f t="array" ref="CO76">IFERROR(IF(OR(ISNA($A76),$AC76&lt;100,INDEX(International!X$3:X$2000,_xlfn.XMATCH(100,International!X$3:X$2000,1,1)+$BR76)=""),NA(),INDEX(International!X$3:X$2000,_xlfn.XMATCH(100,International!X$3:X$2000,1,1)+$BR76)), NA())</f>
        <v>#N/A</v>
      </c>
      <c r="CP76" t="e">
        <f t="shared" ref="CP76" si="286">IF(OR(ISNA($A76),$AC76&lt;100),NA(),IF(CO76=100,0,($BR76*LOG(2)/LOG(CO76/100))))</f>
        <v>#N/A</v>
      </c>
      <c r="CQ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75+1,CQ75+1,NA())))</f>
        <v>#N/A</v>
      </c>
      <c r="CR76" t="e" cm="1">
        <f t="array" ref="CR76">IFERROR(IF(ISNA($A76),NA(),INDEX(B$3:B$2000,_xlfn.XMATCH(Configuration!$B$12,B$3:B$2000,1,1)+$CQ76)-0), NA())</f>
        <v>#N/A</v>
      </c>
      <c r="CS76" t="e" cm="1">
        <f t="array" ref="CS76">IFERROR(IF(ISNA($A76),NA(),INDEX(E$3:E$2000,_xlfn.XMATCH(Configuration!$B$12,E$3:E$2000,1,1)+$CQ76)-0), NA())</f>
        <v>#N/A</v>
      </c>
      <c r="CT76" t="e" cm="1">
        <f t="array" ref="CT76">IFERROR(IF(ISNA($A76),NA(),INDEX(H$3:H$2000,_xlfn.XMATCH(Configuration!$B$12,H$3:H$2000,1,1)+$CQ76)-0), NA())</f>
        <v>#N/A</v>
      </c>
      <c r="CU76" t="e" cm="1">
        <f t="array" ref="CU76">IFERROR(IF(ISNA($A76),NA(),INDEX(K$3:K$2000,_xlfn.XMATCH(Configuration!$B$12,K$3:K$2000,1,1)+$CQ76)-0), NA())</f>
        <v>#N/A</v>
      </c>
      <c r="CV76" t="e" cm="1">
        <f t="array" ref="CV76">IFERROR(IF(ISNA($A76),NA(),INDEX(N$3:N$2000,_xlfn.XMATCH(Configuration!$B$12,N$3:N$2000,1,1)+$CQ76)-0), NA())</f>
        <v>#N/A</v>
      </c>
      <c r="CW76" t="e" cm="1">
        <f t="array" ref="CW76">IFERROR(IF(ISNA($A76),NA(),INDEX(Q$3:Q$2000,_xlfn.XMATCH(Configuration!$B$12,Q$3:Q$2000,1,1)+$CQ76)-0), NA())</f>
        <v>#N/A</v>
      </c>
      <c r="CX76" t="e" cm="1">
        <f t="array" ref="CX76">IFERROR(IF(ISNA($A76),NA(),INDEX(T$3:T$2000,_xlfn.XMATCH(Configuration!$B$12,T$3:T$2000,1,1)+$CQ76)-0), NA())</f>
        <v>#N/A</v>
      </c>
      <c r="CY76" t="e" cm="1">
        <f t="array" ref="CY76">IFERROR(IF(ISNA($A76),NA(),INDEX(W$3:W$2000,_xlfn.XMATCH(Configuration!$B$12,W$3:W$2000,1,1)+$CQ76)-0), NA())</f>
        <v>#N/A</v>
      </c>
    </row>
    <row r="77" spans="1:10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7"/>
        <v/>
      </c>
      <c r="AD77" t="str">
        <f t="shared" si="228"/>
        <v/>
      </c>
      <c r="AE77" t="str">
        <f t="shared" si="229"/>
        <v/>
      </c>
      <c r="AF77" s="5" t="str">
        <f t="shared" si="230"/>
        <v/>
      </c>
      <c r="AG77" t="str">
        <f t="shared" si="231"/>
        <v/>
      </c>
      <c r="AH77" t="str">
        <f t="shared" si="232"/>
        <v/>
      </c>
      <c r="AI77" t="str">
        <f t="shared" si="233"/>
        <v/>
      </c>
      <c r="AJ77" t="str">
        <f t="shared" si="234"/>
        <v/>
      </c>
      <c r="AK77" t="str">
        <f t="shared" si="235"/>
        <v/>
      </c>
      <c r="AL77" s="2" t="str">
        <f t="shared" si="236"/>
        <v/>
      </c>
      <c r="AM77" s="2" t="str">
        <f t="shared" si="237"/>
        <v/>
      </c>
      <c r="AN77" s="2" t="str">
        <f t="shared" si="238"/>
        <v/>
      </c>
      <c r="AO77" s="2" t="str">
        <f t="shared" si="239"/>
        <v/>
      </c>
      <c r="AP77" s="2" t="str">
        <f t="shared" si="240"/>
        <v/>
      </c>
      <c r="AQ77" s="2" t="str">
        <f t="shared" si="241"/>
        <v/>
      </c>
      <c r="AR77" s="2" t="str">
        <f t="shared" si="242"/>
        <v/>
      </c>
      <c r="AS77" s="2" t="str">
        <f t="shared" si="243"/>
        <v/>
      </c>
      <c r="AT77" s="2" t="str">
        <f t="shared" si="244"/>
        <v/>
      </c>
      <c r="AU77" s="2" t="str">
        <f t="shared" si="245"/>
        <v/>
      </c>
      <c r="AV77" s="3" t="str">
        <f t="shared" ca="1" si="246"/>
        <v/>
      </c>
      <c r="AW77" s="2" t="str">
        <f t="shared" si="247"/>
        <v/>
      </c>
      <c r="AX77" s="2" t="str">
        <f t="shared" si="248"/>
        <v/>
      </c>
      <c r="AY77" t="str">
        <f t="shared" si="249"/>
        <v/>
      </c>
      <c r="AZ77" t="str">
        <f t="shared" si="250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51"/>
        <v>#N/A</v>
      </c>
      <c r="BS77" t="e">
        <f t="shared" si="252"/>
        <v>#N/A</v>
      </c>
      <c r="BT77" t="e">
        <f t="shared" si="253"/>
        <v>#N/A</v>
      </c>
      <c r="BU77" t="e">
        <f t="shared" si="254"/>
        <v>#N/A</v>
      </c>
      <c r="BV77" t="e">
        <f t="shared" si="255"/>
        <v>#N/A</v>
      </c>
      <c r="BW77" t="e">
        <f t="shared" si="256"/>
        <v>#N/A</v>
      </c>
      <c r="BX77" t="e">
        <f>IFERROR(IF(OR(ISNA($A77),$AC77&lt;100),NA(),IF(FLOOR((2^(($BR77+2*_xlfn.XLOOKUP(_xlfn.AGGREGATE(4,6,$BR$3:$BR2028),$BR$3:$BR$2000,$BZ$3:$BZ$2000,1,1)*LOG(10)/LOG(2))/_xlfn.XLOOKUP(_xlfn.AGGREGATE(4,6,$BR$3:$BR2028),$BR$3:$BR$2000,$BZ$3:$BZ$2000,1,1))),2)&gt; _xlfn.AGGREGATE(4,6,$BY$3:$CO$2000)+2000,NA(),FLOOR((2^(($BR77+2*_xlfn.XLOOKUP(_xlfn.AGGREGATE(4,6,$BR$3:$BR2028),$BR$3:$BR$2000,$BZ$3:$BZ$2000,1,1)*LOG(10)/LOG(2))/_xlfn.XLOOKUP(_xlfn.AGGREGATE(4,6,$BR$3:$BR2028),$BR$3:$BR$2000,$BZ$3:$BZ$2000,1,1))),2))), NA())</f>
        <v>#N/A</v>
      </c>
      <c r="BY77" t="e">
        <f t="shared" si="257"/>
        <v>#N/A</v>
      </c>
      <c r="BZ77" t="e">
        <f t="shared" si="258"/>
        <v>#N/A</v>
      </c>
      <c r="CA77" t="e" cm="1">
        <f t="array" ref="CA77">IFERROR(IF(OR(ISNA($A77),$AC77&lt;100,INDEX(International!C$3:C$2000,_xlfn.XMATCH(100,International!C$3:C$2000,1,1)+$BR77)=""),NA(),INDEX(International!C$3:C$2000,_xlfn.XMATCH(100,International!C$3:C$2000,1,1)+$BR77)), NA())</f>
        <v>#N/A</v>
      </c>
      <c r="CB77" t="e">
        <f t="shared" si="259"/>
        <v>#N/A</v>
      </c>
      <c r="CC77" t="e" cm="1">
        <f t="array" ref="CC77">IFERROR(IF(OR(ISNA($A77),$AC77&lt;100,INDEX(International!F$3:F$2000,_xlfn.XMATCH(100,International!F$3:F$2000,1,1)+$BR77)=""),NA(),INDEX(International!F$3:F$2000,_xlfn.XMATCH(100,International!F$3:F$2000,1,1)+$BR77)), NA())</f>
        <v>#N/A</v>
      </c>
      <c r="CD77" t="e">
        <f t="shared" si="172"/>
        <v>#N/A</v>
      </c>
      <c r="CE77" t="e" cm="1">
        <f t="array" ref="CE77">IFERROR(IF(OR(ISNA($A77),$AC77&lt;100,INDEX(International!I$3:I$2000,_xlfn.XMATCH(100,International!I$3:I$2000,1,1)+$BR77)=""),NA(),INDEX(International!I$3:I$2000,_xlfn.XMATCH(100,International!I$3:I$2000,1,1)+$BR77)), NA())</f>
        <v>#N/A</v>
      </c>
      <c r="CF77" t="e">
        <f t="shared" si="172"/>
        <v>#N/A</v>
      </c>
      <c r="CG77" t="e" cm="1">
        <f t="array" ref="CG77">IFERROR(IF(OR(ISNA($A77),$AC77&lt;100,INDEX(International!L$3:L$2000,_xlfn.XMATCH(100,International!L$3:L$2000,1,1)+$BR77)=""),NA(),INDEX(International!L$3:L$2000,_xlfn.XMATCH(100,International!L$3:L$2000,1,1)+$BR77)), NA())</f>
        <v>#N/A</v>
      </c>
      <c r="CH77" t="e">
        <f t="shared" ref="CH77:CJ77" si="287">IF(OR(ISNA($A77),$AC77&lt;100),NA(),IF(CG77=100,0,($BR77*LOG(2)/LOG(CG77/100))))</f>
        <v>#N/A</v>
      </c>
      <c r="CI77" t="e" cm="1">
        <f t="array" ref="CI77">IFERROR(IF(OR(ISNA($A77),$AC77&lt;100,INDEX(International!O$3:O$2000,_xlfn.XMATCH(100,International!O$3:O$2000,1,1)+$BR77)=""),NA(),INDEX(International!O$3:O$2000,_xlfn.XMATCH(100,International!O$3:O$2000,1,1)+$BR77)), NA())</f>
        <v>#N/A</v>
      </c>
      <c r="CJ77" t="e">
        <f t="shared" si="287"/>
        <v>#N/A</v>
      </c>
      <c r="CK77" t="e" cm="1">
        <f t="array" ref="CK77">IFERROR(IF(OR(ISNA($A77),$AC77&lt;100,INDEX(International!R$3:R$2000,_xlfn.XMATCH(100,International!R$3:R$2000,1,1)+$BR77)=""),NA(),INDEX(International!R$3:R$2000,_xlfn.XMATCH(100,International!R$3:R$2000,1,1)+$BR77)), NA())</f>
        <v>#N/A</v>
      </c>
      <c r="CL77" t="e">
        <f t="shared" ref="CL77:CN77" si="288">IF(OR(ISNA($A77),$AC77&lt;100),NA(),IF(CK77=100,0,($BR77*LOG(2)/LOG(CK77/100))))</f>
        <v>#N/A</v>
      </c>
      <c r="CM77" t="e" cm="1">
        <f t="array" ref="CM77">IFERROR(IF(OR(ISNA($A77),$AC77&lt;100,INDEX(International!U$3:U$2000,_xlfn.XMATCH(100,International!U$3:U$2000,1,1)+$BR77)=""),NA(),INDEX(International!U$3:U$2000,_xlfn.XMATCH(100,International!U$3:U$2000,1,1)+$BR77)), NA())</f>
        <v>#N/A</v>
      </c>
      <c r="CN77" t="e">
        <f t="shared" si="288"/>
        <v>#N/A</v>
      </c>
      <c r="CO77" t="e" cm="1">
        <f t="array" ref="CO77">IFERROR(IF(OR(ISNA($A77),$AC77&lt;100,INDEX(International!X$3:X$2000,_xlfn.XMATCH(100,International!X$3:X$2000,1,1)+$BR77)=""),NA(),INDEX(International!X$3:X$2000,_xlfn.XMATCH(100,International!X$3:X$2000,1,1)+$BR77)), NA())</f>
        <v>#N/A</v>
      </c>
      <c r="CP77" t="e">
        <f t="shared" ref="CP77" si="289">IF(OR(ISNA($A77),$AC77&lt;100),NA(),IF(CO77=100,0,($BR77*LOG(2)/LOG(CO77/100))))</f>
        <v>#N/A</v>
      </c>
      <c r="CQ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76+1,CQ76+1,NA())))</f>
        <v>#N/A</v>
      </c>
      <c r="CR77" t="e" cm="1">
        <f t="array" ref="CR77">IFERROR(IF(ISNA($A77),NA(),INDEX(B$3:B$2000,_xlfn.XMATCH(Configuration!$B$12,B$3:B$2000,1,1)+$CQ77)-0), NA())</f>
        <v>#N/A</v>
      </c>
      <c r="CS77" t="e" cm="1">
        <f t="array" ref="CS77">IFERROR(IF(ISNA($A77),NA(),INDEX(E$3:E$2000,_xlfn.XMATCH(Configuration!$B$12,E$3:E$2000,1,1)+$CQ77)-0), NA())</f>
        <v>#N/A</v>
      </c>
      <c r="CT77" t="e" cm="1">
        <f t="array" ref="CT77">IFERROR(IF(ISNA($A77),NA(),INDEX(H$3:H$2000,_xlfn.XMATCH(Configuration!$B$12,H$3:H$2000,1,1)+$CQ77)-0), NA())</f>
        <v>#N/A</v>
      </c>
      <c r="CU77" t="e" cm="1">
        <f t="array" ref="CU77">IFERROR(IF(ISNA($A77),NA(),INDEX(K$3:K$2000,_xlfn.XMATCH(Configuration!$B$12,K$3:K$2000,1,1)+$CQ77)-0), NA())</f>
        <v>#N/A</v>
      </c>
      <c r="CV77" t="e" cm="1">
        <f t="array" ref="CV77">IFERROR(IF(ISNA($A77),NA(),INDEX(N$3:N$2000,_xlfn.XMATCH(Configuration!$B$12,N$3:N$2000,1,1)+$CQ77)-0), NA())</f>
        <v>#N/A</v>
      </c>
      <c r="CW77" t="e" cm="1">
        <f t="array" ref="CW77">IFERROR(IF(ISNA($A77),NA(),INDEX(Q$3:Q$2000,_xlfn.XMATCH(Configuration!$B$12,Q$3:Q$2000,1,1)+$CQ77)-0), NA())</f>
        <v>#N/A</v>
      </c>
      <c r="CX77" t="e" cm="1">
        <f t="array" ref="CX77">IFERROR(IF(ISNA($A77),NA(),INDEX(T$3:T$2000,_xlfn.XMATCH(Configuration!$B$12,T$3:T$2000,1,1)+$CQ77)-0), NA())</f>
        <v>#N/A</v>
      </c>
      <c r="CY77" t="e" cm="1">
        <f t="array" ref="CY77">IFERROR(IF(ISNA($A77),NA(),INDEX(W$3:W$2000,_xlfn.XMATCH(Configuration!$B$12,W$3:W$2000,1,1)+$CQ77)-0), NA())</f>
        <v>#N/A</v>
      </c>
    </row>
    <row r="78" spans="1:10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7"/>
        <v/>
      </c>
      <c r="AD78" t="str">
        <f t="shared" si="228"/>
        <v/>
      </c>
      <c r="AE78" t="str">
        <f t="shared" si="229"/>
        <v/>
      </c>
      <c r="AF78" s="5" t="str">
        <f t="shared" si="230"/>
        <v/>
      </c>
      <c r="AG78" t="str">
        <f t="shared" si="231"/>
        <v/>
      </c>
      <c r="AH78" t="str">
        <f t="shared" si="232"/>
        <v/>
      </c>
      <c r="AI78" t="str">
        <f t="shared" si="233"/>
        <v/>
      </c>
      <c r="AJ78" t="str">
        <f t="shared" si="234"/>
        <v/>
      </c>
      <c r="AK78" t="str">
        <f t="shared" si="235"/>
        <v/>
      </c>
      <c r="AL78" s="2" t="str">
        <f t="shared" si="236"/>
        <v/>
      </c>
      <c r="AM78" s="2" t="str">
        <f t="shared" si="237"/>
        <v/>
      </c>
      <c r="AN78" s="2" t="str">
        <f t="shared" si="238"/>
        <v/>
      </c>
      <c r="AO78" s="2" t="str">
        <f t="shared" si="239"/>
        <v/>
      </c>
      <c r="AP78" s="2" t="str">
        <f t="shared" si="240"/>
        <v/>
      </c>
      <c r="AQ78" s="2" t="str">
        <f t="shared" si="241"/>
        <v/>
      </c>
      <c r="AR78" s="2" t="str">
        <f t="shared" si="242"/>
        <v/>
      </c>
      <c r="AS78" s="2" t="str">
        <f t="shared" si="243"/>
        <v/>
      </c>
      <c r="AT78" s="2" t="str">
        <f t="shared" si="244"/>
        <v/>
      </c>
      <c r="AU78" s="2" t="str">
        <f t="shared" si="245"/>
        <v/>
      </c>
      <c r="AV78" s="3" t="str">
        <f t="shared" ca="1" si="246"/>
        <v/>
      </c>
      <c r="AW78" s="2" t="str">
        <f t="shared" si="247"/>
        <v/>
      </c>
      <c r="AX78" s="2" t="str">
        <f t="shared" si="248"/>
        <v/>
      </c>
      <c r="AY78" t="str">
        <f t="shared" si="249"/>
        <v/>
      </c>
      <c r="AZ78" t="str">
        <f t="shared" si="250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51"/>
        <v>#N/A</v>
      </c>
      <c r="BS78" t="e">
        <f t="shared" si="252"/>
        <v>#N/A</v>
      </c>
      <c r="BT78" t="e">
        <f t="shared" si="253"/>
        <v>#N/A</v>
      </c>
      <c r="BU78" t="e">
        <f t="shared" si="254"/>
        <v>#N/A</v>
      </c>
      <c r="BV78" t="e">
        <f t="shared" si="255"/>
        <v>#N/A</v>
      </c>
      <c r="BW78" t="e">
        <f t="shared" si="256"/>
        <v>#N/A</v>
      </c>
      <c r="BX78" t="e">
        <f>IFERROR(IF(OR(ISNA($A78),$AC78&lt;100),NA(),IF(FLOOR((2^(($BR78+2*_xlfn.XLOOKUP(_xlfn.AGGREGATE(4,6,$BR$3:$BR2029),$BR$3:$BR$2000,$BZ$3:$BZ$2000,1,1)*LOG(10)/LOG(2))/_xlfn.XLOOKUP(_xlfn.AGGREGATE(4,6,$BR$3:$BR2029),$BR$3:$BR$2000,$BZ$3:$BZ$2000,1,1))),2)&gt; _xlfn.AGGREGATE(4,6,$BY$3:$CO$2000)+2000,NA(),FLOOR((2^(($BR78+2*_xlfn.XLOOKUP(_xlfn.AGGREGATE(4,6,$BR$3:$BR2029),$BR$3:$BR$2000,$BZ$3:$BZ$2000,1,1)*LOG(10)/LOG(2))/_xlfn.XLOOKUP(_xlfn.AGGREGATE(4,6,$BR$3:$BR2029),$BR$3:$BR$2000,$BZ$3:$BZ$2000,1,1))),2))), NA())</f>
        <v>#N/A</v>
      </c>
      <c r="BY78" t="e">
        <f t="shared" si="257"/>
        <v>#N/A</v>
      </c>
      <c r="BZ78" t="e">
        <f t="shared" si="258"/>
        <v>#N/A</v>
      </c>
      <c r="CA78" t="e" cm="1">
        <f t="array" ref="CA78">IFERROR(IF(OR(ISNA($A78),$AC78&lt;100,INDEX(International!C$3:C$2000,_xlfn.XMATCH(100,International!C$3:C$2000,1,1)+$BR78)=""),NA(),INDEX(International!C$3:C$2000,_xlfn.XMATCH(100,International!C$3:C$2000,1,1)+$BR78)), NA())</f>
        <v>#N/A</v>
      </c>
      <c r="CB78" t="e">
        <f t="shared" si="259"/>
        <v>#N/A</v>
      </c>
      <c r="CC78" t="e" cm="1">
        <f t="array" ref="CC78">IFERROR(IF(OR(ISNA($A78),$AC78&lt;100,INDEX(International!F$3:F$2000,_xlfn.XMATCH(100,International!F$3:F$2000,1,1)+$BR78)=""),NA(),INDEX(International!F$3:F$2000,_xlfn.XMATCH(100,International!F$3:F$2000,1,1)+$BR78)), NA())</f>
        <v>#N/A</v>
      </c>
      <c r="CD78" t="e">
        <f t="shared" si="172"/>
        <v>#N/A</v>
      </c>
      <c r="CE78" t="e" cm="1">
        <f t="array" ref="CE78">IFERROR(IF(OR(ISNA($A78),$AC78&lt;100,INDEX(International!I$3:I$2000,_xlfn.XMATCH(100,International!I$3:I$2000,1,1)+$BR78)=""),NA(),INDEX(International!I$3:I$2000,_xlfn.XMATCH(100,International!I$3:I$2000,1,1)+$BR78)), NA())</f>
        <v>#N/A</v>
      </c>
      <c r="CF78" t="e">
        <f t="shared" si="172"/>
        <v>#N/A</v>
      </c>
      <c r="CG78" t="e" cm="1">
        <f t="array" ref="CG78">IFERROR(IF(OR(ISNA($A78),$AC78&lt;100,INDEX(International!L$3:L$2000,_xlfn.XMATCH(100,International!L$3:L$2000,1,1)+$BR78)=""),NA(),INDEX(International!L$3:L$2000,_xlfn.XMATCH(100,International!L$3:L$2000,1,1)+$BR78)), NA())</f>
        <v>#N/A</v>
      </c>
      <c r="CH78" t="e">
        <f t="shared" ref="CH78:CJ78" si="290">IF(OR(ISNA($A78),$AC78&lt;100),NA(),IF(CG78=100,0,($BR78*LOG(2)/LOG(CG78/100))))</f>
        <v>#N/A</v>
      </c>
      <c r="CI78" t="e" cm="1">
        <f t="array" ref="CI78">IFERROR(IF(OR(ISNA($A78),$AC78&lt;100,INDEX(International!O$3:O$2000,_xlfn.XMATCH(100,International!O$3:O$2000,1,1)+$BR78)=""),NA(),INDEX(International!O$3:O$2000,_xlfn.XMATCH(100,International!O$3:O$2000,1,1)+$BR78)), NA())</f>
        <v>#N/A</v>
      </c>
      <c r="CJ78" t="e">
        <f t="shared" si="290"/>
        <v>#N/A</v>
      </c>
      <c r="CK78" t="e" cm="1">
        <f t="array" ref="CK78">IFERROR(IF(OR(ISNA($A78),$AC78&lt;100,INDEX(International!R$3:R$2000,_xlfn.XMATCH(100,International!R$3:R$2000,1,1)+$BR78)=""),NA(),INDEX(International!R$3:R$2000,_xlfn.XMATCH(100,International!R$3:R$2000,1,1)+$BR78)), NA())</f>
        <v>#N/A</v>
      </c>
      <c r="CL78" t="e">
        <f t="shared" ref="CL78:CN78" si="291">IF(OR(ISNA($A78),$AC78&lt;100),NA(),IF(CK78=100,0,($BR78*LOG(2)/LOG(CK78/100))))</f>
        <v>#N/A</v>
      </c>
      <c r="CM78" t="e" cm="1">
        <f t="array" ref="CM78">IFERROR(IF(OR(ISNA($A78),$AC78&lt;100,INDEX(International!U$3:U$2000,_xlfn.XMATCH(100,International!U$3:U$2000,1,1)+$BR78)=""),NA(),INDEX(International!U$3:U$2000,_xlfn.XMATCH(100,International!U$3:U$2000,1,1)+$BR78)), NA())</f>
        <v>#N/A</v>
      </c>
      <c r="CN78" t="e">
        <f t="shared" si="291"/>
        <v>#N/A</v>
      </c>
      <c r="CO78" t="e" cm="1">
        <f t="array" ref="CO78">IFERROR(IF(OR(ISNA($A78),$AC78&lt;100,INDEX(International!X$3:X$2000,_xlfn.XMATCH(100,International!X$3:X$2000,1,1)+$BR78)=""),NA(),INDEX(International!X$3:X$2000,_xlfn.XMATCH(100,International!X$3:X$2000,1,1)+$BR78)), NA())</f>
        <v>#N/A</v>
      </c>
      <c r="CP78" t="e">
        <f t="shared" ref="CP78" si="292">IF(OR(ISNA($A78),$AC78&lt;100),NA(),IF(CO78=100,0,($BR78*LOG(2)/LOG(CO78/100))))</f>
        <v>#N/A</v>
      </c>
      <c r="CQ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77+1,CQ77+1,NA())))</f>
        <v>#N/A</v>
      </c>
      <c r="CR78" t="e" cm="1">
        <f t="array" ref="CR78">IFERROR(IF(ISNA($A78),NA(),INDEX(B$3:B$2000,_xlfn.XMATCH(Configuration!$B$12,B$3:B$2000,1,1)+$CQ78)-0), NA())</f>
        <v>#N/A</v>
      </c>
      <c r="CS78" t="e" cm="1">
        <f t="array" ref="CS78">IFERROR(IF(ISNA($A78),NA(),INDEX(E$3:E$2000,_xlfn.XMATCH(Configuration!$B$12,E$3:E$2000,1,1)+$CQ78)-0), NA())</f>
        <v>#N/A</v>
      </c>
      <c r="CT78" t="e" cm="1">
        <f t="array" ref="CT78">IFERROR(IF(ISNA($A78),NA(),INDEX(H$3:H$2000,_xlfn.XMATCH(Configuration!$B$12,H$3:H$2000,1,1)+$CQ78)-0), NA())</f>
        <v>#N/A</v>
      </c>
      <c r="CU78" t="e" cm="1">
        <f t="array" ref="CU78">IFERROR(IF(ISNA($A78),NA(),INDEX(K$3:K$2000,_xlfn.XMATCH(Configuration!$B$12,K$3:K$2000,1,1)+$CQ78)-0), NA())</f>
        <v>#N/A</v>
      </c>
      <c r="CV78" t="e" cm="1">
        <f t="array" ref="CV78">IFERROR(IF(ISNA($A78),NA(),INDEX(N$3:N$2000,_xlfn.XMATCH(Configuration!$B$12,N$3:N$2000,1,1)+$CQ78)-0), NA())</f>
        <v>#N/A</v>
      </c>
      <c r="CW78" t="e" cm="1">
        <f t="array" ref="CW78">IFERROR(IF(ISNA($A78),NA(),INDEX(Q$3:Q$2000,_xlfn.XMATCH(Configuration!$B$12,Q$3:Q$2000,1,1)+$CQ78)-0), NA())</f>
        <v>#N/A</v>
      </c>
      <c r="CX78" t="e" cm="1">
        <f t="array" ref="CX78">IFERROR(IF(ISNA($A78),NA(),INDEX(T$3:T$2000,_xlfn.XMATCH(Configuration!$B$12,T$3:T$2000,1,1)+$CQ78)-0), NA())</f>
        <v>#N/A</v>
      </c>
      <c r="CY78" t="e" cm="1">
        <f t="array" ref="CY78">IFERROR(IF(ISNA($A78),NA(),INDEX(W$3:W$2000,_xlfn.XMATCH(Configuration!$B$12,W$3:W$2000,1,1)+$CQ78)-0), NA())</f>
        <v>#N/A</v>
      </c>
    </row>
    <row r="79" spans="1:10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7"/>
        <v/>
      </c>
      <c r="AD79" t="str">
        <f t="shared" si="228"/>
        <v/>
      </c>
      <c r="AE79" t="str">
        <f t="shared" si="229"/>
        <v/>
      </c>
      <c r="AF79" s="5" t="str">
        <f t="shared" si="230"/>
        <v/>
      </c>
      <c r="AG79" t="str">
        <f t="shared" si="231"/>
        <v/>
      </c>
      <c r="AH79" t="str">
        <f t="shared" si="232"/>
        <v/>
      </c>
      <c r="AI79" t="str">
        <f t="shared" si="233"/>
        <v/>
      </c>
      <c r="AJ79" t="str">
        <f t="shared" si="234"/>
        <v/>
      </c>
      <c r="AK79" t="str">
        <f t="shared" si="235"/>
        <v/>
      </c>
      <c r="AL79" s="2" t="str">
        <f t="shared" si="236"/>
        <v/>
      </c>
      <c r="AM79" s="2" t="str">
        <f t="shared" si="237"/>
        <v/>
      </c>
      <c r="AN79" s="2" t="str">
        <f t="shared" si="238"/>
        <v/>
      </c>
      <c r="AO79" s="2" t="str">
        <f t="shared" si="239"/>
        <v/>
      </c>
      <c r="AP79" s="2" t="str">
        <f t="shared" si="240"/>
        <v/>
      </c>
      <c r="AQ79" s="2" t="str">
        <f t="shared" si="241"/>
        <v/>
      </c>
      <c r="AR79" s="2" t="str">
        <f t="shared" si="242"/>
        <v/>
      </c>
      <c r="AS79" s="2" t="str">
        <f t="shared" si="243"/>
        <v/>
      </c>
      <c r="AT79" s="2" t="str">
        <f t="shared" si="244"/>
        <v/>
      </c>
      <c r="AU79" s="2" t="str">
        <f t="shared" si="245"/>
        <v/>
      </c>
      <c r="AV79" s="3" t="str">
        <f t="shared" ca="1" si="246"/>
        <v/>
      </c>
      <c r="AW79" s="2" t="str">
        <f t="shared" si="247"/>
        <v/>
      </c>
      <c r="AX79" s="2" t="str">
        <f t="shared" si="248"/>
        <v/>
      </c>
      <c r="AY79" t="str">
        <f t="shared" si="249"/>
        <v/>
      </c>
      <c r="AZ79" t="str">
        <f t="shared" si="250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51"/>
        <v>#N/A</v>
      </c>
      <c r="BS79" t="e">
        <f t="shared" si="252"/>
        <v>#N/A</v>
      </c>
      <c r="BT79" t="e">
        <f t="shared" si="253"/>
        <v>#N/A</v>
      </c>
      <c r="BU79" t="e">
        <f t="shared" si="254"/>
        <v>#N/A</v>
      </c>
      <c r="BV79" t="e">
        <f t="shared" si="255"/>
        <v>#N/A</v>
      </c>
      <c r="BW79" t="e">
        <f t="shared" si="256"/>
        <v>#N/A</v>
      </c>
      <c r="BX79" t="e">
        <f>IFERROR(IF(OR(ISNA($A79),$AC79&lt;100),NA(),IF(FLOOR((2^(($BR79+2*_xlfn.XLOOKUP(_xlfn.AGGREGATE(4,6,$BR$3:$BR2030),$BR$3:$BR$2000,$BZ$3:$BZ$2000,1,1)*LOG(10)/LOG(2))/_xlfn.XLOOKUP(_xlfn.AGGREGATE(4,6,$BR$3:$BR2030),$BR$3:$BR$2000,$BZ$3:$BZ$2000,1,1))),2)&gt; _xlfn.AGGREGATE(4,6,$BY$3:$CO$2000)+2000,NA(),FLOOR((2^(($BR79+2*_xlfn.XLOOKUP(_xlfn.AGGREGATE(4,6,$BR$3:$BR2030),$BR$3:$BR$2000,$BZ$3:$BZ$2000,1,1)*LOG(10)/LOG(2))/_xlfn.XLOOKUP(_xlfn.AGGREGATE(4,6,$BR$3:$BR2030),$BR$3:$BR$2000,$BZ$3:$BZ$2000,1,1))),2))), NA())</f>
        <v>#N/A</v>
      </c>
      <c r="BY79" t="e">
        <f t="shared" si="257"/>
        <v>#N/A</v>
      </c>
      <c r="BZ79" t="e">
        <f t="shared" si="258"/>
        <v>#N/A</v>
      </c>
      <c r="CA79" t="e" cm="1">
        <f t="array" ref="CA79">IFERROR(IF(OR(ISNA($A79),$AC79&lt;100,INDEX(International!C$3:C$2000,_xlfn.XMATCH(100,International!C$3:C$2000,1,1)+$BR79)=""),NA(),INDEX(International!C$3:C$2000,_xlfn.XMATCH(100,International!C$3:C$2000,1,1)+$BR79)), NA())</f>
        <v>#N/A</v>
      </c>
      <c r="CB79" t="e">
        <f t="shared" si="259"/>
        <v>#N/A</v>
      </c>
      <c r="CC79" t="e" cm="1">
        <f t="array" ref="CC79">IFERROR(IF(OR(ISNA($A79),$AC79&lt;100,INDEX(International!F$3:F$2000,_xlfn.XMATCH(100,International!F$3:F$2000,1,1)+$BR79)=""),NA(),INDEX(International!F$3:F$2000,_xlfn.XMATCH(100,International!F$3:F$2000,1,1)+$BR79)), NA())</f>
        <v>#N/A</v>
      </c>
      <c r="CD79" t="e">
        <f t="shared" si="172"/>
        <v>#N/A</v>
      </c>
      <c r="CE79" t="e" cm="1">
        <f t="array" ref="CE79">IFERROR(IF(OR(ISNA($A79),$AC79&lt;100,INDEX(International!I$3:I$2000,_xlfn.XMATCH(100,International!I$3:I$2000,1,1)+$BR79)=""),NA(),INDEX(International!I$3:I$2000,_xlfn.XMATCH(100,International!I$3:I$2000,1,1)+$BR79)), NA())</f>
        <v>#N/A</v>
      </c>
      <c r="CF79" t="e">
        <f t="shared" si="172"/>
        <v>#N/A</v>
      </c>
      <c r="CG79" t="e" cm="1">
        <f t="array" ref="CG79">IFERROR(IF(OR(ISNA($A79),$AC79&lt;100,INDEX(International!L$3:L$2000,_xlfn.XMATCH(100,International!L$3:L$2000,1,1)+$BR79)=""),NA(),INDEX(International!L$3:L$2000,_xlfn.XMATCH(100,International!L$3:L$2000,1,1)+$BR79)), NA())</f>
        <v>#N/A</v>
      </c>
      <c r="CH79" t="e">
        <f t="shared" ref="CH79:CJ79" si="293">IF(OR(ISNA($A79),$AC79&lt;100),NA(),IF(CG79=100,0,($BR79*LOG(2)/LOG(CG79/100))))</f>
        <v>#N/A</v>
      </c>
      <c r="CI79" t="e" cm="1">
        <f t="array" ref="CI79">IFERROR(IF(OR(ISNA($A79),$AC79&lt;100,INDEX(International!O$3:O$2000,_xlfn.XMATCH(100,International!O$3:O$2000,1,1)+$BR79)=""),NA(),INDEX(International!O$3:O$2000,_xlfn.XMATCH(100,International!O$3:O$2000,1,1)+$BR79)), NA())</f>
        <v>#N/A</v>
      </c>
      <c r="CJ79" t="e">
        <f t="shared" si="293"/>
        <v>#N/A</v>
      </c>
      <c r="CK79" t="e" cm="1">
        <f t="array" ref="CK79">IFERROR(IF(OR(ISNA($A79),$AC79&lt;100,INDEX(International!R$3:R$2000,_xlfn.XMATCH(100,International!R$3:R$2000,1,1)+$BR79)=""),NA(),INDEX(International!R$3:R$2000,_xlfn.XMATCH(100,International!R$3:R$2000,1,1)+$BR79)), NA())</f>
        <v>#N/A</v>
      </c>
      <c r="CL79" t="e">
        <f t="shared" ref="CL79:CN79" si="294">IF(OR(ISNA($A79),$AC79&lt;100),NA(),IF(CK79=100,0,($BR79*LOG(2)/LOG(CK79/100))))</f>
        <v>#N/A</v>
      </c>
      <c r="CM79" t="e" cm="1">
        <f t="array" ref="CM79">IFERROR(IF(OR(ISNA($A79),$AC79&lt;100,INDEX(International!U$3:U$2000,_xlfn.XMATCH(100,International!U$3:U$2000,1,1)+$BR79)=""),NA(),INDEX(International!U$3:U$2000,_xlfn.XMATCH(100,International!U$3:U$2000,1,1)+$BR79)), NA())</f>
        <v>#N/A</v>
      </c>
      <c r="CN79" t="e">
        <f t="shared" si="294"/>
        <v>#N/A</v>
      </c>
      <c r="CO79" t="e" cm="1">
        <f t="array" ref="CO79">IFERROR(IF(OR(ISNA($A79),$AC79&lt;100,INDEX(International!X$3:X$2000,_xlfn.XMATCH(100,International!X$3:X$2000,1,1)+$BR79)=""),NA(),INDEX(International!X$3:X$2000,_xlfn.XMATCH(100,International!X$3:X$2000,1,1)+$BR79)), NA())</f>
        <v>#N/A</v>
      </c>
      <c r="CP79" t="e">
        <f t="shared" ref="CP79" si="295">IF(OR(ISNA($A79),$AC79&lt;100),NA(),IF(CO79=100,0,($BR79*LOG(2)/LOG(CO79/100))))</f>
        <v>#N/A</v>
      </c>
      <c r="CQ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78+1,CQ78+1,NA())))</f>
        <v>#N/A</v>
      </c>
      <c r="CR79" t="e" cm="1">
        <f t="array" ref="CR79">IFERROR(IF(ISNA($A79),NA(),INDEX(B$3:B$2000,_xlfn.XMATCH(Configuration!$B$12,B$3:B$2000,1,1)+$CQ79)-0), NA())</f>
        <v>#N/A</v>
      </c>
      <c r="CS79" t="e" cm="1">
        <f t="array" ref="CS79">IFERROR(IF(ISNA($A79),NA(),INDEX(E$3:E$2000,_xlfn.XMATCH(Configuration!$B$12,E$3:E$2000,1,1)+$CQ79)-0), NA())</f>
        <v>#N/A</v>
      </c>
      <c r="CT79" t="e" cm="1">
        <f t="array" ref="CT79">IFERROR(IF(ISNA($A79),NA(),INDEX(H$3:H$2000,_xlfn.XMATCH(Configuration!$B$12,H$3:H$2000,1,1)+$CQ79)-0), NA())</f>
        <v>#N/A</v>
      </c>
      <c r="CU79" t="e" cm="1">
        <f t="array" ref="CU79">IFERROR(IF(ISNA($A79),NA(),INDEX(K$3:K$2000,_xlfn.XMATCH(Configuration!$B$12,K$3:K$2000,1,1)+$CQ79)-0), NA())</f>
        <v>#N/A</v>
      </c>
      <c r="CV79" t="e" cm="1">
        <f t="array" ref="CV79">IFERROR(IF(ISNA($A79),NA(),INDEX(N$3:N$2000,_xlfn.XMATCH(Configuration!$B$12,N$3:N$2000,1,1)+$CQ79)-0), NA())</f>
        <v>#N/A</v>
      </c>
      <c r="CW79" t="e" cm="1">
        <f t="array" ref="CW79">IFERROR(IF(ISNA($A79),NA(),INDEX(Q$3:Q$2000,_xlfn.XMATCH(Configuration!$B$12,Q$3:Q$2000,1,1)+$CQ79)-0), NA())</f>
        <v>#N/A</v>
      </c>
      <c r="CX79" t="e" cm="1">
        <f t="array" ref="CX79">IFERROR(IF(ISNA($A79),NA(),INDEX(T$3:T$2000,_xlfn.XMATCH(Configuration!$B$12,T$3:T$2000,1,1)+$CQ79)-0), NA())</f>
        <v>#N/A</v>
      </c>
      <c r="CY79" t="e" cm="1">
        <f t="array" ref="CY79">IFERROR(IF(ISNA($A79),NA(),INDEX(W$3:W$2000,_xlfn.XMATCH(Configuration!$B$12,W$3:W$2000,1,1)+$CQ79)-0), NA())</f>
        <v>#N/A</v>
      </c>
    </row>
    <row r="80" spans="1:10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7"/>
        <v/>
      </c>
      <c r="AD80" t="str">
        <f t="shared" si="228"/>
        <v/>
      </c>
      <c r="AE80" t="str">
        <f t="shared" si="229"/>
        <v/>
      </c>
      <c r="AF80" s="5" t="str">
        <f t="shared" si="230"/>
        <v/>
      </c>
      <c r="AG80" t="str">
        <f t="shared" si="231"/>
        <v/>
      </c>
      <c r="AH80" t="str">
        <f t="shared" si="232"/>
        <v/>
      </c>
      <c r="AI80" t="str">
        <f t="shared" si="233"/>
        <v/>
      </c>
      <c r="AJ80" t="str">
        <f t="shared" si="234"/>
        <v/>
      </c>
      <c r="AK80" t="str">
        <f t="shared" si="235"/>
        <v/>
      </c>
      <c r="AL80" s="2" t="str">
        <f t="shared" si="236"/>
        <v/>
      </c>
      <c r="AM80" s="2" t="str">
        <f t="shared" si="237"/>
        <v/>
      </c>
      <c r="AN80" s="2" t="str">
        <f t="shared" si="238"/>
        <v/>
      </c>
      <c r="AO80" s="2" t="str">
        <f t="shared" si="239"/>
        <v/>
      </c>
      <c r="AP80" s="2" t="str">
        <f t="shared" si="240"/>
        <v/>
      </c>
      <c r="AQ80" s="2" t="str">
        <f t="shared" si="241"/>
        <v/>
      </c>
      <c r="AR80" s="2" t="str">
        <f t="shared" si="242"/>
        <v/>
      </c>
      <c r="AS80" s="2" t="str">
        <f t="shared" si="243"/>
        <v/>
      </c>
      <c r="AT80" s="2" t="str">
        <f t="shared" si="244"/>
        <v/>
      </c>
      <c r="AU80" s="2" t="str">
        <f t="shared" si="245"/>
        <v/>
      </c>
      <c r="AV80" s="3" t="str">
        <f t="shared" ca="1" si="246"/>
        <v/>
      </c>
      <c r="AW80" s="2" t="str">
        <f t="shared" si="247"/>
        <v/>
      </c>
      <c r="AX80" s="2" t="str">
        <f t="shared" si="248"/>
        <v/>
      </c>
      <c r="AY80" t="str">
        <f t="shared" si="249"/>
        <v/>
      </c>
      <c r="AZ80" t="str">
        <f t="shared" si="250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51"/>
        <v>#N/A</v>
      </c>
      <c r="BS80" t="e">
        <f t="shared" si="252"/>
        <v>#N/A</v>
      </c>
      <c r="BT80" t="e">
        <f t="shared" si="253"/>
        <v>#N/A</v>
      </c>
      <c r="BU80" t="e">
        <f t="shared" si="254"/>
        <v>#N/A</v>
      </c>
      <c r="BV80" t="e">
        <f t="shared" si="255"/>
        <v>#N/A</v>
      </c>
      <c r="BW80" t="e">
        <f t="shared" si="256"/>
        <v>#N/A</v>
      </c>
      <c r="BX80" t="e">
        <f>IFERROR(IF(OR(ISNA($A80),$AC80&lt;100),NA(),IF(FLOOR((2^(($BR80+2*_xlfn.XLOOKUP(_xlfn.AGGREGATE(4,6,$BR$3:$BR2031),$BR$3:$BR$2000,$BZ$3:$BZ$2000,1,1)*LOG(10)/LOG(2))/_xlfn.XLOOKUP(_xlfn.AGGREGATE(4,6,$BR$3:$BR2031),$BR$3:$BR$2000,$BZ$3:$BZ$2000,1,1))),2)&gt; _xlfn.AGGREGATE(4,6,$BY$3:$CO$2000)+2000,NA(),FLOOR((2^(($BR80+2*_xlfn.XLOOKUP(_xlfn.AGGREGATE(4,6,$BR$3:$BR2031),$BR$3:$BR$2000,$BZ$3:$BZ$2000,1,1)*LOG(10)/LOG(2))/_xlfn.XLOOKUP(_xlfn.AGGREGATE(4,6,$BR$3:$BR2031),$BR$3:$BR$2000,$BZ$3:$BZ$2000,1,1))),2))), NA())</f>
        <v>#N/A</v>
      </c>
      <c r="BY80" t="e">
        <f t="shared" si="257"/>
        <v>#N/A</v>
      </c>
      <c r="BZ80" t="e">
        <f t="shared" si="258"/>
        <v>#N/A</v>
      </c>
      <c r="CA80" t="e" cm="1">
        <f t="array" ref="CA80">IFERROR(IF(OR(ISNA($A80),$AC80&lt;100,INDEX(International!C$3:C$2000,_xlfn.XMATCH(100,International!C$3:C$2000,1,1)+$BR80)=""),NA(),INDEX(International!C$3:C$2000,_xlfn.XMATCH(100,International!C$3:C$2000,1,1)+$BR80)), NA())</f>
        <v>#N/A</v>
      </c>
      <c r="CB80" t="e">
        <f t="shared" si="259"/>
        <v>#N/A</v>
      </c>
      <c r="CC80" t="e" cm="1">
        <f t="array" ref="CC80">IFERROR(IF(OR(ISNA($A80),$AC80&lt;100,INDEX(International!F$3:F$2000,_xlfn.XMATCH(100,International!F$3:F$2000,1,1)+$BR80)=""),NA(),INDEX(International!F$3:F$2000,_xlfn.XMATCH(100,International!F$3:F$2000,1,1)+$BR80)), NA())</f>
        <v>#N/A</v>
      </c>
      <c r="CD80" t="e">
        <f t="shared" si="172"/>
        <v>#N/A</v>
      </c>
      <c r="CE80" t="e" cm="1">
        <f t="array" ref="CE80">IFERROR(IF(OR(ISNA($A80),$AC80&lt;100,INDEX(International!I$3:I$2000,_xlfn.XMATCH(100,International!I$3:I$2000,1,1)+$BR80)=""),NA(),INDEX(International!I$3:I$2000,_xlfn.XMATCH(100,International!I$3:I$2000,1,1)+$BR80)), NA())</f>
        <v>#N/A</v>
      </c>
      <c r="CF80" t="e">
        <f t="shared" si="172"/>
        <v>#N/A</v>
      </c>
      <c r="CG80" t="e" cm="1">
        <f t="array" ref="CG80">IFERROR(IF(OR(ISNA($A80),$AC80&lt;100,INDEX(International!L$3:L$2000,_xlfn.XMATCH(100,International!L$3:L$2000,1,1)+$BR80)=""),NA(),INDEX(International!L$3:L$2000,_xlfn.XMATCH(100,International!L$3:L$2000,1,1)+$BR80)), NA())</f>
        <v>#N/A</v>
      </c>
      <c r="CH80" t="e">
        <f t="shared" ref="CH80:CJ80" si="296">IF(OR(ISNA($A80),$AC80&lt;100),NA(),IF(CG80=100,0,($BR80*LOG(2)/LOG(CG80/100))))</f>
        <v>#N/A</v>
      </c>
      <c r="CI80" t="e" cm="1">
        <f t="array" ref="CI80">IFERROR(IF(OR(ISNA($A80),$AC80&lt;100,INDEX(International!O$3:O$2000,_xlfn.XMATCH(100,International!O$3:O$2000,1,1)+$BR80)=""),NA(),INDEX(International!O$3:O$2000,_xlfn.XMATCH(100,International!O$3:O$2000,1,1)+$BR80)), NA())</f>
        <v>#N/A</v>
      </c>
      <c r="CJ80" t="e">
        <f t="shared" si="296"/>
        <v>#N/A</v>
      </c>
      <c r="CK80" t="e" cm="1">
        <f t="array" ref="CK80">IFERROR(IF(OR(ISNA($A80),$AC80&lt;100,INDEX(International!R$3:R$2000,_xlfn.XMATCH(100,International!R$3:R$2000,1,1)+$BR80)=""),NA(),INDEX(International!R$3:R$2000,_xlfn.XMATCH(100,International!R$3:R$2000,1,1)+$BR80)), NA())</f>
        <v>#N/A</v>
      </c>
      <c r="CL80" t="e">
        <f t="shared" ref="CL80:CN80" si="297">IF(OR(ISNA($A80),$AC80&lt;100),NA(),IF(CK80=100,0,($BR80*LOG(2)/LOG(CK80/100))))</f>
        <v>#N/A</v>
      </c>
      <c r="CM80" t="e" cm="1">
        <f t="array" ref="CM80">IFERROR(IF(OR(ISNA($A80),$AC80&lt;100,INDEX(International!U$3:U$2000,_xlfn.XMATCH(100,International!U$3:U$2000,1,1)+$BR80)=""),NA(),INDEX(International!U$3:U$2000,_xlfn.XMATCH(100,International!U$3:U$2000,1,1)+$BR80)), NA())</f>
        <v>#N/A</v>
      </c>
      <c r="CN80" t="e">
        <f t="shared" si="297"/>
        <v>#N/A</v>
      </c>
      <c r="CO80" t="e" cm="1">
        <f t="array" ref="CO80">IFERROR(IF(OR(ISNA($A80),$AC80&lt;100,INDEX(International!X$3:X$2000,_xlfn.XMATCH(100,International!X$3:X$2000,1,1)+$BR80)=""),NA(),INDEX(International!X$3:X$2000,_xlfn.XMATCH(100,International!X$3:X$2000,1,1)+$BR80)), NA())</f>
        <v>#N/A</v>
      </c>
      <c r="CP80" t="e">
        <f t="shared" ref="CP80" si="298">IF(OR(ISNA($A80),$AC80&lt;100),NA(),IF(CO80=100,0,($BR80*LOG(2)/LOG(CO80/100))))</f>
        <v>#N/A</v>
      </c>
      <c r="CQ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79+1,CQ79+1,NA())))</f>
        <v>#N/A</v>
      </c>
      <c r="CR80" t="e" cm="1">
        <f t="array" ref="CR80">IFERROR(IF(ISNA($A80),NA(),INDEX(B$3:B$2000,_xlfn.XMATCH(Configuration!$B$12,B$3:B$2000,1,1)+$CQ80)-0), NA())</f>
        <v>#N/A</v>
      </c>
      <c r="CS80" t="e" cm="1">
        <f t="array" ref="CS80">IFERROR(IF(ISNA($A80),NA(),INDEX(E$3:E$2000,_xlfn.XMATCH(Configuration!$B$12,E$3:E$2000,1,1)+$CQ80)-0), NA())</f>
        <v>#N/A</v>
      </c>
      <c r="CT80" t="e" cm="1">
        <f t="array" ref="CT80">IFERROR(IF(ISNA($A80),NA(),INDEX(H$3:H$2000,_xlfn.XMATCH(Configuration!$B$12,H$3:H$2000,1,1)+$CQ80)-0), NA())</f>
        <v>#N/A</v>
      </c>
      <c r="CU80" t="e" cm="1">
        <f t="array" ref="CU80">IFERROR(IF(ISNA($A80),NA(),INDEX(K$3:K$2000,_xlfn.XMATCH(Configuration!$B$12,K$3:K$2000,1,1)+$CQ80)-0), NA())</f>
        <v>#N/A</v>
      </c>
      <c r="CV80" t="e" cm="1">
        <f t="array" ref="CV80">IFERROR(IF(ISNA($A80),NA(),INDEX(N$3:N$2000,_xlfn.XMATCH(Configuration!$B$12,N$3:N$2000,1,1)+$CQ80)-0), NA())</f>
        <v>#N/A</v>
      </c>
      <c r="CW80" t="e" cm="1">
        <f t="array" ref="CW80">IFERROR(IF(ISNA($A80),NA(),INDEX(Q$3:Q$2000,_xlfn.XMATCH(Configuration!$B$12,Q$3:Q$2000,1,1)+$CQ80)-0), NA())</f>
        <v>#N/A</v>
      </c>
      <c r="CX80" t="e" cm="1">
        <f t="array" ref="CX80">IFERROR(IF(ISNA($A80),NA(),INDEX(T$3:T$2000,_xlfn.XMATCH(Configuration!$B$12,T$3:T$2000,1,1)+$CQ80)-0), NA())</f>
        <v>#N/A</v>
      </c>
      <c r="CY80" t="e" cm="1">
        <f t="array" ref="CY80">IFERROR(IF(ISNA($A80),NA(),INDEX(W$3:W$2000,_xlfn.XMATCH(Configuration!$B$12,W$3:W$2000,1,1)+$CQ80)-0), NA())</f>
        <v>#N/A</v>
      </c>
    </row>
    <row r="81" spans="1:10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7"/>
        <v/>
      </c>
      <c r="AD81" t="str">
        <f t="shared" si="228"/>
        <v/>
      </c>
      <c r="AE81" t="str">
        <f t="shared" si="229"/>
        <v/>
      </c>
      <c r="AF81" s="5" t="str">
        <f t="shared" si="230"/>
        <v/>
      </c>
      <c r="AG81" t="str">
        <f t="shared" si="231"/>
        <v/>
      </c>
      <c r="AH81" t="str">
        <f t="shared" si="232"/>
        <v/>
      </c>
      <c r="AI81" t="str">
        <f t="shared" si="233"/>
        <v/>
      </c>
      <c r="AJ81" t="str">
        <f t="shared" si="234"/>
        <v/>
      </c>
      <c r="AK81" t="str">
        <f t="shared" si="235"/>
        <v/>
      </c>
      <c r="AL81" s="2" t="str">
        <f t="shared" si="236"/>
        <v/>
      </c>
      <c r="AM81" s="2" t="str">
        <f t="shared" si="237"/>
        <v/>
      </c>
      <c r="AN81" s="2" t="str">
        <f t="shared" si="238"/>
        <v/>
      </c>
      <c r="AO81" s="2" t="str">
        <f t="shared" si="239"/>
        <v/>
      </c>
      <c r="AP81" s="2" t="str">
        <f t="shared" si="240"/>
        <v/>
      </c>
      <c r="AQ81" s="2" t="str">
        <f t="shared" si="241"/>
        <v/>
      </c>
      <c r="AR81" s="2" t="str">
        <f t="shared" si="242"/>
        <v/>
      </c>
      <c r="AS81" s="2" t="str">
        <f t="shared" si="243"/>
        <v/>
      </c>
      <c r="AT81" s="2" t="str">
        <f t="shared" si="244"/>
        <v/>
      </c>
      <c r="AU81" s="2" t="str">
        <f t="shared" si="245"/>
        <v/>
      </c>
      <c r="AV81" s="3" t="str">
        <f t="shared" ca="1" si="246"/>
        <v/>
      </c>
      <c r="AW81" s="2" t="str">
        <f t="shared" si="247"/>
        <v/>
      </c>
      <c r="AX81" s="2" t="str">
        <f t="shared" si="248"/>
        <v/>
      </c>
      <c r="AY81" t="str">
        <f t="shared" si="249"/>
        <v/>
      </c>
      <c r="AZ81" t="str">
        <f t="shared" si="250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51"/>
        <v>#N/A</v>
      </c>
      <c r="BS81" t="e">
        <f t="shared" si="252"/>
        <v>#N/A</v>
      </c>
      <c r="BT81" t="e">
        <f t="shared" si="253"/>
        <v>#N/A</v>
      </c>
      <c r="BU81" t="e">
        <f t="shared" si="254"/>
        <v>#N/A</v>
      </c>
      <c r="BV81" t="e">
        <f t="shared" si="255"/>
        <v>#N/A</v>
      </c>
      <c r="BW81" t="e">
        <f t="shared" si="256"/>
        <v>#N/A</v>
      </c>
      <c r="BX81" t="e">
        <f>IFERROR(IF(OR(ISNA($A81),$AC81&lt;100),NA(),IF(FLOOR((2^(($BR81+2*_xlfn.XLOOKUP(_xlfn.AGGREGATE(4,6,$BR$3:$BR2032),$BR$3:$BR$2000,$BZ$3:$BZ$2000,1,1)*LOG(10)/LOG(2))/_xlfn.XLOOKUP(_xlfn.AGGREGATE(4,6,$BR$3:$BR2032),$BR$3:$BR$2000,$BZ$3:$BZ$2000,1,1))),2)&gt; _xlfn.AGGREGATE(4,6,$BY$3:$CO$2000)+2000,NA(),FLOOR((2^(($BR81+2*_xlfn.XLOOKUP(_xlfn.AGGREGATE(4,6,$BR$3:$BR2032),$BR$3:$BR$2000,$BZ$3:$BZ$2000,1,1)*LOG(10)/LOG(2))/_xlfn.XLOOKUP(_xlfn.AGGREGATE(4,6,$BR$3:$BR2032),$BR$3:$BR$2000,$BZ$3:$BZ$2000,1,1))),2))), NA())</f>
        <v>#N/A</v>
      </c>
      <c r="BY81" t="e">
        <f t="shared" si="257"/>
        <v>#N/A</v>
      </c>
      <c r="BZ81" t="e">
        <f t="shared" si="258"/>
        <v>#N/A</v>
      </c>
      <c r="CA81" t="e" cm="1">
        <f t="array" ref="CA81">IFERROR(IF(OR(ISNA($A81),$AC81&lt;100,INDEX(International!C$3:C$2000,_xlfn.XMATCH(100,International!C$3:C$2000,1,1)+$BR81)=""),NA(),INDEX(International!C$3:C$2000,_xlfn.XMATCH(100,International!C$3:C$2000,1,1)+$BR81)), NA())</f>
        <v>#N/A</v>
      </c>
      <c r="CB81" t="e">
        <f t="shared" si="259"/>
        <v>#N/A</v>
      </c>
      <c r="CC81" t="e" cm="1">
        <f t="array" ref="CC81">IFERROR(IF(OR(ISNA($A81),$AC81&lt;100,INDEX(International!F$3:F$2000,_xlfn.XMATCH(100,International!F$3:F$2000,1,1)+$BR81)=""),NA(),INDEX(International!F$3:F$2000,_xlfn.XMATCH(100,International!F$3:F$2000,1,1)+$BR81)), NA())</f>
        <v>#N/A</v>
      </c>
      <c r="CD81" t="e">
        <f t="shared" si="172"/>
        <v>#N/A</v>
      </c>
      <c r="CE81" t="e" cm="1">
        <f t="array" ref="CE81">IFERROR(IF(OR(ISNA($A81),$AC81&lt;100,INDEX(International!I$3:I$2000,_xlfn.XMATCH(100,International!I$3:I$2000,1,1)+$BR81)=""),NA(),INDEX(International!I$3:I$2000,_xlfn.XMATCH(100,International!I$3:I$2000,1,1)+$BR81)), NA())</f>
        <v>#N/A</v>
      </c>
      <c r="CF81" t="e">
        <f t="shared" si="172"/>
        <v>#N/A</v>
      </c>
      <c r="CG81" t="e" cm="1">
        <f t="array" ref="CG81">IFERROR(IF(OR(ISNA($A81),$AC81&lt;100,INDEX(International!L$3:L$2000,_xlfn.XMATCH(100,International!L$3:L$2000,1,1)+$BR81)=""),NA(),INDEX(International!L$3:L$2000,_xlfn.XMATCH(100,International!L$3:L$2000,1,1)+$BR81)), NA())</f>
        <v>#N/A</v>
      </c>
      <c r="CH81" t="e">
        <f t="shared" ref="CH81:CJ81" si="299">IF(OR(ISNA($A81),$AC81&lt;100),NA(),IF(CG81=100,0,($BR81*LOG(2)/LOG(CG81/100))))</f>
        <v>#N/A</v>
      </c>
      <c r="CI81" t="e" cm="1">
        <f t="array" ref="CI81">IFERROR(IF(OR(ISNA($A81),$AC81&lt;100,INDEX(International!O$3:O$2000,_xlfn.XMATCH(100,International!O$3:O$2000,1,1)+$BR81)=""),NA(),INDEX(International!O$3:O$2000,_xlfn.XMATCH(100,International!O$3:O$2000,1,1)+$BR81)), NA())</f>
        <v>#N/A</v>
      </c>
      <c r="CJ81" t="e">
        <f t="shared" si="299"/>
        <v>#N/A</v>
      </c>
      <c r="CK81" t="e" cm="1">
        <f t="array" ref="CK81">IFERROR(IF(OR(ISNA($A81),$AC81&lt;100,INDEX(International!R$3:R$2000,_xlfn.XMATCH(100,International!R$3:R$2000,1,1)+$BR81)=""),NA(),INDEX(International!R$3:R$2000,_xlfn.XMATCH(100,International!R$3:R$2000,1,1)+$BR81)), NA())</f>
        <v>#N/A</v>
      </c>
      <c r="CL81" t="e">
        <f t="shared" ref="CL81:CN81" si="300">IF(OR(ISNA($A81),$AC81&lt;100),NA(),IF(CK81=100,0,($BR81*LOG(2)/LOG(CK81/100))))</f>
        <v>#N/A</v>
      </c>
      <c r="CM81" t="e" cm="1">
        <f t="array" ref="CM81">IFERROR(IF(OR(ISNA($A81),$AC81&lt;100,INDEX(International!U$3:U$2000,_xlfn.XMATCH(100,International!U$3:U$2000,1,1)+$BR81)=""),NA(),INDEX(International!U$3:U$2000,_xlfn.XMATCH(100,International!U$3:U$2000,1,1)+$BR81)), NA())</f>
        <v>#N/A</v>
      </c>
      <c r="CN81" t="e">
        <f t="shared" si="300"/>
        <v>#N/A</v>
      </c>
      <c r="CO81" t="e" cm="1">
        <f t="array" ref="CO81">IFERROR(IF(OR(ISNA($A81),$AC81&lt;100,INDEX(International!X$3:X$2000,_xlfn.XMATCH(100,International!X$3:X$2000,1,1)+$BR81)=""),NA(),INDEX(International!X$3:X$2000,_xlfn.XMATCH(100,International!X$3:X$2000,1,1)+$BR81)), NA())</f>
        <v>#N/A</v>
      </c>
      <c r="CP81" t="e">
        <f t="shared" ref="CP81" si="301">IF(OR(ISNA($A81),$AC81&lt;100),NA(),IF(CO81=100,0,($BR81*LOG(2)/LOG(CO81/100))))</f>
        <v>#N/A</v>
      </c>
      <c r="CQ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80+1,CQ80+1,NA())))</f>
        <v>#N/A</v>
      </c>
      <c r="CR81" t="e" cm="1">
        <f t="array" ref="CR81">IFERROR(IF(ISNA($A81),NA(),INDEX(B$3:B$2000,_xlfn.XMATCH(Configuration!$B$12,B$3:B$2000,1,1)+$CQ81)-0), NA())</f>
        <v>#N/A</v>
      </c>
      <c r="CS81" t="e" cm="1">
        <f t="array" ref="CS81">IFERROR(IF(ISNA($A81),NA(),INDEX(E$3:E$2000,_xlfn.XMATCH(Configuration!$B$12,E$3:E$2000,1,1)+$CQ81)-0), NA())</f>
        <v>#N/A</v>
      </c>
      <c r="CT81" t="e" cm="1">
        <f t="array" ref="CT81">IFERROR(IF(ISNA($A81),NA(),INDEX(H$3:H$2000,_xlfn.XMATCH(Configuration!$B$12,H$3:H$2000,1,1)+$CQ81)-0), NA())</f>
        <v>#N/A</v>
      </c>
      <c r="CU81" t="e" cm="1">
        <f t="array" ref="CU81">IFERROR(IF(ISNA($A81),NA(),INDEX(K$3:K$2000,_xlfn.XMATCH(Configuration!$B$12,K$3:K$2000,1,1)+$CQ81)-0), NA())</f>
        <v>#N/A</v>
      </c>
      <c r="CV81" t="e" cm="1">
        <f t="array" ref="CV81">IFERROR(IF(ISNA($A81),NA(),INDEX(N$3:N$2000,_xlfn.XMATCH(Configuration!$B$12,N$3:N$2000,1,1)+$CQ81)-0), NA())</f>
        <v>#N/A</v>
      </c>
      <c r="CW81" t="e" cm="1">
        <f t="array" ref="CW81">IFERROR(IF(ISNA($A81),NA(),INDEX(Q$3:Q$2000,_xlfn.XMATCH(Configuration!$B$12,Q$3:Q$2000,1,1)+$CQ81)-0), NA())</f>
        <v>#N/A</v>
      </c>
      <c r="CX81" t="e" cm="1">
        <f t="array" ref="CX81">IFERROR(IF(ISNA($A81),NA(),INDEX(T$3:T$2000,_xlfn.XMATCH(Configuration!$B$12,T$3:T$2000,1,1)+$CQ81)-0), NA())</f>
        <v>#N/A</v>
      </c>
      <c r="CY81" t="e" cm="1">
        <f t="array" ref="CY81">IFERROR(IF(ISNA($A81),NA(),INDEX(W$3:W$2000,_xlfn.XMATCH(Configuration!$B$12,W$3:W$2000,1,1)+$CQ81)-0), NA())</f>
        <v>#N/A</v>
      </c>
    </row>
    <row r="82" spans="1:10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7"/>
        <v/>
      </c>
      <c r="AD82" t="str">
        <f t="shared" si="228"/>
        <v/>
      </c>
      <c r="AE82" t="str">
        <f t="shared" si="229"/>
        <v/>
      </c>
      <c r="AF82" s="5" t="str">
        <f t="shared" si="230"/>
        <v/>
      </c>
      <c r="AG82" t="str">
        <f t="shared" si="231"/>
        <v/>
      </c>
      <c r="AH82" t="str">
        <f t="shared" si="232"/>
        <v/>
      </c>
      <c r="AI82" t="str">
        <f t="shared" si="233"/>
        <v/>
      </c>
      <c r="AJ82" t="str">
        <f t="shared" si="234"/>
        <v/>
      </c>
      <c r="AK82" t="str">
        <f t="shared" si="235"/>
        <v/>
      </c>
      <c r="AL82" s="2" t="str">
        <f t="shared" si="236"/>
        <v/>
      </c>
      <c r="AM82" s="2" t="str">
        <f t="shared" si="237"/>
        <v/>
      </c>
      <c r="AN82" s="2" t="str">
        <f t="shared" si="238"/>
        <v/>
      </c>
      <c r="AO82" s="2" t="str">
        <f t="shared" si="239"/>
        <v/>
      </c>
      <c r="AP82" s="2" t="str">
        <f t="shared" si="240"/>
        <v/>
      </c>
      <c r="AQ82" s="2" t="str">
        <f t="shared" si="241"/>
        <v/>
      </c>
      <c r="AR82" s="2" t="str">
        <f t="shared" si="242"/>
        <v/>
      </c>
      <c r="AS82" s="2" t="str">
        <f t="shared" si="243"/>
        <v/>
      </c>
      <c r="AT82" s="2" t="str">
        <f t="shared" si="244"/>
        <v/>
      </c>
      <c r="AU82" s="2" t="str">
        <f t="shared" si="245"/>
        <v/>
      </c>
      <c r="AV82" s="3" t="str">
        <f t="shared" ca="1" si="246"/>
        <v/>
      </c>
      <c r="AW82" s="2" t="str">
        <f t="shared" si="247"/>
        <v/>
      </c>
      <c r="AX82" s="2" t="str">
        <f t="shared" si="248"/>
        <v/>
      </c>
      <c r="AY82" t="str">
        <f t="shared" si="249"/>
        <v/>
      </c>
      <c r="AZ82" t="str">
        <f t="shared" si="250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51"/>
        <v>#N/A</v>
      </c>
      <c r="BS82" t="e">
        <f t="shared" si="252"/>
        <v>#N/A</v>
      </c>
      <c r="BT82" t="e">
        <f t="shared" si="253"/>
        <v>#N/A</v>
      </c>
      <c r="BU82" t="e">
        <f t="shared" si="254"/>
        <v>#N/A</v>
      </c>
      <c r="BV82" t="e">
        <f t="shared" si="255"/>
        <v>#N/A</v>
      </c>
      <c r="BW82" t="e">
        <f t="shared" si="256"/>
        <v>#N/A</v>
      </c>
      <c r="BX82" t="e">
        <f>IFERROR(IF(OR(ISNA($A82),$AC82&lt;100),NA(),IF(FLOOR((2^(($BR82+2*_xlfn.XLOOKUP(_xlfn.AGGREGATE(4,6,$BR$3:$BR2033),$BR$3:$BR$2000,$BZ$3:$BZ$2000,1,1)*LOG(10)/LOG(2))/_xlfn.XLOOKUP(_xlfn.AGGREGATE(4,6,$BR$3:$BR2033),$BR$3:$BR$2000,$BZ$3:$BZ$2000,1,1))),2)&gt; _xlfn.AGGREGATE(4,6,$BY$3:$CO$2000)+2000,NA(),FLOOR((2^(($BR82+2*_xlfn.XLOOKUP(_xlfn.AGGREGATE(4,6,$BR$3:$BR2033),$BR$3:$BR$2000,$BZ$3:$BZ$2000,1,1)*LOG(10)/LOG(2))/_xlfn.XLOOKUP(_xlfn.AGGREGATE(4,6,$BR$3:$BR2033),$BR$3:$BR$2000,$BZ$3:$BZ$2000,1,1))),2))), NA())</f>
        <v>#N/A</v>
      </c>
      <c r="BY82" t="e">
        <f t="shared" si="257"/>
        <v>#N/A</v>
      </c>
      <c r="BZ82" t="e">
        <f t="shared" si="258"/>
        <v>#N/A</v>
      </c>
      <c r="CA82" t="e" cm="1">
        <f t="array" ref="CA82">IFERROR(IF(OR(ISNA($A82),$AC82&lt;100,INDEX(International!C$3:C$2000,_xlfn.XMATCH(100,International!C$3:C$2000,1,1)+$BR82)=""),NA(),INDEX(International!C$3:C$2000,_xlfn.XMATCH(100,International!C$3:C$2000,1,1)+$BR82)), NA())</f>
        <v>#N/A</v>
      </c>
      <c r="CB82" t="e">
        <f t="shared" si="259"/>
        <v>#N/A</v>
      </c>
      <c r="CC82" t="e" cm="1">
        <f t="array" ref="CC82">IFERROR(IF(OR(ISNA($A82),$AC82&lt;100,INDEX(International!F$3:F$2000,_xlfn.XMATCH(100,International!F$3:F$2000,1,1)+$BR82)=""),NA(),INDEX(International!F$3:F$2000,_xlfn.XMATCH(100,International!F$3:F$2000,1,1)+$BR82)), NA())</f>
        <v>#N/A</v>
      </c>
      <c r="CD82" t="e">
        <f t="shared" si="172"/>
        <v>#N/A</v>
      </c>
      <c r="CE82" t="e" cm="1">
        <f t="array" ref="CE82">IFERROR(IF(OR(ISNA($A82),$AC82&lt;100,INDEX(International!I$3:I$2000,_xlfn.XMATCH(100,International!I$3:I$2000,1,1)+$BR82)=""),NA(),INDEX(International!I$3:I$2000,_xlfn.XMATCH(100,International!I$3:I$2000,1,1)+$BR82)), NA())</f>
        <v>#N/A</v>
      </c>
      <c r="CF82" t="e">
        <f t="shared" si="172"/>
        <v>#N/A</v>
      </c>
      <c r="CG82" t="e" cm="1">
        <f t="array" ref="CG82">IFERROR(IF(OR(ISNA($A82),$AC82&lt;100,INDEX(International!L$3:L$2000,_xlfn.XMATCH(100,International!L$3:L$2000,1,1)+$BR82)=""),NA(),INDEX(International!L$3:L$2000,_xlfn.XMATCH(100,International!L$3:L$2000,1,1)+$BR82)), NA())</f>
        <v>#N/A</v>
      </c>
      <c r="CH82" t="e">
        <f t="shared" ref="CH82:CJ82" si="302">IF(OR(ISNA($A82),$AC82&lt;100),NA(),IF(CG82=100,0,($BR82*LOG(2)/LOG(CG82/100))))</f>
        <v>#N/A</v>
      </c>
      <c r="CI82" t="e" cm="1">
        <f t="array" ref="CI82">IFERROR(IF(OR(ISNA($A82),$AC82&lt;100,INDEX(International!O$3:O$2000,_xlfn.XMATCH(100,International!O$3:O$2000,1,1)+$BR82)=""),NA(),INDEX(International!O$3:O$2000,_xlfn.XMATCH(100,International!O$3:O$2000,1,1)+$BR82)), NA())</f>
        <v>#N/A</v>
      </c>
      <c r="CJ82" t="e">
        <f t="shared" si="302"/>
        <v>#N/A</v>
      </c>
      <c r="CK82" t="e" cm="1">
        <f t="array" ref="CK82">IFERROR(IF(OR(ISNA($A82),$AC82&lt;100,INDEX(International!R$3:R$2000,_xlfn.XMATCH(100,International!R$3:R$2000,1,1)+$BR82)=""),NA(),INDEX(International!R$3:R$2000,_xlfn.XMATCH(100,International!R$3:R$2000,1,1)+$BR82)), NA())</f>
        <v>#N/A</v>
      </c>
      <c r="CL82" t="e">
        <f t="shared" ref="CL82:CN82" si="303">IF(OR(ISNA($A82),$AC82&lt;100),NA(),IF(CK82=100,0,($BR82*LOG(2)/LOG(CK82/100))))</f>
        <v>#N/A</v>
      </c>
      <c r="CM82" t="e" cm="1">
        <f t="array" ref="CM82">IFERROR(IF(OR(ISNA($A82),$AC82&lt;100,INDEX(International!U$3:U$2000,_xlfn.XMATCH(100,International!U$3:U$2000,1,1)+$BR82)=""),NA(),INDEX(International!U$3:U$2000,_xlfn.XMATCH(100,International!U$3:U$2000,1,1)+$BR82)), NA())</f>
        <v>#N/A</v>
      </c>
      <c r="CN82" t="e">
        <f t="shared" si="303"/>
        <v>#N/A</v>
      </c>
      <c r="CO82" t="e" cm="1">
        <f t="array" ref="CO82">IFERROR(IF(OR(ISNA($A82),$AC82&lt;100,INDEX(International!X$3:X$2000,_xlfn.XMATCH(100,International!X$3:X$2000,1,1)+$BR82)=""),NA(),INDEX(International!X$3:X$2000,_xlfn.XMATCH(100,International!X$3:X$2000,1,1)+$BR82)), NA())</f>
        <v>#N/A</v>
      </c>
      <c r="CP82" t="e">
        <f t="shared" ref="CP82" si="304">IF(OR(ISNA($A82),$AC82&lt;100),NA(),IF(CO82=100,0,($BR82*LOG(2)/LOG(CO82/100))))</f>
        <v>#N/A</v>
      </c>
      <c r="CQ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81+1,CQ81+1,NA())))</f>
        <v>#N/A</v>
      </c>
      <c r="CR82" t="e" cm="1">
        <f t="array" ref="CR82">IFERROR(IF(ISNA($A82),NA(),INDEX(B$3:B$2000,_xlfn.XMATCH(Configuration!$B$12,B$3:B$2000,1,1)+$CQ82)-0), NA())</f>
        <v>#N/A</v>
      </c>
      <c r="CS82" t="e" cm="1">
        <f t="array" ref="CS82">IFERROR(IF(ISNA($A82),NA(),INDEX(E$3:E$2000,_xlfn.XMATCH(Configuration!$B$12,E$3:E$2000,1,1)+$CQ82)-0), NA())</f>
        <v>#N/A</v>
      </c>
      <c r="CT82" t="e" cm="1">
        <f t="array" ref="CT82">IFERROR(IF(ISNA($A82),NA(),INDEX(H$3:H$2000,_xlfn.XMATCH(Configuration!$B$12,H$3:H$2000,1,1)+$CQ82)-0), NA())</f>
        <v>#N/A</v>
      </c>
      <c r="CU82" t="e" cm="1">
        <f t="array" ref="CU82">IFERROR(IF(ISNA($A82),NA(),INDEX(K$3:K$2000,_xlfn.XMATCH(Configuration!$B$12,K$3:K$2000,1,1)+$CQ82)-0), NA())</f>
        <v>#N/A</v>
      </c>
      <c r="CV82" t="e" cm="1">
        <f t="array" ref="CV82">IFERROR(IF(ISNA($A82),NA(),INDEX(N$3:N$2000,_xlfn.XMATCH(Configuration!$B$12,N$3:N$2000,1,1)+$CQ82)-0), NA())</f>
        <v>#N/A</v>
      </c>
      <c r="CW82" t="e" cm="1">
        <f t="array" ref="CW82">IFERROR(IF(ISNA($A82),NA(),INDEX(Q$3:Q$2000,_xlfn.XMATCH(Configuration!$B$12,Q$3:Q$2000,1,1)+$CQ82)-0), NA())</f>
        <v>#N/A</v>
      </c>
      <c r="CX82" t="e" cm="1">
        <f t="array" ref="CX82">IFERROR(IF(ISNA($A82),NA(),INDEX(T$3:T$2000,_xlfn.XMATCH(Configuration!$B$12,T$3:T$2000,1,1)+$CQ82)-0), NA())</f>
        <v>#N/A</v>
      </c>
      <c r="CY82" t="e" cm="1">
        <f t="array" ref="CY82">IFERROR(IF(ISNA($A82),NA(),INDEX(W$3:W$2000,_xlfn.XMATCH(Configuration!$B$12,W$3:W$2000,1,1)+$CQ82)-0), NA())</f>
        <v>#N/A</v>
      </c>
    </row>
    <row r="83" spans="1:10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7"/>
        <v/>
      </c>
      <c r="AD83" t="str">
        <f t="shared" si="228"/>
        <v/>
      </c>
      <c r="AE83" t="str">
        <f t="shared" si="229"/>
        <v/>
      </c>
      <c r="AF83" s="5" t="str">
        <f t="shared" si="230"/>
        <v/>
      </c>
      <c r="AG83" t="str">
        <f t="shared" si="231"/>
        <v/>
      </c>
      <c r="AH83" t="str">
        <f t="shared" si="232"/>
        <v/>
      </c>
      <c r="AI83" t="str">
        <f t="shared" si="233"/>
        <v/>
      </c>
      <c r="AJ83" t="str">
        <f t="shared" si="234"/>
        <v/>
      </c>
      <c r="AK83" t="str">
        <f t="shared" si="235"/>
        <v/>
      </c>
      <c r="AL83" s="2" t="str">
        <f t="shared" si="236"/>
        <v/>
      </c>
      <c r="AM83" s="2" t="str">
        <f t="shared" si="237"/>
        <v/>
      </c>
      <c r="AN83" s="2" t="str">
        <f t="shared" si="238"/>
        <v/>
      </c>
      <c r="AO83" s="2" t="str">
        <f t="shared" si="239"/>
        <v/>
      </c>
      <c r="AP83" s="2" t="str">
        <f t="shared" si="240"/>
        <v/>
      </c>
      <c r="AQ83" s="2" t="str">
        <f t="shared" si="241"/>
        <v/>
      </c>
      <c r="AR83" s="2" t="str">
        <f t="shared" si="242"/>
        <v/>
      </c>
      <c r="AS83" s="2" t="str">
        <f t="shared" si="243"/>
        <v/>
      </c>
      <c r="AT83" s="2" t="str">
        <f t="shared" si="244"/>
        <v/>
      </c>
      <c r="AU83" s="2" t="str">
        <f t="shared" si="245"/>
        <v/>
      </c>
      <c r="AV83" s="3" t="str">
        <f t="shared" ca="1" si="246"/>
        <v/>
      </c>
      <c r="AW83" s="2" t="str">
        <f t="shared" si="247"/>
        <v/>
      </c>
      <c r="AX83" s="2" t="str">
        <f t="shared" si="248"/>
        <v/>
      </c>
      <c r="AY83" t="str">
        <f t="shared" si="249"/>
        <v/>
      </c>
      <c r="AZ83" t="str">
        <f t="shared" si="250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51"/>
        <v>#N/A</v>
      </c>
      <c r="BS83" t="e">
        <f t="shared" si="252"/>
        <v>#N/A</v>
      </c>
      <c r="BT83" t="e">
        <f t="shared" si="253"/>
        <v>#N/A</v>
      </c>
      <c r="BU83" t="e">
        <f t="shared" si="254"/>
        <v>#N/A</v>
      </c>
      <c r="BV83" t="e">
        <f t="shared" si="255"/>
        <v>#N/A</v>
      </c>
      <c r="BW83" t="e">
        <f t="shared" si="256"/>
        <v>#N/A</v>
      </c>
      <c r="BX83" t="e">
        <f>IFERROR(IF(OR(ISNA($A83),$AC83&lt;100),NA(),IF(FLOOR((2^(($BR83+2*_xlfn.XLOOKUP(_xlfn.AGGREGATE(4,6,$BR$3:$BR2034),$BR$3:$BR$2000,$BZ$3:$BZ$2000,1,1)*LOG(10)/LOG(2))/_xlfn.XLOOKUP(_xlfn.AGGREGATE(4,6,$BR$3:$BR2034),$BR$3:$BR$2000,$BZ$3:$BZ$2000,1,1))),2)&gt; _xlfn.AGGREGATE(4,6,$BY$3:$CO$2000)+2000,NA(),FLOOR((2^(($BR83+2*_xlfn.XLOOKUP(_xlfn.AGGREGATE(4,6,$BR$3:$BR2034),$BR$3:$BR$2000,$BZ$3:$BZ$2000,1,1)*LOG(10)/LOG(2))/_xlfn.XLOOKUP(_xlfn.AGGREGATE(4,6,$BR$3:$BR2034),$BR$3:$BR$2000,$BZ$3:$BZ$2000,1,1))),2))), NA())</f>
        <v>#N/A</v>
      </c>
      <c r="BY83" t="e">
        <f t="shared" si="257"/>
        <v>#N/A</v>
      </c>
      <c r="BZ83" t="e">
        <f t="shared" si="258"/>
        <v>#N/A</v>
      </c>
      <c r="CA83" t="e" cm="1">
        <f t="array" ref="CA83">IFERROR(IF(OR(ISNA($A83),$AC83&lt;100,INDEX(International!C$3:C$2000,_xlfn.XMATCH(100,International!C$3:C$2000,1,1)+$BR83)=""),NA(),INDEX(International!C$3:C$2000,_xlfn.XMATCH(100,International!C$3:C$2000,1,1)+$BR83)), NA())</f>
        <v>#N/A</v>
      </c>
      <c r="CB83" t="e">
        <f t="shared" si="259"/>
        <v>#N/A</v>
      </c>
      <c r="CC83" t="e" cm="1">
        <f t="array" ref="CC83">IFERROR(IF(OR(ISNA($A83),$AC83&lt;100,INDEX(International!F$3:F$2000,_xlfn.XMATCH(100,International!F$3:F$2000,1,1)+$BR83)=""),NA(),INDEX(International!F$3:F$2000,_xlfn.XMATCH(100,International!F$3:F$2000,1,1)+$BR83)), NA())</f>
        <v>#N/A</v>
      </c>
      <c r="CD83" t="e">
        <f t="shared" si="172"/>
        <v>#N/A</v>
      </c>
      <c r="CE83" t="e" cm="1">
        <f t="array" ref="CE83">IFERROR(IF(OR(ISNA($A83),$AC83&lt;100,INDEX(International!I$3:I$2000,_xlfn.XMATCH(100,International!I$3:I$2000,1,1)+$BR83)=""),NA(),INDEX(International!I$3:I$2000,_xlfn.XMATCH(100,International!I$3:I$2000,1,1)+$BR83)), NA())</f>
        <v>#N/A</v>
      </c>
      <c r="CF83" t="e">
        <f t="shared" si="172"/>
        <v>#N/A</v>
      </c>
      <c r="CG83" t="e" cm="1">
        <f t="array" ref="CG83">IFERROR(IF(OR(ISNA($A83),$AC83&lt;100,INDEX(International!L$3:L$2000,_xlfn.XMATCH(100,International!L$3:L$2000,1,1)+$BR83)=""),NA(),INDEX(International!L$3:L$2000,_xlfn.XMATCH(100,International!L$3:L$2000,1,1)+$BR83)), NA())</f>
        <v>#N/A</v>
      </c>
      <c r="CH83" t="e">
        <f t="shared" ref="CH83:CJ83" si="305">IF(OR(ISNA($A83),$AC83&lt;100),NA(),IF(CG83=100,0,($BR83*LOG(2)/LOG(CG83/100))))</f>
        <v>#N/A</v>
      </c>
      <c r="CI83" t="e" cm="1">
        <f t="array" ref="CI83">IFERROR(IF(OR(ISNA($A83),$AC83&lt;100,INDEX(International!O$3:O$2000,_xlfn.XMATCH(100,International!O$3:O$2000,1,1)+$BR83)=""),NA(),INDEX(International!O$3:O$2000,_xlfn.XMATCH(100,International!O$3:O$2000,1,1)+$BR83)), NA())</f>
        <v>#N/A</v>
      </c>
      <c r="CJ83" t="e">
        <f t="shared" si="305"/>
        <v>#N/A</v>
      </c>
      <c r="CK83" t="e" cm="1">
        <f t="array" ref="CK83">IFERROR(IF(OR(ISNA($A83),$AC83&lt;100,INDEX(International!R$3:R$2000,_xlfn.XMATCH(100,International!R$3:R$2000,1,1)+$BR83)=""),NA(),INDEX(International!R$3:R$2000,_xlfn.XMATCH(100,International!R$3:R$2000,1,1)+$BR83)), NA())</f>
        <v>#N/A</v>
      </c>
      <c r="CL83" t="e">
        <f t="shared" ref="CL83:CN83" si="306">IF(OR(ISNA($A83),$AC83&lt;100),NA(),IF(CK83=100,0,($BR83*LOG(2)/LOG(CK83/100))))</f>
        <v>#N/A</v>
      </c>
      <c r="CM83" t="e" cm="1">
        <f t="array" ref="CM83">IFERROR(IF(OR(ISNA($A83),$AC83&lt;100,INDEX(International!U$3:U$2000,_xlfn.XMATCH(100,International!U$3:U$2000,1,1)+$BR83)=""),NA(),INDEX(International!U$3:U$2000,_xlfn.XMATCH(100,International!U$3:U$2000,1,1)+$BR83)), NA())</f>
        <v>#N/A</v>
      </c>
      <c r="CN83" t="e">
        <f t="shared" si="306"/>
        <v>#N/A</v>
      </c>
      <c r="CO83" t="e" cm="1">
        <f t="array" ref="CO83">IFERROR(IF(OR(ISNA($A83),$AC83&lt;100,INDEX(International!X$3:X$2000,_xlfn.XMATCH(100,International!X$3:X$2000,1,1)+$BR83)=""),NA(),INDEX(International!X$3:X$2000,_xlfn.XMATCH(100,International!X$3:X$2000,1,1)+$BR83)), NA())</f>
        <v>#N/A</v>
      </c>
      <c r="CP83" t="e">
        <f t="shared" ref="CP83" si="307">IF(OR(ISNA($A83),$AC83&lt;100),NA(),IF(CO83=100,0,($BR83*LOG(2)/LOG(CO83/100))))</f>
        <v>#N/A</v>
      </c>
      <c r="CQ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82+1,CQ82+1,NA())))</f>
        <v>#N/A</v>
      </c>
      <c r="CR83" t="e" cm="1">
        <f t="array" ref="CR83">IFERROR(IF(ISNA($A83),NA(),INDEX(B$3:B$2000,_xlfn.XMATCH(Configuration!$B$12,B$3:B$2000,1,1)+$CQ83)-0), NA())</f>
        <v>#N/A</v>
      </c>
      <c r="CS83" t="e" cm="1">
        <f t="array" ref="CS83">IFERROR(IF(ISNA($A83),NA(),INDEX(E$3:E$2000,_xlfn.XMATCH(Configuration!$B$12,E$3:E$2000,1,1)+$CQ83)-0), NA())</f>
        <v>#N/A</v>
      </c>
      <c r="CT83" t="e" cm="1">
        <f t="array" ref="CT83">IFERROR(IF(ISNA($A83),NA(),INDEX(H$3:H$2000,_xlfn.XMATCH(Configuration!$B$12,H$3:H$2000,1,1)+$CQ83)-0), NA())</f>
        <v>#N/A</v>
      </c>
      <c r="CU83" t="e" cm="1">
        <f t="array" ref="CU83">IFERROR(IF(ISNA($A83),NA(),INDEX(K$3:K$2000,_xlfn.XMATCH(Configuration!$B$12,K$3:K$2000,1,1)+$CQ83)-0), NA())</f>
        <v>#N/A</v>
      </c>
      <c r="CV83" t="e" cm="1">
        <f t="array" ref="CV83">IFERROR(IF(ISNA($A83),NA(),INDEX(N$3:N$2000,_xlfn.XMATCH(Configuration!$B$12,N$3:N$2000,1,1)+$CQ83)-0), NA())</f>
        <v>#N/A</v>
      </c>
      <c r="CW83" t="e" cm="1">
        <f t="array" ref="CW83">IFERROR(IF(ISNA($A83),NA(),INDEX(Q$3:Q$2000,_xlfn.XMATCH(Configuration!$B$12,Q$3:Q$2000,1,1)+$CQ83)-0), NA())</f>
        <v>#N/A</v>
      </c>
      <c r="CX83" t="e" cm="1">
        <f t="array" ref="CX83">IFERROR(IF(ISNA($A83),NA(),INDEX(T$3:T$2000,_xlfn.XMATCH(Configuration!$B$12,T$3:T$2000,1,1)+$CQ83)-0), NA())</f>
        <v>#N/A</v>
      </c>
      <c r="CY83" t="e" cm="1">
        <f t="array" ref="CY83">IFERROR(IF(ISNA($A83),NA(),INDEX(W$3:W$2000,_xlfn.XMATCH(Configuration!$B$12,W$3:W$2000,1,1)+$CQ83)-0), NA())</f>
        <v>#N/A</v>
      </c>
    </row>
    <row r="84" spans="1:10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7"/>
        <v/>
      </c>
      <c r="AD84" t="str">
        <f t="shared" si="228"/>
        <v/>
      </c>
      <c r="AE84" t="str">
        <f t="shared" si="229"/>
        <v/>
      </c>
      <c r="AF84" s="5" t="str">
        <f t="shared" si="230"/>
        <v/>
      </c>
      <c r="AG84" t="str">
        <f t="shared" si="231"/>
        <v/>
      </c>
      <c r="AH84" t="str">
        <f t="shared" si="232"/>
        <v/>
      </c>
      <c r="AI84" t="str">
        <f t="shared" si="233"/>
        <v/>
      </c>
      <c r="AJ84" t="str">
        <f t="shared" si="234"/>
        <v/>
      </c>
      <c r="AK84" t="str">
        <f t="shared" si="235"/>
        <v/>
      </c>
      <c r="AL84" s="2" t="str">
        <f t="shared" si="236"/>
        <v/>
      </c>
      <c r="AM84" s="2" t="str">
        <f t="shared" si="237"/>
        <v/>
      </c>
      <c r="AN84" s="2" t="str">
        <f t="shared" si="238"/>
        <v/>
      </c>
      <c r="AO84" s="2" t="str">
        <f t="shared" si="239"/>
        <v/>
      </c>
      <c r="AP84" s="2" t="str">
        <f t="shared" si="240"/>
        <v/>
      </c>
      <c r="AQ84" s="2" t="str">
        <f t="shared" si="241"/>
        <v/>
      </c>
      <c r="AR84" s="2" t="str">
        <f t="shared" si="242"/>
        <v/>
      </c>
      <c r="AS84" s="2" t="str">
        <f t="shared" si="243"/>
        <v/>
      </c>
      <c r="AT84" s="2" t="str">
        <f t="shared" si="244"/>
        <v/>
      </c>
      <c r="AU84" s="2" t="str">
        <f t="shared" si="245"/>
        <v/>
      </c>
      <c r="AV84" s="3" t="str">
        <f t="shared" ca="1" si="246"/>
        <v/>
      </c>
      <c r="AW84" s="2" t="str">
        <f t="shared" si="247"/>
        <v/>
      </c>
      <c r="AX84" s="2" t="str">
        <f t="shared" si="248"/>
        <v/>
      </c>
      <c r="AY84" t="str">
        <f t="shared" si="249"/>
        <v/>
      </c>
      <c r="AZ84" t="str">
        <f t="shared" si="250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51"/>
        <v>#N/A</v>
      </c>
      <c r="BS84" t="e">
        <f t="shared" si="252"/>
        <v>#N/A</v>
      </c>
      <c r="BT84" t="e">
        <f t="shared" si="253"/>
        <v>#N/A</v>
      </c>
      <c r="BU84" t="e">
        <f t="shared" si="254"/>
        <v>#N/A</v>
      </c>
      <c r="BV84" t="e">
        <f t="shared" si="255"/>
        <v>#N/A</v>
      </c>
      <c r="BW84" t="e">
        <f t="shared" si="256"/>
        <v>#N/A</v>
      </c>
      <c r="BX84" t="e">
        <f>IFERROR(IF(OR(ISNA($A84),$AC84&lt;100),NA(),IF(FLOOR((2^(($BR84+2*_xlfn.XLOOKUP(_xlfn.AGGREGATE(4,6,$BR$3:$BR2035),$BR$3:$BR$2000,$BZ$3:$BZ$2000,1,1)*LOG(10)/LOG(2))/_xlfn.XLOOKUP(_xlfn.AGGREGATE(4,6,$BR$3:$BR2035),$BR$3:$BR$2000,$BZ$3:$BZ$2000,1,1))),2)&gt; _xlfn.AGGREGATE(4,6,$BY$3:$CO$2000)+2000,NA(),FLOOR((2^(($BR84+2*_xlfn.XLOOKUP(_xlfn.AGGREGATE(4,6,$BR$3:$BR2035),$BR$3:$BR$2000,$BZ$3:$BZ$2000,1,1)*LOG(10)/LOG(2))/_xlfn.XLOOKUP(_xlfn.AGGREGATE(4,6,$BR$3:$BR2035),$BR$3:$BR$2000,$BZ$3:$BZ$2000,1,1))),2))), NA())</f>
        <v>#N/A</v>
      </c>
      <c r="BY84" t="e">
        <f t="shared" si="257"/>
        <v>#N/A</v>
      </c>
      <c r="BZ84" t="e">
        <f t="shared" si="258"/>
        <v>#N/A</v>
      </c>
      <c r="CA84" t="e" cm="1">
        <f t="array" ref="CA84">IFERROR(IF(OR(ISNA($A84),$AC84&lt;100,INDEX(International!C$3:C$2000,_xlfn.XMATCH(100,International!C$3:C$2000,1,1)+$BR84)=""),NA(),INDEX(International!C$3:C$2000,_xlfn.XMATCH(100,International!C$3:C$2000,1,1)+$BR84)), NA())</f>
        <v>#N/A</v>
      </c>
      <c r="CB84" t="e">
        <f t="shared" si="259"/>
        <v>#N/A</v>
      </c>
      <c r="CC84" t="e" cm="1">
        <f t="array" ref="CC84">IFERROR(IF(OR(ISNA($A84),$AC84&lt;100,INDEX(International!F$3:F$2000,_xlfn.XMATCH(100,International!F$3:F$2000,1,1)+$BR84)=""),NA(),INDEX(International!F$3:F$2000,_xlfn.XMATCH(100,International!F$3:F$2000,1,1)+$BR84)), NA())</f>
        <v>#N/A</v>
      </c>
      <c r="CD84" t="e">
        <f t="shared" si="172"/>
        <v>#N/A</v>
      </c>
      <c r="CE84" t="e" cm="1">
        <f t="array" ref="CE84">IFERROR(IF(OR(ISNA($A84),$AC84&lt;100,INDEX(International!I$3:I$2000,_xlfn.XMATCH(100,International!I$3:I$2000,1,1)+$BR84)=""),NA(),INDEX(International!I$3:I$2000,_xlfn.XMATCH(100,International!I$3:I$2000,1,1)+$BR84)), NA())</f>
        <v>#N/A</v>
      </c>
      <c r="CF84" t="e">
        <f t="shared" si="172"/>
        <v>#N/A</v>
      </c>
      <c r="CG84" t="e" cm="1">
        <f t="array" ref="CG84">IFERROR(IF(OR(ISNA($A84),$AC84&lt;100,INDEX(International!L$3:L$2000,_xlfn.XMATCH(100,International!L$3:L$2000,1,1)+$BR84)=""),NA(),INDEX(International!L$3:L$2000,_xlfn.XMATCH(100,International!L$3:L$2000,1,1)+$BR84)), NA())</f>
        <v>#N/A</v>
      </c>
      <c r="CH84" t="e">
        <f t="shared" ref="CH84:CJ84" si="308">IF(OR(ISNA($A84),$AC84&lt;100),NA(),IF(CG84=100,0,($BR84*LOG(2)/LOG(CG84/100))))</f>
        <v>#N/A</v>
      </c>
      <c r="CI84" t="e" cm="1">
        <f t="array" ref="CI84">IFERROR(IF(OR(ISNA($A84),$AC84&lt;100,INDEX(International!O$3:O$2000,_xlfn.XMATCH(100,International!O$3:O$2000,1,1)+$BR84)=""),NA(),INDEX(International!O$3:O$2000,_xlfn.XMATCH(100,International!O$3:O$2000,1,1)+$BR84)), NA())</f>
        <v>#N/A</v>
      </c>
      <c r="CJ84" t="e">
        <f t="shared" si="308"/>
        <v>#N/A</v>
      </c>
      <c r="CK84" t="e" cm="1">
        <f t="array" ref="CK84">IFERROR(IF(OR(ISNA($A84),$AC84&lt;100,INDEX(International!R$3:R$2000,_xlfn.XMATCH(100,International!R$3:R$2000,1,1)+$BR84)=""),NA(),INDEX(International!R$3:R$2000,_xlfn.XMATCH(100,International!R$3:R$2000,1,1)+$BR84)), NA())</f>
        <v>#N/A</v>
      </c>
      <c r="CL84" t="e">
        <f t="shared" ref="CL84:CN84" si="309">IF(OR(ISNA($A84),$AC84&lt;100),NA(),IF(CK84=100,0,($BR84*LOG(2)/LOG(CK84/100))))</f>
        <v>#N/A</v>
      </c>
      <c r="CM84" t="e" cm="1">
        <f t="array" ref="CM84">IFERROR(IF(OR(ISNA($A84),$AC84&lt;100,INDEX(International!U$3:U$2000,_xlfn.XMATCH(100,International!U$3:U$2000,1,1)+$BR84)=""),NA(),INDEX(International!U$3:U$2000,_xlfn.XMATCH(100,International!U$3:U$2000,1,1)+$BR84)), NA())</f>
        <v>#N/A</v>
      </c>
      <c r="CN84" t="e">
        <f t="shared" si="309"/>
        <v>#N/A</v>
      </c>
      <c r="CO84" t="e" cm="1">
        <f t="array" ref="CO84">IFERROR(IF(OR(ISNA($A84),$AC84&lt;100,INDEX(International!X$3:X$2000,_xlfn.XMATCH(100,International!X$3:X$2000,1,1)+$BR84)=""),NA(),INDEX(International!X$3:X$2000,_xlfn.XMATCH(100,International!X$3:X$2000,1,1)+$BR84)), NA())</f>
        <v>#N/A</v>
      </c>
      <c r="CP84" t="e">
        <f t="shared" ref="CP84" si="310">IF(OR(ISNA($A84),$AC84&lt;100),NA(),IF(CO84=100,0,($BR84*LOG(2)/LOG(CO84/100))))</f>
        <v>#N/A</v>
      </c>
      <c r="CQ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83+1,CQ83+1,NA())))</f>
        <v>#N/A</v>
      </c>
      <c r="CR84" t="e" cm="1">
        <f t="array" ref="CR84">IFERROR(IF(ISNA($A84),NA(),INDEX(B$3:B$2000,_xlfn.XMATCH(Configuration!$B$12,B$3:B$2000,1,1)+$CQ84)-0), NA())</f>
        <v>#N/A</v>
      </c>
      <c r="CS84" t="e" cm="1">
        <f t="array" ref="CS84">IFERROR(IF(ISNA($A84),NA(),INDEX(E$3:E$2000,_xlfn.XMATCH(Configuration!$B$12,E$3:E$2000,1,1)+$CQ84)-0), NA())</f>
        <v>#N/A</v>
      </c>
      <c r="CT84" t="e" cm="1">
        <f t="array" ref="CT84">IFERROR(IF(ISNA($A84),NA(),INDEX(H$3:H$2000,_xlfn.XMATCH(Configuration!$B$12,H$3:H$2000,1,1)+$CQ84)-0), NA())</f>
        <v>#N/A</v>
      </c>
      <c r="CU84" t="e" cm="1">
        <f t="array" ref="CU84">IFERROR(IF(ISNA($A84),NA(),INDEX(K$3:K$2000,_xlfn.XMATCH(Configuration!$B$12,K$3:K$2000,1,1)+$CQ84)-0), NA())</f>
        <v>#N/A</v>
      </c>
      <c r="CV84" t="e" cm="1">
        <f t="array" ref="CV84">IFERROR(IF(ISNA($A84),NA(),INDEX(N$3:N$2000,_xlfn.XMATCH(Configuration!$B$12,N$3:N$2000,1,1)+$CQ84)-0), NA())</f>
        <v>#N/A</v>
      </c>
      <c r="CW84" t="e" cm="1">
        <f t="array" ref="CW84">IFERROR(IF(ISNA($A84),NA(),INDEX(Q$3:Q$2000,_xlfn.XMATCH(Configuration!$B$12,Q$3:Q$2000,1,1)+$CQ84)-0), NA())</f>
        <v>#N/A</v>
      </c>
      <c r="CX84" t="e" cm="1">
        <f t="array" ref="CX84">IFERROR(IF(ISNA($A84),NA(),INDEX(T$3:T$2000,_xlfn.XMATCH(Configuration!$B$12,T$3:T$2000,1,1)+$CQ84)-0), NA())</f>
        <v>#N/A</v>
      </c>
      <c r="CY84" t="e" cm="1">
        <f t="array" ref="CY84">IFERROR(IF(ISNA($A84),NA(),INDEX(W$3:W$2000,_xlfn.XMATCH(Configuration!$B$12,W$3:W$2000,1,1)+$CQ84)-0), NA())</f>
        <v>#N/A</v>
      </c>
    </row>
    <row r="85" spans="1:10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7"/>
        <v/>
      </c>
      <c r="AD85" t="str">
        <f t="shared" si="228"/>
        <v/>
      </c>
      <c r="AE85" t="str">
        <f t="shared" si="229"/>
        <v/>
      </c>
      <c r="AF85" s="5" t="str">
        <f t="shared" si="230"/>
        <v/>
      </c>
      <c r="AG85" t="str">
        <f t="shared" si="231"/>
        <v/>
      </c>
      <c r="AH85" t="str">
        <f t="shared" si="232"/>
        <v/>
      </c>
      <c r="AI85" t="str">
        <f t="shared" si="233"/>
        <v/>
      </c>
      <c r="AJ85" t="str">
        <f t="shared" si="234"/>
        <v/>
      </c>
      <c r="AK85" t="str">
        <f t="shared" si="235"/>
        <v/>
      </c>
      <c r="AL85" s="2" t="str">
        <f t="shared" si="236"/>
        <v/>
      </c>
      <c r="AM85" s="2" t="str">
        <f t="shared" si="237"/>
        <v/>
      </c>
      <c r="AN85" s="2" t="str">
        <f t="shared" si="238"/>
        <v/>
      </c>
      <c r="AO85" s="2" t="str">
        <f t="shared" si="239"/>
        <v/>
      </c>
      <c r="AP85" s="2" t="str">
        <f t="shared" si="240"/>
        <v/>
      </c>
      <c r="AQ85" s="2" t="str">
        <f t="shared" si="241"/>
        <v/>
      </c>
      <c r="AR85" s="2" t="str">
        <f t="shared" si="242"/>
        <v/>
      </c>
      <c r="AS85" s="2" t="str">
        <f t="shared" si="243"/>
        <v/>
      </c>
      <c r="AT85" s="2" t="str">
        <f t="shared" si="244"/>
        <v/>
      </c>
      <c r="AU85" s="2" t="str">
        <f t="shared" si="245"/>
        <v/>
      </c>
      <c r="AV85" s="3" t="str">
        <f t="shared" ca="1" si="246"/>
        <v/>
      </c>
      <c r="AW85" s="2" t="str">
        <f t="shared" si="247"/>
        <v/>
      </c>
      <c r="AX85" s="2" t="str">
        <f t="shared" si="248"/>
        <v/>
      </c>
      <c r="AY85" t="str">
        <f t="shared" si="249"/>
        <v/>
      </c>
      <c r="AZ85" t="str">
        <f t="shared" si="250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51"/>
        <v>#N/A</v>
      </c>
      <c r="BS85" t="e">
        <f t="shared" si="252"/>
        <v>#N/A</v>
      </c>
      <c r="BT85" t="e">
        <f t="shared" si="253"/>
        <v>#N/A</v>
      </c>
      <c r="BU85" t="e">
        <f t="shared" si="254"/>
        <v>#N/A</v>
      </c>
      <c r="BV85" t="e">
        <f t="shared" si="255"/>
        <v>#N/A</v>
      </c>
      <c r="BW85" t="e">
        <f t="shared" si="256"/>
        <v>#N/A</v>
      </c>
      <c r="BX85" t="e">
        <f>IFERROR(IF(OR(ISNA($A85),$AC85&lt;100),NA(),IF(FLOOR((2^(($BR85+2*_xlfn.XLOOKUP(_xlfn.AGGREGATE(4,6,$BR$3:$BR2036),$BR$3:$BR$2000,$BZ$3:$BZ$2000,1,1)*LOG(10)/LOG(2))/_xlfn.XLOOKUP(_xlfn.AGGREGATE(4,6,$BR$3:$BR2036),$BR$3:$BR$2000,$BZ$3:$BZ$2000,1,1))),2)&gt; _xlfn.AGGREGATE(4,6,$BY$3:$CO$2000)+2000,NA(),FLOOR((2^(($BR85+2*_xlfn.XLOOKUP(_xlfn.AGGREGATE(4,6,$BR$3:$BR2036),$BR$3:$BR$2000,$BZ$3:$BZ$2000,1,1)*LOG(10)/LOG(2))/_xlfn.XLOOKUP(_xlfn.AGGREGATE(4,6,$BR$3:$BR2036),$BR$3:$BR$2000,$BZ$3:$BZ$2000,1,1))),2))), NA())</f>
        <v>#N/A</v>
      </c>
      <c r="BY85" t="e">
        <f t="shared" si="257"/>
        <v>#N/A</v>
      </c>
      <c r="BZ85" t="e">
        <f t="shared" si="258"/>
        <v>#N/A</v>
      </c>
      <c r="CA85" t="e" cm="1">
        <f t="array" ref="CA85">IFERROR(IF(OR(ISNA($A85),$AC85&lt;100,INDEX(International!C$3:C$2000,_xlfn.XMATCH(100,International!C$3:C$2000,1,1)+$BR85)=""),NA(),INDEX(International!C$3:C$2000,_xlfn.XMATCH(100,International!C$3:C$2000,1,1)+$BR85)), NA())</f>
        <v>#N/A</v>
      </c>
      <c r="CB85" t="e">
        <f t="shared" si="259"/>
        <v>#N/A</v>
      </c>
      <c r="CC85" t="e" cm="1">
        <f t="array" ref="CC85">IFERROR(IF(OR(ISNA($A85),$AC85&lt;100,INDEX(International!F$3:F$2000,_xlfn.XMATCH(100,International!F$3:F$2000,1,1)+$BR85)=""),NA(),INDEX(International!F$3:F$2000,_xlfn.XMATCH(100,International!F$3:F$2000,1,1)+$BR85)), NA())</f>
        <v>#N/A</v>
      </c>
      <c r="CD85" t="e">
        <f t="shared" si="172"/>
        <v>#N/A</v>
      </c>
      <c r="CE85" t="e" cm="1">
        <f t="array" ref="CE85">IFERROR(IF(OR(ISNA($A85),$AC85&lt;100,INDEX(International!I$3:I$2000,_xlfn.XMATCH(100,International!I$3:I$2000,1,1)+$BR85)=""),NA(),INDEX(International!I$3:I$2000,_xlfn.XMATCH(100,International!I$3:I$2000,1,1)+$BR85)), NA())</f>
        <v>#N/A</v>
      </c>
      <c r="CF85" t="e">
        <f t="shared" si="172"/>
        <v>#N/A</v>
      </c>
      <c r="CG85" t="e" cm="1">
        <f t="array" ref="CG85">IFERROR(IF(OR(ISNA($A85),$AC85&lt;100,INDEX(International!L$3:L$2000,_xlfn.XMATCH(100,International!L$3:L$2000,1,1)+$BR85)=""),NA(),INDEX(International!L$3:L$2000,_xlfn.XMATCH(100,International!L$3:L$2000,1,1)+$BR85)), NA())</f>
        <v>#N/A</v>
      </c>
      <c r="CH85" t="e">
        <f t="shared" ref="CH85:CJ85" si="311">IF(OR(ISNA($A85),$AC85&lt;100),NA(),IF(CG85=100,0,($BR85*LOG(2)/LOG(CG85/100))))</f>
        <v>#N/A</v>
      </c>
      <c r="CI85" t="e" cm="1">
        <f t="array" ref="CI85">IFERROR(IF(OR(ISNA($A85),$AC85&lt;100,INDEX(International!O$3:O$2000,_xlfn.XMATCH(100,International!O$3:O$2000,1,1)+$BR85)=""),NA(),INDEX(International!O$3:O$2000,_xlfn.XMATCH(100,International!O$3:O$2000,1,1)+$BR85)), NA())</f>
        <v>#N/A</v>
      </c>
      <c r="CJ85" t="e">
        <f t="shared" si="311"/>
        <v>#N/A</v>
      </c>
      <c r="CK85" t="e" cm="1">
        <f t="array" ref="CK85">IFERROR(IF(OR(ISNA($A85),$AC85&lt;100,INDEX(International!R$3:R$2000,_xlfn.XMATCH(100,International!R$3:R$2000,1,1)+$BR85)=""),NA(),INDEX(International!R$3:R$2000,_xlfn.XMATCH(100,International!R$3:R$2000,1,1)+$BR85)), NA())</f>
        <v>#N/A</v>
      </c>
      <c r="CL85" t="e">
        <f t="shared" ref="CL85:CN85" si="312">IF(OR(ISNA($A85),$AC85&lt;100),NA(),IF(CK85=100,0,($BR85*LOG(2)/LOG(CK85/100))))</f>
        <v>#N/A</v>
      </c>
      <c r="CM85" t="e" cm="1">
        <f t="array" ref="CM85">IFERROR(IF(OR(ISNA($A85),$AC85&lt;100,INDEX(International!U$3:U$2000,_xlfn.XMATCH(100,International!U$3:U$2000,1,1)+$BR85)=""),NA(),INDEX(International!U$3:U$2000,_xlfn.XMATCH(100,International!U$3:U$2000,1,1)+$BR85)), NA())</f>
        <v>#N/A</v>
      </c>
      <c r="CN85" t="e">
        <f t="shared" si="312"/>
        <v>#N/A</v>
      </c>
      <c r="CO85" t="e" cm="1">
        <f t="array" ref="CO85">IFERROR(IF(OR(ISNA($A85),$AC85&lt;100,INDEX(International!X$3:X$2000,_xlfn.XMATCH(100,International!X$3:X$2000,1,1)+$BR85)=""),NA(),INDEX(International!X$3:X$2000,_xlfn.XMATCH(100,International!X$3:X$2000,1,1)+$BR85)), NA())</f>
        <v>#N/A</v>
      </c>
      <c r="CP85" t="e">
        <f t="shared" ref="CP85" si="313">IF(OR(ISNA($A85),$AC85&lt;100),NA(),IF(CO85=100,0,($BR85*LOG(2)/LOG(CO85/100))))</f>
        <v>#N/A</v>
      </c>
      <c r="CQ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84+1,CQ84+1,NA())))</f>
        <v>#N/A</v>
      </c>
      <c r="CR85" t="e" cm="1">
        <f t="array" ref="CR85">IFERROR(IF(ISNA($A85),NA(),INDEX(B$3:B$2000,_xlfn.XMATCH(Configuration!$B$12,B$3:B$2000,1,1)+$CQ85)-0), NA())</f>
        <v>#N/A</v>
      </c>
      <c r="CS85" t="e" cm="1">
        <f t="array" ref="CS85">IFERROR(IF(ISNA($A85),NA(),INDEX(E$3:E$2000,_xlfn.XMATCH(Configuration!$B$12,E$3:E$2000,1,1)+$CQ85)-0), NA())</f>
        <v>#N/A</v>
      </c>
      <c r="CT85" t="e" cm="1">
        <f t="array" ref="CT85">IFERROR(IF(ISNA($A85),NA(),INDEX(H$3:H$2000,_xlfn.XMATCH(Configuration!$B$12,H$3:H$2000,1,1)+$CQ85)-0), NA())</f>
        <v>#N/A</v>
      </c>
      <c r="CU85" t="e" cm="1">
        <f t="array" ref="CU85">IFERROR(IF(ISNA($A85),NA(),INDEX(K$3:K$2000,_xlfn.XMATCH(Configuration!$B$12,K$3:K$2000,1,1)+$CQ85)-0), NA())</f>
        <v>#N/A</v>
      </c>
      <c r="CV85" t="e" cm="1">
        <f t="array" ref="CV85">IFERROR(IF(ISNA($A85),NA(),INDEX(N$3:N$2000,_xlfn.XMATCH(Configuration!$B$12,N$3:N$2000,1,1)+$CQ85)-0), NA())</f>
        <v>#N/A</v>
      </c>
      <c r="CW85" t="e" cm="1">
        <f t="array" ref="CW85">IFERROR(IF(ISNA($A85),NA(),INDEX(Q$3:Q$2000,_xlfn.XMATCH(Configuration!$B$12,Q$3:Q$2000,1,1)+$CQ85)-0), NA())</f>
        <v>#N/A</v>
      </c>
      <c r="CX85" t="e" cm="1">
        <f t="array" ref="CX85">IFERROR(IF(ISNA($A85),NA(),INDEX(T$3:T$2000,_xlfn.XMATCH(Configuration!$B$12,T$3:T$2000,1,1)+$CQ85)-0), NA())</f>
        <v>#N/A</v>
      </c>
      <c r="CY85" t="e" cm="1">
        <f t="array" ref="CY85">IFERROR(IF(ISNA($A85),NA(),INDEX(W$3:W$2000,_xlfn.XMATCH(Configuration!$B$12,W$3:W$2000,1,1)+$CQ85)-0), NA())</f>
        <v>#N/A</v>
      </c>
    </row>
    <row r="86" spans="1:10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7"/>
        <v/>
      </c>
      <c r="AD86" t="str">
        <f t="shared" si="228"/>
        <v/>
      </c>
      <c r="AE86" t="str">
        <f t="shared" si="229"/>
        <v/>
      </c>
      <c r="AF86" s="5" t="str">
        <f t="shared" si="230"/>
        <v/>
      </c>
      <c r="AG86" t="str">
        <f t="shared" si="231"/>
        <v/>
      </c>
      <c r="AH86" t="str">
        <f t="shared" si="232"/>
        <v/>
      </c>
      <c r="AI86" t="str">
        <f t="shared" si="233"/>
        <v/>
      </c>
      <c r="AJ86" t="str">
        <f t="shared" si="234"/>
        <v/>
      </c>
      <c r="AK86" t="str">
        <f t="shared" si="235"/>
        <v/>
      </c>
      <c r="AL86" s="2" t="str">
        <f t="shared" si="236"/>
        <v/>
      </c>
      <c r="AM86" s="2" t="str">
        <f t="shared" si="237"/>
        <v/>
      </c>
      <c r="AN86" s="2" t="str">
        <f t="shared" si="238"/>
        <v/>
      </c>
      <c r="AO86" s="2" t="str">
        <f t="shared" si="239"/>
        <v/>
      </c>
      <c r="AP86" s="2" t="str">
        <f t="shared" si="240"/>
        <v/>
      </c>
      <c r="AQ86" s="2" t="str">
        <f t="shared" si="241"/>
        <v/>
      </c>
      <c r="AR86" s="2" t="str">
        <f t="shared" si="242"/>
        <v/>
      </c>
      <c r="AS86" s="2" t="str">
        <f t="shared" si="243"/>
        <v/>
      </c>
      <c r="AT86" s="2" t="str">
        <f t="shared" si="244"/>
        <v/>
      </c>
      <c r="AU86" s="2" t="str">
        <f t="shared" si="245"/>
        <v/>
      </c>
      <c r="AV86" s="3" t="str">
        <f t="shared" ca="1" si="246"/>
        <v/>
      </c>
      <c r="AW86" s="2" t="str">
        <f t="shared" si="247"/>
        <v/>
      </c>
      <c r="AX86" s="2" t="str">
        <f t="shared" si="248"/>
        <v/>
      </c>
      <c r="AY86" t="str">
        <f t="shared" si="249"/>
        <v/>
      </c>
      <c r="AZ86" t="str">
        <f t="shared" si="250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51"/>
        <v>#N/A</v>
      </c>
      <c r="BS86" t="e">
        <f t="shared" si="252"/>
        <v>#N/A</v>
      </c>
      <c r="BT86" t="e">
        <f t="shared" si="253"/>
        <v>#N/A</v>
      </c>
      <c r="BU86" t="e">
        <f t="shared" si="254"/>
        <v>#N/A</v>
      </c>
      <c r="BV86" t="e">
        <f t="shared" si="255"/>
        <v>#N/A</v>
      </c>
      <c r="BW86" t="e">
        <f t="shared" si="256"/>
        <v>#N/A</v>
      </c>
      <c r="BX86" t="e">
        <f>IFERROR(IF(OR(ISNA($A86),$AC86&lt;100),NA(),IF(FLOOR((2^(($BR86+2*_xlfn.XLOOKUP(_xlfn.AGGREGATE(4,6,$BR$3:$BR2037),$BR$3:$BR$2000,$BZ$3:$BZ$2000,1,1)*LOG(10)/LOG(2))/_xlfn.XLOOKUP(_xlfn.AGGREGATE(4,6,$BR$3:$BR2037),$BR$3:$BR$2000,$BZ$3:$BZ$2000,1,1))),2)&gt; _xlfn.AGGREGATE(4,6,$BY$3:$CO$2000)+2000,NA(),FLOOR((2^(($BR86+2*_xlfn.XLOOKUP(_xlfn.AGGREGATE(4,6,$BR$3:$BR2037),$BR$3:$BR$2000,$BZ$3:$BZ$2000,1,1)*LOG(10)/LOG(2))/_xlfn.XLOOKUP(_xlfn.AGGREGATE(4,6,$BR$3:$BR2037),$BR$3:$BR$2000,$BZ$3:$BZ$2000,1,1))),2))), NA())</f>
        <v>#N/A</v>
      </c>
      <c r="BY86" t="e">
        <f t="shared" si="257"/>
        <v>#N/A</v>
      </c>
      <c r="BZ86" t="e">
        <f t="shared" si="258"/>
        <v>#N/A</v>
      </c>
      <c r="CA86" t="e" cm="1">
        <f t="array" ref="CA86">IFERROR(IF(OR(ISNA($A86),$AC86&lt;100,INDEX(International!C$3:C$2000,_xlfn.XMATCH(100,International!C$3:C$2000,1,1)+$BR86)=""),NA(),INDEX(International!C$3:C$2000,_xlfn.XMATCH(100,International!C$3:C$2000,1,1)+$BR86)), NA())</f>
        <v>#N/A</v>
      </c>
      <c r="CB86" t="e">
        <f t="shared" si="259"/>
        <v>#N/A</v>
      </c>
      <c r="CC86" t="e" cm="1">
        <f t="array" ref="CC86">IFERROR(IF(OR(ISNA($A86),$AC86&lt;100,INDEX(International!F$3:F$2000,_xlfn.XMATCH(100,International!F$3:F$2000,1,1)+$BR86)=""),NA(),INDEX(International!F$3:F$2000,_xlfn.XMATCH(100,International!F$3:F$2000,1,1)+$BR86)), NA())</f>
        <v>#N/A</v>
      </c>
      <c r="CD86" t="e">
        <f t="shared" si="172"/>
        <v>#N/A</v>
      </c>
      <c r="CE86" t="e" cm="1">
        <f t="array" ref="CE86">IFERROR(IF(OR(ISNA($A86),$AC86&lt;100,INDEX(International!I$3:I$2000,_xlfn.XMATCH(100,International!I$3:I$2000,1,1)+$BR86)=""),NA(),INDEX(International!I$3:I$2000,_xlfn.XMATCH(100,International!I$3:I$2000,1,1)+$BR86)), NA())</f>
        <v>#N/A</v>
      </c>
      <c r="CF86" t="e">
        <f t="shared" si="172"/>
        <v>#N/A</v>
      </c>
      <c r="CG86" t="e" cm="1">
        <f t="array" ref="CG86">IFERROR(IF(OR(ISNA($A86),$AC86&lt;100,INDEX(International!L$3:L$2000,_xlfn.XMATCH(100,International!L$3:L$2000,1,1)+$BR86)=""),NA(),INDEX(International!L$3:L$2000,_xlfn.XMATCH(100,International!L$3:L$2000,1,1)+$BR86)), NA())</f>
        <v>#N/A</v>
      </c>
      <c r="CH86" t="e">
        <f t="shared" ref="CH86:CJ86" si="314">IF(OR(ISNA($A86),$AC86&lt;100),NA(),IF(CG86=100,0,($BR86*LOG(2)/LOG(CG86/100))))</f>
        <v>#N/A</v>
      </c>
      <c r="CI86" t="e" cm="1">
        <f t="array" ref="CI86">IFERROR(IF(OR(ISNA($A86),$AC86&lt;100,INDEX(International!O$3:O$2000,_xlfn.XMATCH(100,International!O$3:O$2000,1,1)+$BR86)=""),NA(),INDEX(International!O$3:O$2000,_xlfn.XMATCH(100,International!O$3:O$2000,1,1)+$BR86)), NA())</f>
        <v>#N/A</v>
      </c>
      <c r="CJ86" t="e">
        <f t="shared" si="314"/>
        <v>#N/A</v>
      </c>
      <c r="CK86" t="e" cm="1">
        <f t="array" ref="CK86">IFERROR(IF(OR(ISNA($A86),$AC86&lt;100,INDEX(International!R$3:R$2000,_xlfn.XMATCH(100,International!R$3:R$2000,1,1)+$BR86)=""),NA(),INDEX(International!R$3:R$2000,_xlfn.XMATCH(100,International!R$3:R$2000,1,1)+$BR86)), NA())</f>
        <v>#N/A</v>
      </c>
      <c r="CL86" t="e">
        <f t="shared" ref="CL86:CN86" si="315">IF(OR(ISNA($A86),$AC86&lt;100),NA(),IF(CK86=100,0,($BR86*LOG(2)/LOG(CK86/100))))</f>
        <v>#N/A</v>
      </c>
      <c r="CM86" t="e" cm="1">
        <f t="array" ref="CM86">IFERROR(IF(OR(ISNA($A86),$AC86&lt;100,INDEX(International!U$3:U$2000,_xlfn.XMATCH(100,International!U$3:U$2000,1,1)+$BR86)=""),NA(),INDEX(International!U$3:U$2000,_xlfn.XMATCH(100,International!U$3:U$2000,1,1)+$BR86)), NA())</f>
        <v>#N/A</v>
      </c>
      <c r="CN86" t="e">
        <f t="shared" si="315"/>
        <v>#N/A</v>
      </c>
      <c r="CO86" t="e" cm="1">
        <f t="array" ref="CO86">IFERROR(IF(OR(ISNA($A86),$AC86&lt;100,INDEX(International!X$3:X$2000,_xlfn.XMATCH(100,International!X$3:X$2000,1,1)+$BR86)=""),NA(),INDEX(International!X$3:X$2000,_xlfn.XMATCH(100,International!X$3:X$2000,1,1)+$BR86)), NA())</f>
        <v>#N/A</v>
      </c>
      <c r="CP86" t="e">
        <f t="shared" ref="CP86" si="316">IF(OR(ISNA($A86),$AC86&lt;100),NA(),IF(CO86=100,0,($BR86*LOG(2)/LOG(CO86/100))))</f>
        <v>#N/A</v>
      </c>
      <c r="CQ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85+1,CQ85+1,NA())))</f>
        <v>#N/A</v>
      </c>
      <c r="CR86" t="e" cm="1">
        <f t="array" ref="CR86">IFERROR(IF(ISNA($A86),NA(),INDEX(B$3:B$2000,_xlfn.XMATCH(Configuration!$B$12,B$3:B$2000,1,1)+$CQ86)-0), NA())</f>
        <v>#N/A</v>
      </c>
      <c r="CS86" t="e" cm="1">
        <f t="array" ref="CS86">IFERROR(IF(ISNA($A86),NA(),INDEX(E$3:E$2000,_xlfn.XMATCH(Configuration!$B$12,E$3:E$2000,1,1)+$CQ86)-0), NA())</f>
        <v>#N/A</v>
      </c>
      <c r="CT86" t="e" cm="1">
        <f t="array" ref="CT86">IFERROR(IF(ISNA($A86),NA(),INDEX(H$3:H$2000,_xlfn.XMATCH(Configuration!$B$12,H$3:H$2000,1,1)+$CQ86)-0), NA())</f>
        <v>#N/A</v>
      </c>
      <c r="CU86" t="e" cm="1">
        <f t="array" ref="CU86">IFERROR(IF(ISNA($A86),NA(),INDEX(K$3:K$2000,_xlfn.XMATCH(Configuration!$B$12,K$3:K$2000,1,1)+$CQ86)-0), NA())</f>
        <v>#N/A</v>
      </c>
      <c r="CV86" t="e" cm="1">
        <f t="array" ref="CV86">IFERROR(IF(ISNA($A86),NA(),INDEX(N$3:N$2000,_xlfn.XMATCH(Configuration!$B$12,N$3:N$2000,1,1)+$CQ86)-0), NA())</f>
        <v>#N/A</v>
      </c>
      <c r="CW86" t="e" cm="1">
        <f t="array" ref="CW86">IFERROR(IF(ISNA($A86),NA(),INDEX(Q$3:Q$2000,_xlfn.XMATCH(Configuration!$B$12,Q$3:Q$2000,1,1)+$CQ86)-0), NA())</f>
        <v>#N/A</v>
      </c>
      <c r="CX86" t="e" cm="1">
        <f t="array" ref="CX86">IFERROR(IF(ISNA($A86),NA(),INDEX(T$3:T$2000,_xlfn.XMATCH(Configuration!$B$12,T$3:T$2000,1,1)+$CQ86)-0), NA())</f>
        <v>#N/A</v>
      </c>
      <c r="CY86" t="e" cm="1">
        <f t="array" ref="CY86">IFERROR(IF(ISNA($A86),NA(),INDEX(W$3:W$2000,_xlfn.XMATCH(Configuration!$B$12,W$3:W$2000,1,1)+$CQ86)-0), NA())</f>
        <v>#N/A</v>
      </c>
    </row>
    <row r="87" spans="1:10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7"/>
        <v/>
      </c>
      <c r="AD87" t="str">
        <f t="shared" si="228"/>
        <v/>
      </c>
      <c r="AE87" t="str">
        <f t="shared" si="229"/>
        <v/>
      </c>
      <c r="AF87" s="5" t="str">
        <f t="shared" si="230"/>
        <v/>
      </c>
      <c r="AG87" t="str">
        <f t="shared" si="231"/>
        <v/>
      </c>
      <c r="AH87" t="str">
        <f t="shared" si="232"/>
        <v/>
      </c>
      <c r="AI87" t="str">
        <f t="shared" si="233"/>
        <v/>
      </c>
      <c r="AJ87" t="str">
        <f t="shared" si="234"/>
        <v/>
      </c>
      <c r="AK87" t="str">
        <f t="shared" si="235"/>
        <v/>
      </c>
      <c r="AL87" s="2" t="str">
        <f t="shared" si="236"/>
        <v/>
      </c>
      <c r="AM87" s="2" t="str">
        <f t="shared" si="237"/>
        <v/>
      </c>
      <c r="AN87" s="2" t="str">
        <f t="shared" si="238"/>
        <v/>
      </c>
      <c r="AO87" s="2" t="str">
        <f t="shared" si="239"/>
        <v/>
      </c>
      <c r="AP87" s="2" t="str">
        <f t="shared" si="240"/>
        <v/>
      </c>
      <c r="AQ87" s="2" t="str">
        <f t="shared" si="241"/>
        <v/>
      </c>
      <c r="AR87" s="2" t="str">
        <f t="shared" si="242"/>
        <v/>
      </c>
      <c r="AS87" s="2" t="str">
        <f t="shared" si="243"/>
        <v/>
      </c>
      <c r="AT87" s="2" t="str">
        <f t="shared" si="244"/>
        <v/>
      </c>
      <c r="AU87" s="2" t="str">
        <f t="shared" si="245"/>
        <v/>
      </c>
      <c r="AV87" s="3" t="str">
        <f t="shared" ca="1" si="246"/>
        <v/>
      </c>
      <c r="AW87" s="2" t="str">
        <f t="shared" si="247"/>
        <v/>
      </c>
      <c r="AX87" s="2" t="str">
        <f t="shared" si="248"/>
        <v/>
      </c>
      <c r="AY87" t="str">
        <f t="shared" si="249"/>
        <v/>
      </c>
      <c r="AZ87" t="str">
        <f t="shared" si="250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51"/>
        <v>#N/A</v>
      </c>
      <c r="BS87" t="e">
        <f t="shared" si="252"/>
        <v>#N/A</v>
      </c>
      <c r="BT87" t="e">
        <f t="shared" si="253"/>
        <v>#N/A</v>
      </c>
      <c r="BU87" t="e">
        <f t="shared" si="254"/>
        <v>#N/A</v>
      </c>
      <c r="BV87" t="e">
        <f t="shared" si="255"/>
        <v>#N/A</v>
      </c>
      <c r="BW87" t="e">
        <f t="shared" si="256"/>
        <v>#N/A</v>
      </c>
      <c r="BX87" t="e">
        <f>IFERROR(IF(OR(ISNA($A87),$AC87&lt;100),NA(),IF(FLOOR((2^(($BR87+2*_xlfn.XLOOKUP(_xlfn.AGGREGATE(4,6,$BR$3:$BR2038),$BR$3:$BR$2000,$BZ$3:$BZ$2000,1,1)*LOG(10)/LOG(2))/_xlfn.XLOOKUP(_xlfn.AGGREGATE(4,6,$BR$3:$BR2038),$BR$3:$BR$2000,$BZ$3:$BZ$2000,1,1))),2)&gt; _xlfn.AGGREGATE(4,6,$BY$3:$CO$2000)+2000,NA(),FLOOR((2^(($BR87+2*_xlfn.XLOOKUP(_xlfn.AGGREGATE(4,6,$BR$3:$BR2038),$BR$3:$BR$2000,$BZ$3:$BZ$2000,1,1)*LOG(10)/LOG(2))/_xlfn.XLOOKUP(_xlfn.AGGREGATE(4,6,$BR$3:$BR2038),$BR$3:$BR$2000,$BZ$3:$BZ$2000,1,1))),2))), NA())</f>
        <v>#N/A</v>
      </c>
      <c r="BY87" t="e">
        <f t="shared" si="257"/>
        <v>#N/A</v>
      </c>
      <c r="BZ87" t="e">
        <f t="shared" si="258"/>
        <v>#N/A</v>
      </c>
      <c r="CA87" t="e" cm="1">
        <f t="array" ref="CA87">IFERROR(IF(OR(ISNA($A87),$AC87&lt;100,INDEX(International!C$3:C$2000,_xlfn.XMATCH(100,International!C$3:C$2000,1,1)+$BR87)=""),NA(),INDEX(International!C$3:C$2000,_xlfn.XMATCH(100,International!C$3:C$2000,1,1)+$BR87)), NA())</f>
        <v>#N/A</v>
      </c>
      <c r="CB87" t="e">
        <f t="shared" si="259"/>
        <v>#N/A</v>
      </c>
      <c r="CC87" t="e" cm="1">
        <f t="array" ref="CC87">IFERROR(IF(OR(ISNA($A87),$AC87&lt;100,INDEX(International!F$3:F$2000,_xlfn.XMATCH(100,International!F$3:F$2000,1,1)+$BR87)=""),NA(),INDEX(International!F$3:F$2000,_xlfn.XMATCH(100,International!F$3:F$2000,1,1)+$BR87)), NA())</f>
        <v>#N/A</v>
      </c>
      <c r="CD87" t="e">
        <f t="shared" si="172"/>
        <v>#N/A</v>
      </c>
      <c r="CE87" t="e" cm="1">
        <f t="array" ref="CE87">IFERROR(IF(OR(ISNA($A87),$AC87&lt;100,INDEX(International!I$3:I$2000,_xlfn.XMATCH(100,International!I$3:I$2000,1,1)+$BR87)=""),NA(),INDEX(International!I$3:I$2000,_xlfn.XMATCH(100,International!I$3:I$2000,1,1)+$BR87)), NA())</f>
        <v>#N/A</v>
      </c>
      <c r="CF87" t="e">
        <f t="shared" si="172"/>
        <v>#N/A</v>
      </c>
      <c r="CG87" t="e" cm="1">
        <f t="array" ref="CG87">IFERROR(IF(OR(ISNA($A87),$AC87&lt;100,INDEX(International!L$3:L$2000,_xlfn.XMATCH(100,International!L$3:L$2000,1,1)+$BR87)=""),NA(),INDEX(International!L$3:L$2000,_xlfn.XMATCH(100,International!L$3:L$2000,1,1)+$BR87)), NA())</f>
        <v>#N/A</v>
      </c>
      <c r="CH87" t="e">
        <f t="shared" ref="CH87:CJ87" si="317">IF(OR(ISNA($A87),$AC87&lt;100),NA(),IF(CG87=100,0,($BR87*LOG(2)/LOG(CG87/100))))</f>
        <v>#N/A</v>
      </c>
      <c r="CI87" t="e" cm="1">
        <f t="array" ref="CI87">IFERROR(IF(OR(ISNA($A87),$AC87&lt;100,INDEX(International!O$3:O$2000,_xlfn.XMATCH(100,International!O$3:O$2000,1,1)+$BR87)=""),NA(),INDEX(International!O$3:O$2000,_xlfn.XMATCH(100,International!O$3:O$2000,1,1)+$BR87)), NA())</f>
        <v>#N/A</v>
      </c>
      <c r="CJ87" t="e">
        <f t="shared" si="317"/>
        <v>#N/A</v>
      </c>
      <c r="CK87" t="e" cm="1">
        <f t="array" ref="CK87">IFERROR(IF(OR(ISNA($A87),$AC87&lt;100,INDEX(International!R$3:R$2000,_xlfn.XMATCH(100,International!R$3:R$2000,1,1)+$BR87)=""),NA(),INDEX(International!R$3:R$2000,_xlfn.XMATCH(100,International!R$3:R$2000,1,1)+$BR87)), NA())</f>
        <v>#N/A</v>
      </c>
      <c r="CL87" t="e">
        <f t="shared" ref="CL87:CN87" si="318">IF(OR(ISNA($A87),$AC87&lt;100),NA(),IF(CK87=100,0,($BR87*LOG(2)/LOG(CK87/100))))</f>
        <v>#N/A</v>
      </c>
      <c r="CM87" t="e" cm="1">
        <f t="array" ref="CM87">IFERROR(IF(OR(ISNA($A87),$AC87&lt;100,INDEX(International!U$3:U$2000,_xlfn.XMATCH(100,International!U$3:U$2000,1,1)+$BR87)=""),NA(),INDEX(International!U$3:U$2000,_xlfn.XMATCH(100,International!U$3:U$2000,1,1)+$BR87)), NA())</f>
        <v>#N/A</v>
      </c>
      <c r="CN87" t="e">
        <f t="shared" si="318"/>
        <v>#N/A</v>
      </c>
      <c r="CO87" t="e" cm="1">
        <f t="array" ref="CO87">IFERROR(IF(OR(ISNA($A87),$AC87&lt;100,INDEX(International!X$3:X$2000,_xlfn.XMATCH(100,International!X$3:X$2000,1,1)+$BR87)=""),NA(),INDEX(International!X$3:X$2000,_xlfn.XMATCH(100,International!X$3:X$2000,1,1)+$BR87)), NA())</f>
        <v>#N/A</v>
      </c>
      <c r="CP87" t="e">
        <f t="shared" ref="CP87" si="319">IF(OR(ISNA($A87),$AC87&lt;100),NA(),IF(CO87=100,0,($BR87*LOG(2)/LOG(CO87/100))))</f>
        <v>#N/A</v>
      </c>
      <c r="CQ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86+1,CQ86+1,NA())))</f>
        <v>#N/A</v>
      </c>
      <c r="CR87" t="e" cm="1">
        <f t="array" ref="CR87">IFERROR(IF(ISNA($A87),NA(),INDEX(B$3:B$2000,_xlfn.XMATCH(Configuration!$B$12,B$3:B$2000,1,1)+$CQ87)-0), NA())</f>
        <v>#N/A</v>
      </c>
      <c r="CS87" t="e" cm="1">
        <f t="array" ref="CS87">IFERROR(IF(ISNA($A87),NA(),INDEX(E$3:E$2000,_xlfn.XMATCH(Configuration!$B$12,E$3:E$2000,1,1)+$CQ87)-0), NA())</f>
        <v>#N/A</v>
      </c>
      <c r="CT87" t="e" cm="1">
        <f t="array" ref="CT87">IFERROR(IF(ISNA($A87),NA(),INDEX(H$3:H$2000,_xlfn.XMATCH(Configuration!$B$12,H$3:H$2000,1,1)+$CQ87)-0), NA())</f>
        <v>#N/A</v>
      </c>
      <c r="CU87" t="e" cm="1">
        <f t="array" ref="CU87">IFERROR(IF(ISNA($A87),NA(),INDEX(K$3:K$2000,_xlfn.XMATCH(Configuration!$B$12,K$3:K$2000,1,1)+$CQ87)-0), NA())</f>
        <v>#N/A</v>
      </c>
      <c r="CV87" t="e" cm="1">
        <f t="array" ref="CV87">IFERROR(IF(ISNA($A87),NA(),INDEX(N$3:N$2000,_xlfn.XMATCH(Configuration!$B$12,N$3:N$2000,1,1)+$CQ87)-0), NA())</f>
        <v>#N/A</v>
      </c>
      <c r="CW87" t="e" cm="1">
        <f t="array" ref="CW87">IFERROR(IF(ISNA($A87),NA(),INDEX(Q$3:Q$2000,_xlfn.XMATCH(Configuration!$B$12,Q$3:Q$2000,1,1)+$CQ87)-0), NA())</f>
        <v>#N/A</v>
      </c>
      <c r="CX87" t="e" cm="1">
        <f t="array" ref="CX87">IFERROR(IF(ISNA($A87),NA(),INDEX(T$3:T$2000,_xlfn.XMATCH(Configuration!$B$12,T$3:T$2000,1,1)+$CQ87)-0), NA())</f>
        <v>#N/A</v>
      </c>
      <c r="CY87" t="e" cm="1">
        <f t="array" ref="CY87">IFERROR(IF(ISNA($A87),NA(),INDEX(W$3:W$2000,_xlfn.XMATCH(Configuration!$B$12,W$3:W$2000,1,1)+$CQ87)-0), NA())</f>
        <v>#N/A</v>
      </c>
    </row>
    <row r="88" spans="1:10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7"/>
        <v/>
      </c>
      <c r="AD88" t="str">
        <f t="shared" si="228"/>
        <v/>
      </c>
      <c r="AE88" t="str">
        <f t="shared" si="229"/>
        <v/>
      </c>
      <c r="AF88" s="5" t="str">
        <f t="shared" si="230"/>
        <v/>
      </c>
      <c r="AG88" t="str">
        <f t="shared" si="231"/>
        <v/>
      </c>
      <c r="AH88" t="str">
        <f t="shared" si="232"/>
        <v/>
      </c>
      <c r="AI88" t="str">
        <f t="shared" si="233"/>
        <v/>
      </c>
      <c r="AJ88" t="str">
        <f t="shared" si="234"/>
        <v/>
      </c>
      <c r="AK88" t="str">
        <f t="shared" si="235"/>
        <v/>
      </c>
      <c r="AL88" s="2" t="str">
        <f t="shared" si="236"/>
        <v/>
      </c>
      <c r="AM88" s="2" t="str">
        <f t="shared" si="237"/>
        <v/>
      </c>
      <c r="AN88" s="2" t="str">
        <f t="shared" si="238"/>
        <v/>
      </c>
      <c r="AO88" s="2" t="str">
        <f t="shared" si="239"/>
        <v/>
      </c>
      <c r="AP88" s="2" t="str">
        <f t="shared" si="240"/>
        <v/>
      </c>
      <c r="AQ88" s="2" t="str">
        <f t="shared" si="241"/>
        <v/>
      </c>
      <c r="AR88" s="2" t="str">
        <f t="shared" si="242"/>
        <v/>
      </c>
      <c r="AS88" s="2" t="str">
        <f t="shared" si="243"/>
        <v/>
      </c>
      <c r="AT88" s="2" t="str">
        <f t="shared" si="244"/>
        <v/>
      </c>
      <c r="AU88" s="2" t="str">
        <f t="shared" si="245"/>
        <v/>
      </c>
      <c r="AV88" s="3" t="str">
        <f t="shared" ca="1" si="246"/>
        <v/>
      </c>
      <c r="AW88" s="2" t="str">
        <f t="shared" si="247"/>
        <v/>
      </c>
      <c r="AX88" s="2" t="str">
        <f t="shared" si="248"/>
        <v/>
      </c>
      <c r="AY88" t="str">
        <f t="shared" si="249"/>
        <v/>
      </c>
      <c r="AZ88" t="str">
        <f t="shared" si="250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51"/>
        <v>#N/A</v>
      </c>
      <c r="BS88" t="e">
        <f t="shared" si="252"/>
        <v>#N/A</v>
      </c>
      <c r="BT88" t="e">
        <f t="shared" si="253"/>
        <v>#N/A</v>
      </c>
      <c r="BU88" t="e">
        <f t="shared" si="254"/>
        <v>#N/A</v>
      </c>
      <c r="BV88" t="e">
        <f t="shared" si="255"/>
        <v>#N/A</v>
      </c>
      <c r="BW88" t="e">
        <f t="shared" si="256"/>
        <v>#N/A</v>
      </c>
      <c r="BX88" t="e">
        <f>IFERROR(IF(OR(ISNA($A88),$AC88&lt;100),NA(),IF(FLOOR((2^(($BR88+2*_xlfn.XLOOKUP(_xlfn.AGGREGATE(4,6,$BR$3:$BR2039),$BR$3:$BR$2000,$BZ$3:$BZ$2000,1,1)*LOG(10)/LOG(2))/_xlfn.XLOOKUP(_xlfn.AGGREGATE(4,6,$BR$3:$BR2039),$BR$3:$BR$2000,$BZ$3:$BZ$2000,1,1))),2)&gt; _xlfn.AGGREGATE(4,6,$BY$3:$CO$2000)+2000,NA(),FLOOR((2^(($BR88+2*_xlfn.XLOOKUP(_xlfn.AGGREGATE(4,6,$BR$3:$BR2039),$BR$3:$BR$2000,$BZ$3:$BZ$2000,1,1)*LOG(10)/LOG(2))/_xlfn.XLOOKUP(_xlfn.AGGREGATE(4,6,$BR$3:$BR2039),$BR$3:$BR$2000,$BZ$3:$BZ$2000,1,1))),2))), NA())</f>
        <v>#N/A</v>
      </c>
      <c r="BY88" t="e">
        <f t="shared" si="257"/>
        <v>#N/A</v>
      </c>
      <c r="BZ88" t="e">
        <f t="shared" si="258"/>
        <v>#N/A</v>
      </c>
      <c r="CA88" t="e" cm="1">
        <f t="array" ref="CA88">IFERROR(IF(OR(ISNA($A88),$AC88&lt;100,INDEX(International!C$3:C$2000,_xlfn.XMATCH(100,International!C$3:C$2000,1,1)+$BR88)=""),NA(),INDEX(International!C$3:C$2000,_xlfn.XMATCH(100,International!C$3:C$2000,1,1)+$BR88)), NA())</f>
        <v>#N/A</v>
      </c>
      <c r="CB88" t="e">
        <f t="shared" si="259"/>
        <v>#N/A</v>
      </c>
      <c r="CC88" t="e" cm="1">
        <f t="array" ref="CC88">IFERROR(IF(OR(ISNA($A88),$AC88&lt;100,INDEX(International!F$3:F$2000,_xlfn.XMATCH(100,International!F$3:F$2000,1,1)+$BR88)=""),NA(),INDEX(International!F$3:F$2000,_xlfn.XMATCH(100,International!F$3:F$2000,1,1)+$BR88)), NA())</f>
        <v>#N/A</v>
      </c>
      <c r="CD88" t="e">
        <f t="shared" si="172"/>
        <v>#N/A</v>
      </c>
      <c r="CE88" t="e" cm="1">
        <f t="array" ref="CE88">IFERROR(IF(OR(ISNA($A88),$AC88&lt;100,INDEX(International!I$3:I$2000,_xlfn.XMATCH(100,International!I$3:I$2000,1,1)+$BR88)=""),NA(),INDEX(International!I$3:I$2000,_xlfn.XMATCH(100,International!I$3:I$2000,1,1)+$BR88)), NA())</f>
        <v>#N/A</v>
      </c>
      <c r="CF88" t="e">
        <f t="shared" si="172"/>
        <v>#N/A</v>
      </c>
      <c r="CG88" t="e" cm="1">
        <f t="array" ref="CG88">IFERROR(IF(OR(ISNA($A88),$AC88&lt;100,INDEX(International!L$3:L$2000,_xlfn.XMATCH(100,International!L$3:L$2000,1,1)+$BR88)=""),NA(),INDEX(International!L$3:L$2000,_xlfn.XMATCH(100,International!L$3:L$2000,1,1)+$BR88)), NA())</f>
        <v>#N/A</v>
      </c>
      <c r="CH88" t="e">
        <f t="shared" ref="CH88:CJ88" si="320">IF(OR(ISNA($A88),$AC88&lt;100),NA(),IF(CG88=100,0,($BR88*LOG(2)/LOG(CG88/100))))</f>
        <v>#N/A</v>
      </c>
      <c r="CI88" t="e" cm="1">
        <f t="array" ref="CI88">IFERROR(IF(OR(ISNA($A88),$AC88&lt;100,INDEX(International!O$3:O$2000,_xlfn.XMATCH(100,International!O$3:O$2000,1,1)+$BR88)=""),NA(),INDEX(International!O$3:O$2000,_xlfn.XMATCH(100,International!O$3:O$2000,1,1)+$BR88)), NA())</f>
        <v>#N/A</v>
      </c>
      <c r="CJ88" t="e">
        <f t="shared" si="320"/>
        <v>#N/A</v>
      </c>
      <c r="CK88" t="e" cm="1">
        <f t="array" ref="CK88">IFERROR(IF(OR(ISNA($A88),$AC88&lt;100,INDEX(International!R$3:R$2000,_xlfn.XMATCH(100,International!R$3:R$2000,1,1)+$BR88)=""),NA(),INDEX(International!R$3:R$2000,_xlfn.XMATCH(100,International!R$3:R$2000,1,1)+$BR88)), NA())</f>
        <v>#N/A</v>
      </c>
      <c r="CL88" t="e">
        <f t="shared" ref="CL88:CN88" si="321">IF(OR(ISNA($A88),$AC88&lt;100),NA(),IF(CK88=100,0,($BR88*LOG(2)/LOG(CK88/100))))</f>
        <v>#N/A</v>
      </c>
      <c r="CM88" t="e" cm="1">
        <f t="array" ref="CM88">IFERROR(IF(OR(ISNA($A88),$AC88&lt;100,INDEX(International!U$3:U$2000,_xlfn.XMATCH(100,International!U$3:U$2000,1,1)+$BR88)=""),NA(),INDEX(International!U$3:U$2000,_xlfn.XMATCH(100,International!U$3:U$2000,1,1)+$BR88)), NA())</f>
        <v>#N/A</v>
      </c>
      <c r="CN88" t="e">
        <f t="shared" si="321"/>
        <v>#N/A</v>
      </c>
      <c r="CO88" t="e" cm="1">
        <f t="array" ref="CO88">IFERROR(IF(OR(ISNA($A88),$AC88&lt;100,INDEX(International!X$3:X$2000,_xlfn.XMATCH(100,International!X$3:X$2000,1,1)+$BR88)=""),NA(),INDEX(International!X$3:X$2000,_xlfn.XMATCH(100,International!X$3:X$2000,1,1)+$BR88)), NA())</f>
        <v>#N/A</v>
      </c>
      <c r="CP88" t="e">
        <f t="shared" ref="CP88" si="322">IF(OR(ISNA($A88),$AC88&lt;100),NA(),IF(CO88=100,0,($BR88*LOG(2)/LOG(CO88/100))))</f>
        <v>#N/A</v>
      </c>
      <c r="CQ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87+1,CQ87+1,NA())))</f>
        <v>#N/A</v>
      </c>
      <c r="CR88" t="e" cm="1">
        <f t="array" ref="CR88">IFERROR(IF(ISNA($A88),NA(),INDEX(B$3:B$2000,_xlfn.XMATCH(Configuration!$B$12,B$3:B$2000,1,1)+$CQ88)-0), NA())</f>
        <v>#N/A</v>
      </c>
      <c r="CS88" t="e" cm="1">
        <f t="array" ref="CS88">IFERROR(IF(ISNA($A88),NA(),INDEX(E$3:E$2000,_xlfn.XMATCH(Configuration!$B$12,E$3:E$2000,1,1)+$CQ88)-0), NA())</f>
        <v>#N/A</v>
      </c>
      <c r="CT88" t="e" cm="1">
        <f t="array" ref="CT88">IFERROR(IF(ISNA($A88),NA(),INDEX(H$3:H$2000,_xlfn.XMATCH(Configuration!$B$12,H$3:H$2000,1,1)+$CQ88)-0), NA())</f>
        <v>#N/A</v>
      </c>
      <c r="CU88" t="e" cm="1">
        <f t="array" ref="CU88">IFERROR(IF(ISNA($A88),NA(),INDEX(K$3:K$2000,_xlfn.XMATCH(Configuration!$B$12,K$3:K$2000,1,1)+$CQ88)-0), NA())</f>
        <v>#N/A</v>
      </c>
      <c r="CV88" t="e" cm="1">
        <f t="array" ref="CV88">IFERROR(IF(ISNA($A88),NA(),INDEX(N$3:N$2000,_xlfn.XMATCH(Configuration!$B$12,N$3:N$2000,1,1)+$CQ88)-0), NA())</f>
        <v>#N/A</v>
      </c>
      <c r="CW88" t="e" cm="1">
        <f t="array" ref="CW88">IFERROR(IF(ISNA($A88),NA(),INDEX(Q$3:Q$2000,_xlfn.XMATCH(Configuration!$B$12,Q$3:Q$2000,1,1)+$CQ88)-0), NA())</f>
        <v>#N/A</v>
      </c>
      <c r="CX88" t="e" cm="1">
        <f t="array" ref="CX88">IFERROR(IF(ISNA($A88),NA(),INDEX(T$3:T$2000,_xlfn.XMATCH(Configuration!$B$12,T$3:T$2000,1,1)+$CQ88)-0), NA())</f>
        <v>#N/A</v>
      </c>
      <c r="CY88" t="e" cm="1">
        <f t="array" ref="CY88">IFERROR(IF(ISNA($A88),NA(),INDEX(W$3:W$2000,_xlfn.XMATCH(Configuration!$B$12,W$3:W$2000,1,1)+$CQ88)-0), NA())</f>
        <v>#N/A</v>
      </c>
    </row>
    <row r="89" spans="1:10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7"/>
        <v/>
      </c>
      <c r="AD89" t="str">
        <f t="shared" si="228"/>
        <v/>
      </c>
      <c r="AE89" t="str">
        <f t="shared" si="229"/>
        <v/>
      </c>
      <c r="AF89" s="5" t="str">
        <f t="shared" si="230"/>
        <v/>
      </c>
      <c r="AG89" t="str">
        <f t="shared" si="231"/>
        <v/>
      </c>
      <c r="AH89" t="str">
        <f t="shared" si="232"/>
        <v/>
      </c>
      <c r="AI89" t="str">
        <f t="shared" si="233"/>
        <v/>
      </c>
      <c r="AJ89" t="str">
        <f t="shared" si="234"/>
        <v/>
      </c>
      <c r="AK89" t="str">
        <f t="shared" si="235"/>
        <v/>
      </c>
      <c r="AL89" s="2" t="str">
        <f t="shared" si="236"/>
        <v/>
      </c>
      <c r="AM89" s="2" t="str">
        <f t="shared" si="237"/>
        <v/>
      </c>
      <c r="AN89" s="2" t="str">
        <f t="shared" si="238"/>
        <v/>
      </c>
      <c r="AO89" s="2" t="str">
        <f t="shared" si="239"/>
        <v/>
      </c>
      <c r="AP89" s="2" t="str">
        <f t="shared" si="240"/>
        <v/>
      </c>
      <c r="AQ89" s="2" t="str">
        <f t="shared" si="241"/>
        <v/>
      </c>
      <c r="AR89" s="2" t="str">
        <f t="shared" si="242"/>
        <v/>
      </c>
      <c r="AS89" s="2" t="str">
        <f t="shared" si="243"/>
        <v/>
      </c>
      <c r="AT89" s="2" t="str">
        <f t="shared" si="244"/>
        <v/>
      </c>
      <c r="AU89" s="2" t="str">
        <f t="shared" si="245"/>
        <v/>
      </c>
      <c r="AV89" s="3" t="str">
        <f t="shared" ca="1" si="246"/>
        <v/>
      </c>
      <c r="AW89" s="2" t="str">
        <f t="shared" si="247"/>
        <v/>
      </c>
      <c r="AX89" s="2" t="str">
        <f t="shared" si="248"/>
        <v/>
      </c>
      <c r="AY89" t="str">
        <f t="shared" si="249"/>
        <v/>
      </c>
      <c r="AZ89" t="str">
        <f t="shared" si="250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51"/>
        <v>#N/A</v>
      </c>
      <c r="BS89" t="e">
        <f t="shared" si="252"/>
        <v>#N/A</v>
      </c>
      <c r="BT89" t="e">
        <f t="shared" si="253"/>
        <v>#N/A</v>
      </c>
      <c r="BU89" t="e">
        <f t="shared" si="254"/>
        <v>#N/A</v>
      </c>
      <c r="BV89" t="e">
        <f t="shared" si="255"/>
        <v>#N/A</v>
      </c>
      <c r="BW89" t="e">
        <f t="shared" si="256"/>
        <v>#N/A</v>
      </c>
      <c r="BX89" t="e">
        <f>IFERROR(IF(OR(ISNA($A89),$AC89&lt;100),NA(),IF(FLOOR((2^(($BR89+2*_xlfn.XLOOKUP(_xlfn.AGGREGATE(4,6,$BR$3:$BR2040),$BR$3:$BR$2000,$BZ$3:$BZ$2000,1,1)*LOG(10)/LOG(2))/_xlfn.XLOOKUP(_xlfn.AGGREGATE(4,6,$BR$3:$BR2040),$BR$3:$BR$2000,$BZ$3:$BZ$2000,1,1))),2)&gt; _xlfn.AGGREGATE(4,6,$BY$3:$CO$2000)+2000,NA(),FLOOR((2^(($BR89+2*_xlfn.XLOOKUP(_xlfn.AGGREGATE(4,6,$BR$3:$BR2040),$BR$3:$BR$2000,$BZ$3:$BZ$2000,1,1)*LOG(10)/LOG(2))/_xlfn.XLOOKUP(_xlfn.AGGREGATE(4,6,$BR$3:$BR2040),$BR$3:$BR$2000,$BZ$3:$BZ$2000,1,1))),2))), NA())</f>
        <v>#N/A</v>
      </c>
      <c r="BY89" t="e">
        <f t="shared" si="257"/>
        <v>#N/A</v>
      </c>
      <c r="BZ89" t="e">
        <f t="shared" si="258"/>
        <v>#N/A</v>
      </c>
      <c r="CA89" t="e" cm="1">
        <f t="array" ref="CA89">IFERROR(IF(OR(ISNA($A89),$AC89&lt;100,INDEX(International!C$3:C$2000,_xlfn.XMATCH(100,International!C$3:C$2000,1,1)+$BR89)=""),NA(),INDEX(International!C$3:C$2000,_xlfn.XMATCH(100,International!C$3:C$2000,1,1)+$BR89)), NA())</f>
        <v>#N/A</v>
      </c>
      <c r="CB89" t="e">
        <f t="shared" si="259"/>
        <v>#N/A</v>
      </c>
      <c r="CC89" t="e" cm="1">
        <f t="array" ref="CC89">IFERROR(IF(OR(ISNA($A89),$AC89&lt;100,INDEX(International!F$3:F$2000,_xlfn.XMATCH(100,International!F$3:F$2000,1,1)+$BR89)=""),NA(),INDEX(International!F$3:F$2000,_xlfn.XMATCH(100,International!F$3:F$2000,1,1)+$BR89)), NA())</f>
        <v>#N/A</v>
      </c>
      <c r="CD89" t="e">
        <f t="shared" si="172"/>
        <v>#N/A</v>
      </c>
      <c r="CE89" t="e" cm="1">
        <f t="array" ref="CE89">IFERROR(IF(OR(ISNA($A89),$AC89&lt;100,INDEX(International!I$3:I$2000,_xlfn.XMATCH(100,International!I$3:I$2000,1,1)+$BR89)=""),NA(),INDEX(International!I$3:I$2000,_xlfn.XMATCH(100,International!I$3:I$2000,1,1)+$BR89)), NA())</f>
        <v>#N/A</v>
      </c>
      <c r="CF89" t="e">
        <f t="shared" si="172"/>
        <v>#N/A</v>
      </c>
      <c r="CG89" t="e" cm="1">
        <f t="array" ref="CG89">IFERROR(IF(OR(ISNA($A89),$AC89&lt;100,INDEX(International!L$3:L$2000,_xlfn.XMATCH(100,International!L$3:L$2000,1,1)+$BR89)=""),NA(),INDEX(International!L$3:L$2000,_xlfn.XMATCH(100,International!L$3:L$2000,1,1)+$BR89)), NA())</f>
        <v>#N/A</v>
      </c>
      <c r="CH89" t="e">
        <f t="shared" ref="CH89:CJ89" si="323">IF(OR(ISNA($A89),$AC89&lt;100),NA(),IF(CG89=100,0,($BR89*LOG(2)/LOG(CG89/100))))</f>
        <v>#N/A</v>
      </c>
      <c r="CI89" t="e" cm="1">
        <f t="array" ref="CI89">IFERROR(IF(OR(ISNA($A89),$AC89&lt;100,INDEX(International!O$3:O$2000,_xlfn.XMATCH(100,International!O$3:O$2000,1,1)+$BR89)=""),NA(),INDEX(International!O$3:O$2000,_xlfn.XMATCH(100,International!O$3:O$2000,1,1)+$BR89)), NA())</f>
        <v>#N/A</v>
      </c>
      <c r="CJ89" t="e">
        <f t="shared" si="323"/>
        <v>#N/A</v>
      </c>
      <c r="CK89" t="e" cm="1">
        <f t="array" ref="CK89">IFERROR(IF(OR(ISNA($A89),$AC89&lt;100,INDEX(International!R$3:R$2000,_xlfn.XMATCH(100,International!R$3:R$2000,1,1)+$BR89)=""),NA(),INDEX(International!R$3:R$2000,_xlfn.XMATCH(100,International!R$3:R$2000,1,1)+$BR89)), NA())</f>
        <v>#N/A</v>
      </c>
      <c r="CL89" t="e">
        <f t="shared" ref="CL89:CN89" si="324">IF(OR(ISNA($A89),$AC89&lt;100),NA(),IF(CK89=100,0,($BR89*LOG(2)/LOG(CK89/100))))</f>
        <v>#N/A</v>
      </c>
      <c r="CM89" t="e" cm="1">
        <f t="array" ref="CM89">IFERROR(IF(OR(ISNA($A89),$AC89&lt;100,INDEX(International!U$3:U$2000,_xlfn.XMATCH(100,International!U$3:U$2000,1,1)+$BR89)=""),NA(),INDEX(International!U$3:U$2000,_xlfn.XMATCH(100,International!U$3:U$2000,1,1)+$BR89)), NA())</f>
        <v>#N/A</v>
      </c>
      <c r="CN89" t="e">
        <f t="shared" si="324"/>
        <v>#N/A</v>
      </c>
      <c r="CO89" t="e" cm="1">
        <f t="array" ref="CO89">IFERROR(IF(OR(ISNA($A89),$AC89&lt;100,INDEX(International!X$3:X$2000,_xlfn.XMATCH(100,International!X$3:X$2000,1,1)+$BR89)=""),NA(),INDEX(International!X$3:X$2000,_xlfn.XMATCH(100,International!X$3:X$2000,1,1)+$BR89)), NA())</f>
        <v>#N/A</v>
      </c>
      <c r="CP89" t="e">
        <f t="shared" ref="CP89" si="325">IF(OR(ISNA($A89),$AC89&lt;100),NA(),IF(CO89=100,0,($BR89*LOG(2)/LOG(CO89/100))))</f>
        <v>#N/A</v>
      </c>
      <c r="CQ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88+1,CQ88+1,NA())))</f>
        <v>#N/A</v>
      </c>
      <c r="CR89" t="e" cm="1">
        <f t="array" ref="CR89">IFERROR(IF(ISNA($A89),NA(),INDEX(B$3:B$2000,_xlfn.XMATCH(Configuration!$B$12,B$3:B$2000,1,1)+$CQ89)-0), NA())</f>
        <v>#N/A</v>
      </c>
      <c r="CS89" t="e" cm="1">
        <f t="array" ref="CS89">IFERROR(IF(ISNA($A89),NA(),INDEX(E$3:E$2000,_xlfn.XMATCH(Configuration!$B$12,E$3:E$2000,1,1)+$CQ89)-0), NA())</f>
        <v>#N/A</v>
      </c>
      <c r="CT89" t="e" cm="1">
        <f t="array" ref="CT89">IFERROR(IF(ISNA($A89),NA(),INDEX(H$3:H$2000,_xlfn.XMATCH(Configuration!$B$12,H$3:H$2000,1,1)+$CQ89)-0), NA())</f>
        <v>#N/A</v>
      </c>
      <c r="CU89" t="e" cm="1">
        <f t="array" ref="CU89">IFERROR(IF(ISNA($A89),NA(),INDEX(K$3:K$2000,_xlfn.XMATCH(Configuration!$B$12,K$3:K$2000,1,1)+$CQ89)-0), NA())</f>
        <v>#N/A</v>
      </c>
      <c r="CV89" t="e" cm="1">
        <f t="array" ref="CV89">IFERROR(IF(ISNA($A89),NA(),INDEX(N$3:N$2000,_xlfn.XMATCH(Configuration!$B$12,N$3:N$2000,1,1)+$CQ89)-0), NA())</f>
        <v>#N/A</v>
      </c>
      <c r="CW89" t="e" cm="1">
        <f t="array" ref="CW89">IFERROR(IF(ISNA($A89),NA(),INDEX(Q$3:Q$2000,_xlfn.XMATCH(Configuration!$B$12,Q$3:Q$2000,1,1)+$CQ89)-0), NA())</f>
        <v>#N/A</v>
      </c>
      <c r="CX89" t="e" cm="1">
        <f t="array" ref="CX89">IFERROR(IF(ISNA($A89),NA(),INDEX(T$3:T$2000,_xlfn.XMATCH(Configuration!$B$12,T$3:T$2000,1,1)+$CQ89)-0), NA())</f>
        <v>#N/A</v>
      </c>
      <c r="CY89" t="e" cm="1">
        <f t="array" ref="CY89">IFERROR(IF(ISNA($A89),NA(),INDEX(W$3:W$2000,_xlfn.XMATCH(Configuration!$B$12,W$3:W$2000,1,1)+$CQ89)-0), NA())</f>
        <v>#N/A</v>
      </c>
    </row>
    <row r="90" spans="1:10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7"/>
        <v/>
      </c>
      <c r="AD90" t="str">
        <f t="shared" si="228"/>
        <v/>
      </c>
      <c r="AE90" t="str">
        <f t="shared" si="229"/>
        <v/>
      </c>
      <c r="AF90" s="5" t="str">
        <f t="shared" si="230"/>
        <v/>
      </c>
      <c r="AG90" t="str">
        <f t="shared" si="231"/>
        <v/>
      </c>
      <c r="AH90" t="str">
        <f t="shared" si="232"/>
        <v/>
      </c>
      <c r="AI90" t="str">
        <f t="shared" si="233"/>
        <v/>
      </c>
      <c r="AJ90" t="str">
        <f t="shared" si="234"/>
        <v/>
      </c>
      <c r="AK90" t="str">
        <f t="shared" si="235"/>
        <v/>
      </c>
      <c r="AL90" s="2" t="str">
        <f t="shared" si="236"/>
        <v/>
      </c>
      <c r="AM90" s="2" t="str">
        <f t="shared" si="237"/>
        <v/>
      </c>
      <c r="AN90" s="2" t="str">
        <f t="shared" si="238"/>
        <v/>
      </c>
      <c r="AO90" s="2" t="str">
        <f t="shared" si="239"/>
        <v/>
      </c>
      <c r="AP90" s="2" t="str">
        <f t="shared" si="240"/>
        <v/>
      </c>
      <c r="AQ90" s="2" t="str">
        <f t="shared" si="241"/>
        <v/>
      </c>
      <c r="AR90" s="2" t="str">
        <f t="shared" si="242"/>
        <v/>
      </c>
      <c r="AS90" s="2" t="str">
        <f t="shared" si="243"/>
        <v/>
      </c>
      <c r="AT90" s="2" t="str">
        <f t="shared" si="244"/>
        <v/>
      </c>
      <c r="AU90" s="2" t="str">
        <f t="shared" si="245"/>
        <v/>
      </c>
      <c r="AV90" s="3" t="str">
        <f t="shared" ca="1" si="246"/>
        <v/>
      </c>
      <c r="AW90" s="2" t="str">
        <f t="shared" si="247"/>
        <v/>
      </c>
      <c r="AX90" s="2" t="str">
        <f t="shared" si="248"/>
        <v/>
      </c>
      <c r="AY90" t="str">
        <f t="shared" si="249"/>
        <v/>
      </c>
      <c r="AZ90" t="str">
        <f t="shared" si="250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51"/>
        <v>#N/A</v>
      </c>
      <c r="BS90" t="e">
        <f t="shared" si="252"/>
        <v>#N/A</v>
      </c>
      <c r="BT90" t="e">
        <f t="shared" si="253"/>
        <v>#N/A</v>
      </c>
      <c r="BU90" t="e">
        <f t="shared" si="254"/>
        <v>#N/A</v>
      </c>
      <c r="BV90" t="e">
        <f t="shared" si="255"/>
        <v>#N/A</v>
      </c>
      <c r="BW90" t="e">
        <f t="shared" si="256"/>
        <v>#N/A</v>
      </c>
      <c r="BX90" t="e">
        <f>IFERROR(IF(OR(ISNA($A90),$AC90&lt;100),NA(),IF(FLOOR((2^(($BR90+2*_xlfn.XLOOKUP(_xlfn.AGGREGATE(4,6,$BR$3:$BR2041),$BR$3:$BR$2000,$BZ$3:$BZ$2000,1,1)*LOG(10)/LOG(2))/_xlfn.XLOOKUP(_xlfn.AGGREGATE(4,6,$BR$3:$BR2041),$BR$3:$BR$2000,$BZ$3:$BZ$2000,1,1))),2)&gt; _xlfn.AGGREGATE(4,6,$BY$3:$CO$2000)+2000,NA(),FLOOR((2^(($BR90+2*_xlfn.XLOOKUP(_xlfn.AGGREGATE(4,6,$BR$3:$BR2041),$BR$3:$BR$2000,$BZ$3:$BZ$2000,1,1)*LOG(10)/LOG(2))/_xlfn.XLOOKUP(_xlfn.AGGREGATE(4,6,$BR$3:$BR2041),$BR$3:$BR$2000,$BZ$3:$BZ$2000,1,1))),2))), NA())</f>
        <v>#N/A</v>
      </c>
      <c r="BY90" t="e">
        <f t="shared" si="257"/>
        <v>#N/A</v>
      </c>
      <c r="BZ90" t="e">
        <f t="shared" si="258"/>
        <v>#N/A</v>
      </c>
      <c r="CA90" t="e" cm="1">
        <f t="array" ref="CA90">IFERROR(IF(OR(ISNA($A90),$AC90&lt;100,INDEX(International!C$3:C$2000,_xlfn.XMATCH(100,International!C$3:C$2000,1,1)+$BR90)=""),NA(),INDEX(International!C$3:C$2000,_xlfn.XMATCH(100,International!C$3:C$2000,1,1)+$BR90)), NA())</f>
        <v>#N/A</v>
      </c>
      <c r="CB90" t="e">
        <f t="shared" si="259"/>
        <v>#N/A</v>
      </c>
      <c r="CC90" t="e" cm="1">
        <f t="array" ref="CC90">IFERROR(IF(OR(ISNA($A90),$AC90&lt;100,INDEX(International!F$3:F$2000,_xlfn.XMATCH(100,International!F$3:F$2000,1,1)+$BR90)=""),NA(),INDEX(International!F$3:F$2000,_xlfn.XMATCH(100,International!F$3:F$2000,1,1)+$BR90)), NA())</f>
        <v>#N/A</v>
      </c>
      <c r="CD90" t="e">
        <f t="shared" si="172"/>
        <v>#N/A</v>
      </c>
      <c r="CE90" t="e" cm="1">
        <f t="array" ref="CE90">IFERROR(IF(OR(ISNA($A90),$AC90&lt;100,INDEX(International!I$3:I$2000,_xlfn.XMATCH(100,International!I$3:I$2000,1,1)+$BR90)=""),NA(),INDEX(International!I$3:I$2000,_xlfn.XMATCH(100,International!I$3:I$2000,1,1)+$BR90)), NA())</f>
        <v>#N/A</v>
      </c>
      <c r="CF90" t="e">
        <f t="shared" si="172"/>
        <v>#N/A</v>
      </c>
      <c r="CG90" t="e" cm="1">
        <f t="array" ref="CG90">IFERROR(IF(OR(ISNA($A90),$AC90&lt;100,INDEX(International!L$3:L$2000,_xlfn.XMATCH(100,International!L$3:L$2000,1,1)+$BR90)=""),NA(),INDEX(International!L$3:L$2000,_xlfn.XMATCH(100,International!L$3:L$2000,1,1)+$BR90)), NA())</f>
        <v>#N/A</v>
      </c>
      <c r="CH90" t="e">
        <f t="shared" ref="CH90:CJ90" si="326">IF(OR(ISNA($A90),$AC90&lt;100),NA(),IF(CG90=100,0,($BR90*LOG(2)/LOG(CG90/100))))</f>
        <v>#N/A</v>
      </c>
      <c r="CI90" t="e" cm="1">
        <f t="array" ref="CI90">IFERROR(IF(OR(ISNA($A90),$AC90&lt;100,INDEX(International!O$3:O$2000,_xlfn.XMATCH(100,International!O$3:O$2000,1,1)+$BR90)=""),NA(),INDEX(International!O$3:O$2000,_xlfn.XMATCH(100,International!O$3:O$2000,1,1)+$BR90)), NA())</f>
        <v>#N/A</v>
      </c>
      <c r="CJ90" t="e">
        <f t="shared" si="326"/>
        <v>#N/A</v>
      </c>
      <c r="CK90" t="e" cm="1">
        <f t="array" ref="CK90">IFERROR(IF(OR(ISNA($A90),$AC90&lt;100,INDEX(International!R$3:R$2000,_xlfn.XMATCH(100,International!R$3:R$2000,1,1)+$BR90)=""),NA(),INDEX(International!R$3:R$2000,_xlfn.XMATCH(100,International!R$3:R$2000,1,1)+$BR90)), NA())</f>
        <v>#N/A</v>
      </c>
      <c r="CL90" t="e">
        <f t="shared" ref="CL90:CN90" si="327">IF(OR(ISNA($A90),$AC90&lt;100),NA(),IF(CK90=100,0,($BR90*LOG(2)/LOG(CK90/100))))</f>
        <v>#N/A</v>
      </c>
      <c r="CM90" t="e" cm="1">
        <f t="array" ref="CM90">IFERROR(IF(OR(ISNA($A90),$AC90&lt;100,INDEX(International!U$3:U$2000,_xlfn.XMATCH(100,International!U$3:U$2000,1,1)+$BR90)=""),NA(),INDEX(International!U$3:U$2000,_xlfn.XMATCH(100,International!U$3:U$2000,1,1)+$BR90)), NA())</f>
        <v>#N/A</v>
      </c>
      <c r="CN90" t="e">
        <f t="shared" si="327"/>
        <v>#N/A</v>
      </c>
      <c r="CO90" t="e" cm="1">
        <f t="array" ref="CO90">IFERROR(IF(OR(ISNA($A90),$AC90&lt;100,INDEX(International!X$3:X$2000,_xlfn.XMATCH(100,International!X$3:X$2000,1,1)+$BR90)=""),NA(),INDEX(International!X$3:X$2000,_xlfn.XMATCH(100,International!X$3:X$2000,1,1)+$BR90)), NA())</f>
        <v>#N/A</v>
      </c>
      <c r="CP90" t="e">
        <f t="shared" ref="CP90" si="328">IF(OR(ISNA($A90),$AC90&lt;100),NA(),IF(CO90=100,0,($BR90*LOG(2)/LOG(CO90/100))))</f>
        <v>#N/A</v>
      </c>
      <c r="CQ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89+1,CQ89+1,NA())))</f>
        <v>#N/A</v>
      </c>
      <c r="CR90" t="e" cm="1">
        <f t="array" ref="CR90">IFERROR(IF(ISNA($A90),NA(),INDEX(B$3:B$2000,_xlfn.XMATCH(Configuration!$B$12,B$3:B$2000,1,1)+$CQ90)-0), NA())</f>
        <v>#N/A</v>
      </c>
      <c r="CS90" t="e" cm="1">
        <f t="array" ref="CS90">IFERROR(IF(ISNA($A90),NA(),INDEX(E$3:E$2000,_xlfn.XMATCH(Configuration!$B$12,E$3:E$2000,1,1)+$CQ90)-0), NA())</f>
        <v>#N/A</v>
      </c>
      <c r="CT90" t="e" cm="1">
        <f t="array" ref="CT90">IFERROR(IF(ISNA($A90),NA(),INDEX(H$3:H$2000,_xlfn.XMATCH(Configuration!$B$12,H$3:H$2000,1,1)+$CQ90)-0), NA())</f>
        <v>#N/A</v>
      </c>
      <c r="CU90" t="e" cm="1">
        <f t="array" ref="CU90">IFERROR(IF(ISNA($A90),NA(),INDEX(K$3:K$2000,_xlfn.XMATCH(Configuration!$B$12,K$3:K$2000,1,1)+$CQ90)-0), NA())</f>
        <v>#N/A</v>
      </c>
      <c r="CV90" t="e" cm="1">
        <f t="array" ref="CV90">IFERROR(IF(ISNA($A90),NA(),INDEX(N$3:N$2000,_xlfn.XMATCH(Configuration!$B$12,N$3:N$2000,1,1)+$CQ90)-0), NA())</f>
        <v>#N/A</v>
      </c>
      <c r="CW90" t="e" cm="1">
        <f t="array" ref="CW90">IFERROR(IF(ISNA($A90),NA(),INDEX(Q$3:Q$2000,_xlfn.XMATCH(Configuration!$B$12,Q$3:Q$2000,1,1)+$CQ90)-0),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   <v>#N/A</v>
      </c>
      <c r="CY90" t="e" cm="1">
        <f t="array" ref="CY90">IFERROR(IF(ISNA($A90),NA(),INDEX(W$3:W$2000,_xlfn.XMATCH(Configuration!$B$12,W$3:W$2000,1,1)+$CQ90)-0), NA())</f>
        <v>#N/A</v>
      </c>
    </row>
    <row r="91" spans="1:10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7"/>
        <v/>
      </c>
      <c r="AD91" t="str">
        <f t="shared" si="228"/>
        <v/>
      </c>
      <c r="AE91" t="str">
        <f t="shared" si="229"/>
        <v/>
      </c>
      <c r="AF91" s="5" t="str">
        <f t="shared" si="230"/>
        <v/>
      </c>
      <c r="AG91" t="str">
        <f t="shared" si="231"/>
        <v/>
      </c>
      <c r="AH91" t="str">
        <f t="shared" si="232"/>
        <v/>
      </c>
      <c r="AI91" t="str">
        <f t="shared" si="233"/>
        <v/>
      </c>
      <c r="AJ91" t="str">
        <f t="shared" si="234"/>
        <v/>
      </c>
      <c r="AK91" t="str">
        <f t="shared" si="235"/>
        <v/>
      </c>
      <c r="AL91" s="2" t="str">
        <f t="shared" si="236"/>
        <v/>
      </c>
      <c r="AM91" s="2" t="str">
        <f t="shared" si="237"/>
        <v/>
      </c>
      <c r="AN91" s="2" t="str">
        <f t="shared" si="238"/>
        <v/>
      </c>
      <c r="AO91" s="2" t="str">
        <f t="shared" si="239"/>
        <v/>
      </c>
      <c r="AP91" s="2" t="str">
        <f t="shared" si="240"/>
        <v/>
      </c>
      <c r="AQ91" s="2" t="str">
        <f t="shared" si="241"/>
        <v/>
      </c>
      <c r="AR91" s="2" t="str">
        <f t="shared" si="242"/>
        <v/>
      </c>
      <c r="AS91" s="2" t="str">
        <f t="shared" si="243"/>
        <v/>
      </c>
      <c r="AT91" s="2" t="str">
        <f t="shared" si="244"/>
        <v/>
      </c>
      <c r="AU91" s="2" t="str">
        <f t="shared" si="245"/>
        <v/>
      </c>
      <c r="AV91" s="3" t="str">
        <f t="shared" ca="1" si="246"/>
        <v/>
      </c>
      <c r="AW91" s="2" t="str">
        <f t="shared" si="247"/>
        <v/>
      </c>
      <c r="AX91" s="2" t="str">
        <f t="shared" si="248"/>
        <v/>
      </c>
      <c r="AY91" t="str">
        <f t="shared" si="249"/>
        <v/>
      </c>
      <c r="AZ91" t="str">
        <f t="shared" si="250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51"/>
        <v>#N/A</v>
      </c>
      <c r="BS91" t="e">
        <f t="shared" si="252"/>
        <v>#N/A</v>
      </c>
      <c r="BT91" t="e">
        <f t="shared" si="253"/>
        <v>#N/A</v>
      </c>
      <c r="BU91" t="e">
        <f t="shared" si="254"/>
        <v>#N/A</v>
      </c>
      <c r="BV91" t="e">
        <f t="shared" si="255"/>
        <v>#N/A</v>
      </c>
      <c r="BW91" t="e">
        <f t="shared" si="256"/>
        <v>#N/A</v>
      </c>
      <c r="BX91" t="e">
        <f>IFERROR(IF(OR(ISNA($A91),$AC91&lt;100),NA(),IF(FLOOR((2^(($BR91+2*_xlfn.XLOOKUP(_xlfn.AGGREGATE(4,6,$BR$3:$BR2042),$BR$3:$BR$2000,$BZ$3:$BZ$2000,1,1)*LOG(10)/LOG(2))/_xlfn.XLOOKUP(_xlfn.AGGREGATE(4,6,$BR$3:$BR2042),$BR$3:$BR$2000,$BZ$3:$BZ$2000,1,1))),2)&gt; _xlfn.AGGREGATE(4,6,$BY$3:$CO$2000)+2000,NA(),FLOOR((2^(($BR91+2*_xlfn.XLOOKUP(_xlfn.AGGREGATE(4,6,$BR$3:$BR2042),$BR$3:$BR$2000,$BZ$3:$BZ$2000,1,1)*LOG(10)/LOG(2))/_xlfn.XLOOKUP(_xlfn.AGGREGATE(4,6,$BR$3:$BR2042),$BR$3:$BR$2000,$BZ$3:$BZ$2000,1,1))),2))), NA())</f>
        <v>#N/A</v>
      </c>
      <c r="BY91" t="e">
        <f t="shared" si="257"/>
        <v>#N/A</v>
      </c>
      <c r="BZ91" t="e">
        <f t="shared" si="258"/>
        <v>#N/A</v>
      </c>
      <c r="CA91" t="e" cm="1">
        <f t="array" ref="CA91">IFERROR(IF(OR(ISNA($A91),$AC91&lt;100,INDEX(International!C$3:C$2000,_xlfn.XMATCH(100,International!C$3:C$2000,1,1)+$BR91)=""),NA(),INDEX(International!C$3:C$2000,_xlfn.XMATCH(100,International!C$3:C$2000,1,1)+$BR91)), NA())</f>
        <v>#N/A</v>
      </c>
      <c r="CB91" t="e">
        <f t="shared" si="259"/>
        <v>#N/A</v>
      </c>
      <c r="CC91" t="e" cm="1">
        <f t="array" ref="CC91">IFERROR(IF(OR(ISNA($A91),$AC91&lt;100,INDEX(International!F$3:F$2000,_xlfn.XMATCH(100,International!F$3:F$2000,1,1)+$BR91)=""),NA(),INDEX(International!F$3:F$2000,_xlfn.XMATCH(100,International!F$3:F$2000,1,1)+$BR91)), NA())</f>
        <v>#N/A</v>
      </c>
      <c r="CD91" t="e">
        <f t="shared" si="172"/>
        <v>#N/A</v>
      </c>
      <c r="CE91" t="e" cm="1">
        <f t="array" ref="CE91">IFERROR(IF(OR(ISNA($A91),$AC91&lt;100,INDEX(International!I$3:I$2000,_xlfn.XMATCH(100,International!I$3:I$2000,1,1)+$BR91)=""),NA(),INDEX(International!I$3:I$2000,_xlfn.XMATCH(100,International!I$3:I$2000,1,1)+$BR91)), NA())</f>
        <v>#N/A</v>
      </c>
      <c r="CF91" t="e">
        <f t="shared" si="172"/>
        <v>#N/A</v>
      </c>
      <c r="CG91" t="e" cm="1">
        <f t="array" ref="CG91">IFERROR(IF(OR(ISNA($A91),$AC91&lt;100,INDEX(International!L$3:L$2000,_xlfn.XMATCH(100,International!L$3:L$2000,1,1)+$BR91)=""),NA(),INDEX(International!L$3:L$2000,_xlfn.XMATCH(100,International!L$3:L$2000,1,1)+$BR91)), NA())</f>
        <v>#N/A</v>
      </c>
      <c r="CH91" t="e">
        <f t="shared" ref="CH91:CJ91" si="329">IF(OR(ISNA($A91),$AC91&lt;100),NA(),IF(CG91=100,0,($BR91*LOG(2)/LOG(CG91/100))))</f>
        <v>#N/A</v>
      </c>
      <c r="CI91" t="e" cm="1">
        <f t="array" ref="CI91">IFERROR(IF(OR(ISNA($A91),$AC91&lt;100,INDEX(International!O$3:O$2000,_xlfn.XMATCH(100,International!O$3:O$2000,1,1)+$BR91)=""),NA(),INDEX(International!O$3:O$2000,_xlfn.XMATCH(100,International!O$3:O$2000,1,1)+$BR91)), NA())</f>
        <v>#N/A</v>
      </c>
      <c r="CJ91" t="e">
        <f t="shared" si="329"/>
        <v>#N/A</v>
      </c>
      <c r="CK91" t="e" cm="1">
        <f t="array" ref="CK91">IFERROR(IF(OR(ISNA($A91),$AC91&lt;100,INDEX(International!R$3:R$2000,_xlfn.XMATCH(100,International!R$3:R$2000,1,1)+$BR91)=""),NA(),INDEX(International!R$3:R$2000,_xlfn.XMATCH(100,International!R$3:R$2000,1,1)+$BR91)), NA())</f>
        <v>#N/A</v>
      </c>
      <c r="CL91" t="e">
        <f t="shared" ref="CL91:CN91" si="330">IF(OR(ISNA($A91),$AC91&lt;100),NA(),IF(CK91=100,0,($BR91*LOG(2)/LOG(CK91/100))))</f>
        <v>#N/A</v>
      </c>
      <c r="CM91" t="e" cm="1">
        <f t="array" ref="CM91">IFERROR(IF(OR(ISNA($A91),$AC91&lt;100,INDEX(International!U$3:U$2000,_xlfn.XMATCH(100,International!U$3:U$2000,1,1)+$BR91)=""),NA(),INDEX(International!U$3:U$2000,_xlfn.XMATCH(100,International!U$3:U$2000,1,1)+$BR91)), NA())</f>
        <v>#N/A</v>
      </c>
      <c r="CN91" t="e">
        <f t="shared" si="330"/>
        <v>#N/A</v>
      </c>
      <c r="CO91" t="e" cm="1">
        <f t="array" ref="CO91">IFERROR(IF(OR(ISNA($A91),$AC91&lt;100,INDEX(International!X$3:X$2000,_xlfn.XMATCH(100,International!X$3:X$2000,1,1)+$BR91)=""),NA(),INDEX(International!X$3:X$2000,_xlfn.XMATCH(100,International!X$3:X$2000,1,1)+$BR91)), NA())</f>
        <v>#N/A</v>
      </c>
      <c r="CP91" t="e">
        <f t="shared" ref="CP91" si="331">IF(OR(ISNA($A91),$AC91&lt;100),NA(),IF(CO91=100,0,($BR91*LOG(2)/LOG(CO91/100))))</f>
        <v>#N/A</v>
      </c>
      <c r="CQ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90+1,CQ90+1,NA())))</f>
        <v>#N/A</v>
      </c>
      <c r="CR91" t="e" cm="1">
        <f t="array" ref="CR91">IFERROR(IF(ISNA($A91),NA(),INDEX(B$3:B$2000,_xlfn.XMATCH(Configuration!$B$12,B$3:B$2000,1,1)+$CQ91)-0), NA())</f>
        <v>#N/A</v>
      </c>
      <c r="CS91" t="e" cm="1">
        <f t="array" ref="CS91">IFERROR(IF(ISNA($A91),NA(),INDEX(E$3:E$2000,_xlfn.XMATCH(Configuration!$B$12,E$3:E$2000,1,1)+$CQ91)-0), NA())</f>
        <v>#N/A</v>
      </c>
      <c r="CT91" t="e" cm="1">
        <f t="array" ref="CT91">IFERROR(IF(ISNA($A91),NA(),INDEX(H$3:H$2000,_xlfn.XMATCH(Configuration!$B$12,H$3:H$2000,1,1)+$CQ91)-0), NA())</f>
        <v>#N/A</v>
      </c>
      <c r="CU91" t="e" cm="1">
        <f t="array" ref="CU91">IFERROR(IF(ISNA($A91),NA(),INDEX(K$3:K$2000,_xlfn.XMATCH(Configuration!$B$12,K$3:K$2000,1,1)+$CQ91)-0), NA())</f>
        <v>#N/A</v>
      </c>
      <c r="CV91" t="e" cm="1">
        <f t="array" ref="CV91">IFERROR(IF(ISNA($A91),NA(),INDEX(N$3:N$2000,_xlfn.XMATCH(Configuration!$B$12,N$3:N$2000,1,1)+$CQ91)-0), NA())</f>
        <v>#N/A</v>
      </c>
      <c r="CW91" t="e" cm="1">
        <f t="array" ref="CW91">IFERROR(IF(ISNA($A91),NA(),INDEX(Q$3:Q$2000,_xlfn.XMATCH(Configuration!$B$12,Q$3:Q$2000,1,1)+$CQ91)-0), NA())</f>
        <v>#N/A</v>
      </c>
      <c r="CX91" t="e" cm="1">
        <f t="array" ref="CX91">IFERROR(IF(ISNA($A91),NA(),INDEX(T$3:T$2000,_xlfn.XMATCH(Configuration!$B$12,T$3:T$2000,1,1)+$CQ91)-0), NA())</f>
        <v>#N/A</v>
      </c>
      <c r="CY91" t="e" cm="1">
        <f t="array" ref="CY91">IFERROR(IF(ISNA($A91),NA(),INDEX(W$3:W$2000,_xlfn.XMATCH(Configuration!$B$12,W$3:W$2000,1,1)+$CQ91)-0), NA())</f>
        <v>#N/A</v>
      </c>
    </row>
    <row r="92" spans="1:10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7"/>
        <v/>
      </c>
      <c r="AD92" t="str">
        <f t="shared" si="228"/>
        <v/>
      </c>
      <c r="AE92" t="str">
        <f t="shared" si="229"/>
        <v/>
      </c>
      <c r="AF92" s="5" t="str">
        <f t="shared" si="230"/>
        <v/>
      </c>
      <c r="AG92" t="str">
        <f t="shared" si="231"/>
        <v/>
      </c>
      <c r="AH92" t="str">
        <f t="shared" si="232"/>
        <v/>
      </c>
      <c r="AI92" t="str">
        <f t="shared" si="233"/>
        <v/>
      </c>
      <c r="AJ92" t="str">
        <f t="shared" si="234"/>
        <v/>
      </c>
      <c r="AK92" t="str">
        <f t="shared" si="235"/>
        <v/>
      </c>
      <c r="AL92" s="2" t="str">
        <f t="shared" si="236"/>
        <v/>
      </c>
      <c r="AM92" s="2" t="str">
        <f t="shared" si="237"/>
        <v/>
      </c>
      <c r="AN92" s="2" t="str">
        <f t="shared" si="238"/>
        <v/>
      </c>
      <c r="AO92" s="2" t="str">
        <f t="shared" si="239"/>
        <v/>
      </c>
      <c r="AP92" s="2" t="str">
        <f t="shared" si="240"/>
        <v/>
      </c>
      <c r="AQ92" s="2" t="str">
        <f t="shared" si="241"/>
        <v/>
      </c>
      <c r="AR92" s="2" t="str">
        <f t="shared" si="242"/>
        <v/>
      </c>
      <c r="AS92" s="2" t="str">
        <f t="shared" si="243"/>
        <v/>
      </c>
      <c r="AT92" s="2" t="str">
        <f t="shared" si="244"/>
        <v/>
      </c>
      <c r="AU92" s="2" t="str">
        <f t="shared" si="245"/>
        <v/>
      </c>
      <c r="AV92" s="3" t="str">
        <f t="shared" ca="1" si="246"/>
        <v/>
      </c>
      <c r="AW92" s="2" t="str">
        <f t="shared" si="247"/>
        <v/>
      </c>
      <c r="AX92" s="2" t="str">
        <f t="shared" si="248"/>
        <v/>
      </c>
      <c r="AY92" t="str">
        <f t="shared" si="249"/>
        <v/>
      </c>
      <c r="AZ92" t="str">
        <f t="shared" si="250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51"/>
        <v>#N/A</v>
      </c>
      <c r="BS92" t="e">
        <f t="shared" si="252"/>
        <v>#N/A</v>
      </c>
      <c r="BT92" t="e">
        <f t="shared" si="253"/>
        <v>#N/A</v>
      </c>
      <c r="BU92" t="e">
        <f t="shared" si="254"/>
        <v>#N/A</v>
      </c>
      <c r="BV92" t="e">
        <f t="shared" si="255"/>
        <v>#N/A</v>
      </c>
      <c r="BW92" t="e">
        <f t="shared" si="256"/>
        <v>#N/A</v>
      </c>
      <c r="BX92" t="e">
        <f>IFERROR(IF(OR(ISNA($A92),$AC92&lt;100),NA(),IF(FLOOR((2^(($BR92+2*_xlfn.XLOOKUP(_xlfn.AGGREGATE(4,6,$BR$3:$BR2043),$BR$3:$BR$2000,$BZ$3:$BZ$2000,1,1)*LOG(10)/LOG(2))/_xlfn.XLOOKUP(_xlfn.AGGREGATE(4,6,$BR$3:$BR2043),$BR$3:$BR$2000,$BZ$3:$BZ$2000,1,1))),2)&gt; _xlfn.AGGREGATE(4,6,$BY$3:$CO$2000)+2000,NA(),FLOOR((2^(($BR92+2*_xlfn.XLOOKUP(_xlfn.AGGREGATE(4,6,$BR$3:$BR2043),$BR$3:$BR$2000,$BZ$3:$BZ$2000,1,1)*LOG(10)/LOG(2))/_xlfn.XLOOKUP(_xlfn.AGGREGATE(4,6,$BR$3:$BR2043),$BR$3:$BR$2000,$BZ$3:$BZ$2000,1,1))),2))), NA())</f>
        <v>#N/A</v>
      </c>
      <c r="BY92" t="e">
        <f t="shared" si="257"/>
        <v>#N/A</v>
      </c>
      <c r="BZ92" t="e">
        <f t="shared" si="258"/>
        <v>#N/A</v>
      </c>
      <c r="CA92" t="e" cm="1">
        <f t="array" ref="CA92">IFERROR(IF(OR(ISNA($A92),$AC92&lt;100,INDEX(International!C$3:C$2000,_xlfn.XMATCH(100,International!C$3:C$2000,1,1)+$BR92)=""),NA(),INDEX(International!C$3:C$2000,_xlfn.XMATCH(100,International!C$3:C$2000,1,1)+$BR92)), NA())</f>
        <v>#N/A</v>
      </c>
      <c r="CB92" t="e">
        <f t="shared" si="259"/>
        <v>#N/A</v>
      </c>
      <c r="CC92" t="e" cm="1">
        <f t="array" ref="CC92">IFERROR(IF(OR(ISNA($A92),$AC92&lt;100,INDEX(International!F$3:F$2000,_xlfn.XMATCH(100,International!F$3:F$2000,1,1)+$BR92)=""),NA(),INDEX(International!F$3:F$2000,_xlfn.XMATCH(100,International!F$3:F$2000,1,1)+$BR92)), NA())</f>
        <v>#N/A</v>
      </c>
      <c r="CD92" t="e">
        <f t="shared" si="172"/>
        <v>#N/A</v>
      </c>
      <c r="CE92" t="e" cm="1">
        <f t="array" ref="CE92">IFERROR(IF(OR(ISNA($A92),$AC92&lt;100,INDEX(International!I$3:I$2000,_xlfn.XMATCH(100,International!I$3:I$2000,1,1)+$BR92)=""),NA(),INDEX(International!I$3:I$2000,_xlfn.XMATCH(100,International!I$3:I$2000,1,1)+$BR92)), NA())</f>
        <v>#N/A</v>
      </c>
      <c r="CF92" t="e">
        <f t="shared" si="172"/>
        <v>#N/A</v>
      </c>
      <c r="CG92" t="e" cm="1">
        <f t="array" ref="CG92">IFERROR(IF(OR(ISNA($A92),$AC92&lt;100,INDEX(International!L$3:L$2000,_xlfn.XMATCH(100,International!L$3:L$2000,1,1)+$BR92)=""),NA(),INDEX(International!L$3:L$2000,_xlfn.XMATCH(100,International!L$3:L$2000,1,1)+$BR92)), NA())</f>
        <v>#N/A</v>
      </c>
      <c r="CH92" t="e">
        <f t="shared" ref="CH92:CJ92" si="332">IF(OR(ISNA($A92),$AC92&lt;100),NA(),IF(CG92=100,0,($BR92*LOG(2)/LOG(CG92/100))))</f>
        <v>#N/A</v>
      </c>
      <c r="CI92" t="e" cm="1">
        <f t="array" ref="CI92">IFERROR(IF(OR(ISNA($A92),$AC92&lt;100,INDEX(International!O$3:O$2000,_xlfn.XMATCH(100,International!O$3:O$2000,1,1)+$BR92)=""),NA(),INDEX(International!O$3:O$2000,_xlfn.XMATCH(100,International!O$3:O$2000,1,1)+$BR92)), NA())</f>
        <v>#N/A</v>
      </c>
      <c r="CJ92" t="e">
        <f t="shared" si="332"/>
        <v>#N/A</v>
      </c>
      <c r="CK92" t="e" cm="1">
        <f t="array" ref="CK92">IFERROR(IF(OR(ISNA($A92),$AC92&lt;100,INDEX(International!R$3:R$2000,_xlfn.XMATCH(100,International!R$3:R$2000,1,1)+$BR92)=""),NA(),INDEX(International!R$3:R$2000,_xlfn.XMATCH(100,International!R$3:R$2000,1,1)+$BR92)), NA())</f>
        <v>#N/A</v>
      </c>
      <c r="CL92" t="e">
        <f t="shared" ref="CL92:CN92" si="333">IF(OR(ISNA($A92),$AC92&lt;100),NA(),IF(CK92=100,0,($BR92*LOG(2)/LOG(CK92/100))))</f>
        <v>#N/A</v>
      </c>
      <c r="CM92" t="e" cm="1">
        <f t="array" ref="CM92">IFERROR(IF(OR(ISNA($A92),$AC92&lt;100,INDEX(International!U$3:U$2000,_xlfn.XMATCH(100,International!U$3:U$2000,1,1)+$BR92)=""),NA(),INDEX(International!U$3:U$2000,_xlfn.XMATCH(100,International!U$3:U$2000,1,1)+$BR92)), NA())</f>
        <v>#N/A</v>
      </c>
      <c r="CN92" t="e">
        <f t="shared" si="333"/>
        <v>#N/A</v>
      </c>
      <c r="CO92" t="e" cm="1">
        <f t="array" ref="CO92">IFERROR(IF(OR(ISNA($A92),$AC92&lt;100,INDEX(International!X$3:X$2000,_xlfn.XMATCH(100,International!X$3:X$2000,1,1)+$BR92)=""),NA(),INDEX(International!X$3:X$2000,_xlfn.XMATCH(100,International!X$3:X$2000,1,1)+$BR92)), NA())</f>
        <v>#N/A</v>
      </c>
      <c r="CP92" t="e">
        <f t="shared" ref="CP92" si="334">IF(OR(ISNA($A92),$AC92&lt;100),NA(),IF(CO92=100,0,($BR92*LOG(2)/LOG(CO92/100))))</f>
        <v>#N/A</v>
      </c>
      <c r="CQ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91+1,CQ91+1,NA())))</f>
        <v>#N/A</v>
      </c>
      <c r="CR92" t="e" cm="1">
        <f t="array" ref="CR92">IFERROR(IF(ISNA($A92),NA(),INDEX(B$3:B$2000,_xlfn.XMATCH(Configuration!$B$12,B$3:B$2000,1,1)+$CQ92)-0), NA())</f>
        <v>#N/A</v>
      </c>
      <c r="CS92" t="e" cm="1">
        <f t="array" ref="CS92">IFERROR(IF(ISNA($A92),NA(),INDEX(E$3:E$2000,_xlfn.XMATCH(Configuration!$B$12,E$3:E$2000,1,1)+$CQ92)-0), NA())</f>
        <v>#N/A</v>
      </c>
      <c r="CT92" t="e" cm="1">
        <f t="array" ref="CT92">IFERROR(IF(ISNA($A92),NA(),INDEX(H$3:H$2000,_xlfn.XMATCH(Configuration!$B$12,H$3:H$2000,1,1)+$CQ92)-0), NA())</f>
        <v>#N/A</v>
      </c>
      <c r="CU92" t="e" cm="1">
        <f t="array" ref="CU92">IFERROR(IF(ISNA($A92),NA(),INDEX(K$3:K$2000,_xlfn.XMATCH(Configuration!$B$12,K$3:K$2000,1,1)+$CQ92)-0), NA())</f>
        <v>#N/A</v>
      </c>
      <c r="CV92" t="e" cm="1">
        <f t="array" ref="CV92">IFERROR(IF(ISNA($A92),NA(),INDEX(N$3:N$2000,_xlfn.XMATCH(Configuration!$B$12,N$3:N$2000,1,1)+$CQ92)-0), NA())</f>
        <v>#N/A</v>
      </c>
      <c r="CW92" t="e" cm="1">
        <f t="array" ref="CW92">IFERROR(IF(ISNA($A92),NA(),INDEX(Q$3:Q$2000,_xlfn.XMATCH(Configuration!$B$12,Q$3:Q$2000,1,1)+$CQ92)-0), NA())</f>
        <v>#N/A</v>
      </c>
      <c r="CX92" t="e" cm="1">
        <f t="array" ref="CX92">IFERROR(IF(ISNA($A92),NA(),INDEX(T$3:T$2000,_xlfn.XMATCH(Configuration!$B$12,T$3:T$2000,1,1)+$CQ92)-0), NA())</f>
        <v>#N/A</v>
      </c>
      <c r="CY92" t="e" cm="1">
        <f t="array" ref="CY92">IFERROR(IF(ISNA($A92),NA(),INDEX(W$3:W$2000,_xlfn.XMATCH(Configuration!$B$12,W$3:W$2000,1,1)+$CQ92)-0), NA())</f>
        <v>#N/A</v>
      </c>
    </row>
    <row r="93" spans="1:10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7"/>
        <v/>
      </c>
      <c r="AD93" t="str">
        <f t="shared" si="228"/>
        <v/>
      </c>
      <c r="AE93" t="str">
        <f t="shared" si="229"/>
        <v/>
      </c>
      <c r="AF93" s="5" t="str">
        <f t="shared" si="230"/>
        <v/>
      </c>
      <c r="AG93" t="str">
        <f t="shared" si="231"/>
        <v/>
      </c>
      <c r="AH93" t="str">
        <f t="shared" si="232"/>
        <v/>
      </c>
      <c r="AI93" t="str">
        <f t="shared" si="233"/>
        <v/>
      </c>
      <c r="AJ93" t="str">
        <f t="shared" si="234"/>
        <v/>
      </c>
      <c r="AK93" t="str">
        <f t="shared" si="235"/>
        <v/>
      </c>
      <c r="AL93" s="2" t="str">
        <f t="shared" si="236"/>
        <v/>
      </c>
      <c r="AM93" s="2" t="str">
        <f t="shared" si="237"/>
        <v/>
      </c>
      <c r="AN93" s="2" t="str">
        <f t="shared" si="238"/>
        <v/>
      </c>
      <c r="AO93" s="2" t="str">
        <f t="shared" si="239"/>
        <v/>
      </c>
      <c r="AP93" s="2" t="str">
        <f t="shared" si="240"/>
        <v/>
      </c>
      <c r="AQ93" s="2" t="str">
        <f t="shared" si="241"/>
        <v/>
      </c>
      <c r="AR93" s="2" t="str">
        <f t="shared" si="242"/>
        <v/>
      </c>
      <c r="AS93" s="2" t="str">
        <f t="shared" si="243"/>
        <v/>
      </c>
      <c r="AT93" s="2" t="str">
        <f t="shared" si="244"/>
        <v/>
      </c>
      <c r="AU93" s="2" t="str">
        <f t="shared" si="245"/>
        <v/>
      </c>
      <c r="AV93" s="3" t="str">
        <f t="shared" ca="1" si="246"/>
        <v/>
      </c>
      <c r="AW93" s="2" t="str">
        <f t="shared" si="247"/>
        <v/>
      </c>
      <c r="AX93" s="2" t="str">
        <f t="shared" si="248"/>
        <v/>
      </c>
      <c r="AY93" t="str">
        <f t="shared" si="249"/>
        <v/>
      </c>
      <c r="AZ93" t="str">
        <f t="shared" si="250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51"/>
        <v>#N/A</v>
      </c>
      <c r="BS93" t="e">
        <f t="shared" si="252"/>
        <v>#N/A</v>
      </c>
      <c r="BT93" t="e">
        <f t="shared" si="253"/>
        <v>#N/A</v>
      </c>
      <c r="BU93" t="e">
        <f t="shared" si="254"/>
        <v>#N/A</v>
      </c>
      <c r="BV93" t="e">
        <f t="shared" si="255"/>
        <v>#N/A</v>
      </c>
      <c r="BW93" t="e">
        <f t="shared" si="256"/>
        <v>#N/A</v>
      </c>
      <c r="BX93" t="e">
        <f>IFERROR(IF(OR(ISNA($A93),$AC93&lt;100),NA(),IF(FLOOR((2^(($BR93+2*_xlfn.XLOOKUP(_xlfn.AGGREGATE(4,6,$BR$3:$BR2044),$BR$3:$BR$2000,$BZ$3:$BZ$2000,1,1)*LOG(10)/LOG(2))/_xlfn.XLOOKUP(_xlfn.AGGREGATE(4,6,$BR$3:$BR2044),$BR$3:$BR$2000,$BZ$3:$BZ$2000,1,1))),2)&gt; _xlfn.AGGREGATE(4,6,$BY$3:$CO$2000)+2000,NA(),FLOOR((2^(($BR93+2*_xlfn.XLOOKUP(_xlfn.AGGREGATE(4,6,$BR$3:$BR2044),$BR$3:$BR$2000,$BZ$3:$BZ$2000,1,1)*LOG(10)/LOG(2))/_xlfn.XLOOKUP(_xlfn.AGGREGATE(4,6,$BR$3:$BR2044),$BR$3:$BR$2000,$BZ$3:$BZ$2000,1,1))),2))), NA())</f>
        <v>#N/A</v>
      </c>
      <c r="BY93" t="e">
        <f t="shared" si="257"/>
        <v>#N/A</v>
      </c>
      <c r="BZ93" t="e">
        <f t="shared" si="258"/>
        <v>#N/A</v>
      </c>
      <c r="CA93" t="e" cm="1">
        <f t="array" ref="CA93">IFERROR(IF(OR(ISNA($A93),$AC93&lt;100,INDEX(International!C$3:C$2000,_xlfn.XMATCH(100,International!C$3:C$2000,1,1)+$BR93)=""),NA(),INDEX(International!C$3:C$2000,_xlfn.XMATCH(100,International!C$3:C$2000,1,1)+$BR93)), NA())</f>
        <v>#N/A</v>
      </c>
      <c r="CB93" t="e">
        <f t="shared" si="259"/>
        <v>#N/A</v>
      </c>
      <c r="CC93" t="e" cm="1">
        <f t="array" ref="CC93">IFERROR(IF(OR(ISNA($A93),$AC93&lt;100,INDEX(International!F$3:F$2000,_xlfn.XMATCH(100,International!F$3:F$2000,1,1)+$BR93)=""),NA(),INDEX(International!F$3:F$2000,_xlfn.XMATCH(100,International!F$3:F$2000,1,1)+$BR93)), NA())</f>
        <v>#N/A</v>
      </c>
      <c r="CD93" t="e">
        <f t="shared" si="172"/>
        <v>#N/A</v>
      </c>
      <c r="CE93" t="e" cm="1">
        <f t="array" ref="CE93">IFERROR(IF(OR(ISNA($A93),$AC93&lt;100,INDEX(International!I$3:I$2000,_xlfn.XMATCH(100,International!I$3:I$2000,1,1)+$BR93)=""),NA(),INDEX(International!I$3:I$2000,_xlfn.XMATCH(100,International!I$3:I$2000,1,1)+$BR93)), NA())</f>
        <v>#N/A</v>
      </c>
      <c r="CF93" t="e">
        <f t="shared" si="172"/>
        <v>#N/A</v>
      </c>
      <c r="CG93" t="e" cm="1">
        <f t="array" ref="CG93">IFERROR(IF(OR(ISNA($A93),$AC93&lt;100,INDEX(International!L$3:L$2000,_xlfn.XMATCH(100,International!L$3:L$2000,1,1)+$BR93)=""),NA(),INDEX(International!L$3:L$2000,_xlfn.XMATCH(100,International!L$3:L$2000,1,1)+$BR93)), NA())</f>
        <v>#N/A</v>
      </c>
      <c r="CH93" t="e">
        <f t="shared" ref="CH93:CJ93" si="335">IF(OR(ISNA($A93),$AC93&lt;100),NA(),IF(CG93=100,0,($BR93*LOG(2)/LOG(CG93/100))))</f>
        <v>#N/A</v>
      </c>
      <c r="CI93" t="e" cm="1">
        <f t="array" ref="CI93">IFERROR(IF(OR(ISNA($A93),$AC93&lt;100,INDEX(International!O$3:O$2000,_xlfn.XMATCH(100,International!O$3:O$2000,1,1)+$BR93)=""),NA(),INDEX(International!O$3:O$2000,_xlfn.XMATCH(100,International!O$3:O$2000,1,1)+$BR93)), NA())</f>
        <v>#N/A</v>
      </c>
      <c r="CJ93" t="e">
        <f t="shared" si="335"/>
        <v>#N/A</v>
      </c>
      <c r="CK93" t="e" cm="1">
        <f t="array" ref="CK93">IFERROR(IF(OR(ISNA($A93),$AC93&lt;100,INDEX(International!R$3:R$2000,_xlfn.XMATCH(100,International!R$3:R$2000,1,1)+$BR93)=""),NA(),INDEX(International!R$3:R$2000,_xlfn.XMATCH(100,International!R$3:R$2000,1,1)+$BR93)), NA())</f>
        <v>#N/A</v>
      </c>
      <c r="CL93" t="e">
        <f t="shared" ref="CL93:CN93" si="336">IF(OR(ISNA($A93),$AC93&lt;100),NA(),IF(CK93=100,0,($BR93*LOG(2)/LOG(CK93/100))))</f>
        <v>#N/A</v>
      </c>
      <c r="CM93" t="e" cm="1">
        <f t="array" ref="CM93">IFERROR(IF(OR(ISNA($A93),$AC93&lt;100,INDEX(International!U$3:U$2000,_xlfn.XMATCH(100,International!U$3:U$2000,1,1)+$BR93)=""),NA(),INDEX(International!U$3:U$2000,_xlfn.XMATCH(100,International!U$3:U$2000,1,1)+$BR93)), NA())</f>
        <v>#N/A</v>
      </c>
      <c r="CN93" t="e">
        <f t="shared" si="336"/>
        <v>#N/A</v>
      </c>
      <c r="CO93" t="e" cm="1">
        <f t="array" ref="CO93">IFERROR(IF(OR(ISNA($A93),$AC93&lt;100,INDEX(International!X$3:X$2000,_xlfn.XMATCH(100,International!X$3:X$2000,1,1)+$BR93)=""),NA(),INDEX(International!X$3:X$2000,_xlfn.XMATCH(100,International!X$3:X$2000,1,1)+$BR93)), NA())</f>
        <v>#N/A</v>
      </c>
      <c r="CP93" t="e">
        <f t="shared" ref="CP93" si="337">IF(OR(ISNA($A93),$AC93&lt;100),NA(),IF(CO93=100,0,($BR93*LOG(2)/LOG(CO93/100))))</f>
        <v>#N/A</v>
      </c>
      <c r="CQ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92+1,CQ92+1,NA())))</f>
        <v>#N/A</v>
      </c>
      <c r="CR93" t="e" cm="1">
        <f t="array" ref="CR93">IFERROR(IF(ISNA($A93),NA(),INDEX(B$3:B$2000,_xlfn.XMATCH(Configuration!$B$12,B$3:B$2000,1,1)+$CQ93)-0), NA())</f>
        <v>#N/A</v>
      </c>
      <c r="CS93" t="e" cm="1">
        <f t="array" ref="CS93">IFERROR(IF(ISNA($A93),NA(),INDEX(E$3:E$2000,_xlfn.XMATCH(Configuration!$B$12,E$3:E$2000,1,1)+$CQ93)-0), NA())</f>
        <v>#N/A</v>
      </c>
      <c r="CT93" t="e" cm="1">
        <f t="array" ref="CT93">IFERROR(IF(ISNA($A93),NA(),INDEX(H$3:H$2000,_xlfn.XMATCH(Configuration!$B$12,H$3:H$2000,1,1)+$CQ93)-0), NA())</f>
        <v>#N/A</v>
      </c>
      <c r="CU93" t="e" cm="1">
        <f t="array" ref="CU93">IFERROR(IF(ISNA($A93),NA(),INDEX(K$3:K$2000,_xlfn.XMATCH(Configuration!$B$12,K$3:K$2000,1,1)+$CQ93)-0), NA())</f>
        <v>#N/A</v>
      </c>
      <c r="CV93" t="e" cm="1">
        <f t="array" ref="CV93">IFERROR(IF(ISNA($A93),NA(),INDEX(N$3:N$2000,_xlfn.XMATCH(Configuration!$B$12,N$3:N$2000,1,1)+$CQ93)-0), NA())</f>
        <v>#N/A</v>
      </c>
      <c r="CW93" t="e" cm="1">
        <f t="array" ref="CW93">IFERROR(IF(ISNA($A93),NA(),INDEX(Q$3:Q$2000,_xlfn.XMATCH(Configuration!$B$12,Q$3:Q$2000,1,1)+$CQ93)-0), NA())</f>
        <v>#N/A</v>
      </c>
      <c r="CX93" t="e" cm="1">
        <f t="array" ref="CX93">IFERROR(IF(ISNA($A93),NA(),INDEX(T$3:T$2000,_xlfn.XMATCH(Configuration!$B$12,T$3:T$2000,1,1)+$CQ93)-0), NA())</f>
        <v>#N/A</v>
      </c>
      <c r="CY93" t="e" cm="1">
        <f t="array" ref="CY93">IFERROR(IF(ISNA($A93),NA(),INDEX(W$3:W$2000,_xlfn.XMATCH(Configuration!$B$12,W$3:W$2000,1,1)+$CQ93)-0), NA())</f>
        <v>#N/A</v>
      </c>
    </row>
    <row r="94" spans="1:10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7"/>
        <v/>
      </c>
      <c r="AD94" t="str">
        <f t="shared" si="228"/>
        <v/>
      </c>
      <c r="AE94" t="str">
        <f t="shared" si="229"/>
        <v/>
      </c>
      <c r="AF94" s="5" t="str">
        <f t="shared" si="230"/>
        <v/>
      </c>
      <c r="AG94" t="str">
        <f t="shared" si="231"/>
        <v/>
      </c>
      <c r="AH94" t="str">
        <f t="shared" si="232"/>
        <v/>
      </c>
      <c r="AI94" t="str">
        <f t="shared" si="233"/>
        <v/>
      </c>
      <c r="AJ94" t="str">
        <f t="shared" si="234"/>
        <v/>
      </c>
      <c r="AK94" t="str">
        <f t="shared" si="235"/>
        <v/>
      </c>
      <c r="AL94" s="2" t="str">
        <f t="shared" si="236"/>
        <v/>
      </c>
      <c r="AM94" s="2" t="str">
        <f t="shared" si="237"/>
        <v/>
      </c>
      <c r="AN94" s="2" t="str">
        <f t="shared" si="238"/>
        <v/>
      </c>
      <c r="AO94" s="2" t="str">
        <f t="shared" si="239"/>
        <v/>
      </c>
      <c r="AP94" s="2" t="str">
        <f t="shared" si="240"/>
        <v/>
      </c>
      <c r="AQ94" s="2" t="str">
        <f t="shared" si="241"/>
        <v/>
      </c>
      <c r="AR94" s="2" t="str">
        <f t="shared" si="242"/>
        <v/>
      </c>
      <c r="AS94" s="2" t="str">
        <f t="shared" si="243"/>
        <v/>
      </c>
      <c r="AT94" s="2" t="str">
        <f t="shared" si="244"/>
        <v/>
      </c>
      <c r="AU94" s="2" t="str">
        <f t="shared" si="245"/>
        <v/>
      </c>
      <c r="AV94" s="3" t="str">
        <f t="shared" ca="1" si="246"/>
        <v/>
      </c>
      <c r="AW94" s="2" t="str">
        <f t="shared" si="247"/>
        <v/>
      </c>
      <c r="AX94" s="2" t="str">
        <f t="shared" si="248"/>
        <v/>
      </c>
      <c r="AY94" t="str">
        <f t="shared" si="249"/>
        <v/>
      </c>
      <c r="AZ94" t="str">
        <f t="shared" si="250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51"/>
        <v>#N/A</v>
      </c>
      <c r="BS94" t="e">
        <f t="shared" si="252"/>
        <v>#N/A</v>
      </c>
      <c r="BT94" t="e">
        <f t="shared" si="253"/>
        <v>#N/A</v>
      </c>
      <c r="BU94" t="e">
        <f t="shared" si="254"/>
        <v>#N/A</v>
      </c>
      <c r="BV94" t="e">
        <f t="shared" si="255"/>
        <v>#N/A</v>
      </c>
      <c r="BW94" t="e">
        <f t="shared" si="256"/>
        <v>#N/A</v>
      </c>
      <c r="BX94" t="e">
        <f>IFERROR(IF(OR(ISNA($A94),$AC94&lt;100),NA(),IF(FLOOR((2^(($BR94+2*_xlfn.XLOOKUP(_xlfn.AGGREGATE(4,6,$BR$3:$BR2045),$BR$3:$BR$2000,$BZ$3:$BZ$2000,1,1)*LOG(10)/LOG(2))/_xlfn.XLOOKUP(_xlfn.AGGREGATE(4,6,$BR$3:$BR2045),$BR$3:$BR$2000,$BZ$3:$BZ$2000,1,1))),2)&gt; _xlfn.AGGREGATE(4,6,$BY$3:$CO$2000)+2000,NA(),FLOOR((2^(($BR94+2*_xlfn.XLOOKUP(_xlfn.AGGREGATE(4,6,$BR$3:$BR2045),$BR$3:$BR$2000,$BZ$3:$BZ$2000,1,1)*LOG(10)/LOG(2))/_xlfn.XLOOKUP(_xlfn.AGGREGATE(4,6,$BR$3:$BR2045),$BR$3:$BR$2000,$BZ$3:$BZ$2000,1,1))),2))), NA())</f>
        <v>#N/A</v>
      </c>
      <c r="BY94" t="e">
        <f t="shared" si="257"/>
        <v>#N/A</v>
      </c>
      <c r="BZ94" t="e">
        <f t="shared" si="258"/>
        <v>#N/A</v>
      </c>
      <c r="CA94" t="e" cm="1">
        <f t="array" ref="CA94">IFERROR(IF(OR(ISNA($A94),$AC94&lt;100,INDEX(International!C$3:C$2000,_xlfn.XMATCH(100,International!C$3:C$2000,1,1)+$BR94)=""),NA(),INDEX(International!C$3:C$2000,_xlfn.XMATCH(100,International!C$3:C$2000,1,1)+$BR94)), NA())</f>
        <v>#N/A</v>
      </c>
      <c r="CB94" t="e">
        <f t="shared" si="259"/>
        <v>#N/A</v>
      </c>
      <c r="CC94" t="e" cm="1">
        <f t="array" ref="CC94">IFERROR(IF(OR(ISNA($A94),$AC94&lt;100,INDEX(International!F$3:F$2000,_xlfn.XMATCH(100,International!F$3:F$2000,1,1)+$BR94)=""),NA(),INDEX(International!F$3:F$2000,_xlfn.XMATCH(100,International!F$3:F$2000,1,1)+$BR94)), NA())</f>
        <v>#N/A</v>
      </c>
      <c r="CD94" t="e">
        <f t="shared" si="172"/>
        <v>#N/A</v>
      </c>
      <c r="CE94" t="e" cm="1">
        <f t="array" ref="CE94">IFERROR(IF(OR(ISNA($A94),$AC94&lt;100,INDEX(International!I$3:I$2000,_xlfn.XMATCH(100,International!I$3:I$2000,1,1)+$BR94)=""),NA(),INDEX(International!I$3:I$2000,_xlfn.XMATCH(100,International!I$3:I$2000,1,1)+$BR94)), NA())</f>
        <v>#N/A</v>
      </c>
      <c r="CF94" t="e">
        <f t="shared" si="172"/>
        <v>#N/A</v>
      </c>
      <c r="CG94" t="e" cm="1">
        <f t="array" ref="CG94">IFERROR(IF(OR(ISNA($A94),$AC94&lt;100,INDEX(International!L$3:L$2000,_xlfn.XMATCH(100,International!L$3:L$2000,1,1)+$BR94)=""),NA(),INDEX(International!L$3:L$2000,_xlfn.XMATCH(100,International!L$3:L$2000,1,1)+$BR94)), NA())</f>
        <v>#N/A</v>
      </c>
      <c r="CH94" t="e">
        <f t="shared" ref="CH94:CJ94" si="338">IF(OR(ISNA($A94),$AC94&lt;100),NA(),IF(CG94=100,0,($BR94*LOG(2)/LOG(CG94/100))))</f>
        <v>#N/A</v>
      </c>
      <c r="CI94" t="e" cm="1">
        <f t="array" ref="CI94">IFERROR(IF(OR(ISNA($A94),$AC94&lt;100,INDEX(International!O$3:O$2000,_xlfn.XMATCH(100,International!O$3:O$2000,1,1)+$BR94)=""),NA(),INDEX(International!O$3:O$2000,_xlfn.XMATCH(100,International!O$3:O$2000,1,1)+$BR94)), NA())</f>
        <v>#N/A</v>
      </c>
      <c r="CJ94" t="e">
        <f t="shared" si="338"/>
        <v>#N/A</v>
      </c>
      <c r="CK94" t="e" cm="1">
        <f t="array" ref="CK94">IFERROR(IF(OR(ISNA($A94),$AC94&lt;100,INDEX(International!R$3:R$2000,_xlfn.XMATCH(100,International!R$3:R$2000,1,1)+$BR94)=""),NA(),INDEX(International!R$3:R$2000,_xlfn.XMATCH(100,International!R$3:R$2000,1,1)+$BR94)), NA())</f>
        <v>#N/A</v>
      </c>
      <c r="CL94" t="e">
        <f t="shared" ref="CL94:CN94" si="339">IF(OR(ISNA($A94),$AC94&lt;100),NA(),IF(CK94=100,0,($BR94*LOG(2)/LOG(CK94/100))))</f>
        <v>#N/A</v>
      </c>
      <c r="CM94" t="e" cm="1">
        <f t="array" ref="CM94">IFERROR(IF(OR(ISNA($A94),$AC94&lt;100,INDEX(International!U$3:U$2000,_xlfn.XMATCH(100,International!U$3:U$2000,1,1)+$BR94)=""),NA(),INDEX(International!U$3:U$2000,_xlfn.XMATCH(100,International!U$3:U$2000,1,1)+$BR94)), NA())</f>
        <v>#N/A</v>
      </c>
      <c r="CN94" t="e">
        <f t="shared" si="339"/>
        <v>#N/A</v>
      </c>
      <c r="CO94" t="e" cm="1">
        <f t="array" ref="CO94">IFERROR(IF(OR(ISNA($A94),$AC94&lt;100,INDEX(International!X$3:X$2000,_xlfn.XMATCH(100,International!X$3:X$2000,1,1)+$BR94)=""),NA(),INDEX(International!X$3:X$2000,_xlfn.XMATCH(100,International!X$3:X$2000,1,1)+$BR94)), NA())</f>
        <v>#N/A</v>
      </c>
      <c r="CP94" t="e">
        <f t="shared" ref="CP94" si="340">IF(OR(ISNA($A94),$AC94&lt;100),NA(),IF(CO94=100,0,($BR94*LOG(2)/LOG(CO94/100))))</f>
        <v>#N/A</v>
      </c>
      <c r="CQ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93+1,CQ93+1,NA())))</f>
        <v>#N/A</v>
      </c>
      <c r="CR94" t="e" cm="1">
        <f t="array" ref="CR94">IFERROR(IF(ISNA($A94),NA(),INDEX(B$3:B$2000,_xlfn.XMATCH(Configuration!$B$12,B$3:B$2000,1,1)+$CQ94)-0), NA())</f>
        <v>#N/A</v>
      </c>
      <c r="CS94" t="e" cm="1">
        <f t="array" ref="CS94">IFERROR(IF(ISNA($A94),NA(),INDEX(E$3:E$2000,_xlfn.XMATCH(Configuration!$B$12,E$3:E$2000,1,1)+$CQ94)-0), NA())</f>
        <v>#N/A</v>
      </c>
      <c r="CT94" t="e" cm="1">
        <f t="array" ref="CT94">IFERROR(IF(ISNA($A94),NA(),INDEX(H$3:H$2000,_xlfn.XMATCH(Configuration!$B$12,H$3:H$2000,1,1)+$CQ94)-0), NA())</f>
        <v>#N/A</v>
      </c>
      <c r="CU94" t="e" cm="1">
        <f t="array" ref="CU94">IFERROR(IF(ISNA($A94),NA(),INDEX(K$3:K$2000,_xlfn.XMATCH(Configuration!$B$12,K$3:K$2000,1,1)+$CQ94)-0), NA())</f>
        <v>#N/A</v>
      </c>
      <c r="CV94" t="e" cm="1">
        <f t="array" ref="CV94">IFERROR(IF(ISNA($A94),NA(),INDEX(N$3:N$2000,_xlfn.XMATCH(Configuration!$B$12,N$3:N$2000,1,1)+$CQ94)-0), NA())</f>
        <v>#N/A</v>
      </c>
      <c r="CW94" t="e" cm="1">
        <f t="array" ref="CW94">IFERROR(IF(ISNA($A94),NA(),INDEX(Q$3:Q$2000,_xlfn.XMATCH(Configuration!$B$12,Q$3:Q$2000,1,1)+$CQ94)-0), NA())</f>
        <v>#N/A</v>
      </c>
      <c r="CX94" t="e" cm="1">
        <f t="array" ref="CX94">IFERROR(IF(ISNA($A94),NA(),INDEX(T$3:T$2000,_xlfn.XMATCH(Configuration!$B$12,T$3:T$2000,1,1)+$CQ94)-0), NA())</f>
        <v>#N/A</v>
      </c>
      <c r="CY94" t="e" cm="1">
        <f t="array" ref="CY94">IFERROR(IF(ISNA($A94),NA(),INDEX(W$3:W$2000,_xlfn.XMATCH(Configuration!$B$12,W$3:W$2000,1,1)+$CQ94)-0), NA())</f>
        <v>#N/A</v>
      </c>
    </row>
    <row r="95" spans="1:10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7"/>
        <v/>
      </c>
      <c r="AD95" t="str">
        <f t="shared" si="228"/>
        <v/>
      </c>
      <c r="AE95" t="str">
        <f t="shared" si="229"/>
        <v/>
      </c>
      <c r="AF95" s="5" t="str">
        <f t="shared" si="230"/>
        <v/>
      </c>
      <c r="AG95" t="str">
        <f t="shared" si="231"/>
        <v/>
      </c>
      <c r="AH95" t="str">
        <f t="shared" si="232"/>
        <v/>
      </c>
      <c r="AI95" t="str">
        <f t="shared" si="233"/>
        <v/>
      </c>
      <c r="AJ95" t="str">
        <f t="shared" si="234"/>
        <v/>
      </c>
      <c r="AK95" t="str">
        <f t="shared" si="235"/>
        <v/>
      </c>
      <c r="AL95" s="2" t="str">
        <f t="shared" si="236"/>
        <v/>
      </c>
      <c r="AM95" s="2" t="str">
        <f t="shared" si="237"/>
        <v/>
      </c>
      <c r="AN95" s="2" t="str">
        <f t="shared" si="238"/>
        <v/>
      </c>
      <c r="AO95" s="2" t="str">
        <f t="shared" si="239"/>
        <v/>
      </c>
      <c r="AP95" s="2" t="str">
        <f t="shared" si="240"/>
        <v/>
      </c>
      <c r="AQ95" s="2" t="str">
        <f t="shared" si="241"/>
        <v/>
      </c>
      <c r="AR95" s="2" t="str">
        <f t="shared" si="242"/>
        <v/>
      </c>
      <c r="AS95" s="2" t="str">
        <f t="shared" si="243"/>
        <v/>
      </c>
      <c r="AT95" s="2" t="str">
        <f t="shared" si="244"/>
        <v/>
      </c>
      <c r="AU95" s="2" t="str">
        <f t="shared" si="245"/>
        <v/>
      </c>
      <c r="AV95" s="3" t="str">
        <f t="shared" ca="1" si="246"/>
        <v/>
      </c>
      <c r="AW95" s="2" t="str">
        <f t="shared" si="247"/>
        <v/>
      </c>
      <c r="AX95" s="2" t="str">
        <f t="shared" si="248"/>
        <v/>
      </c>
      <c r="AY95" t="str">
        <f t="shared" si="249"/>
        <v/>
      </c>
      <c r="AZ95" t="str">
        <f t="shared" si="250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51"/>
        <v>#N/A</v>
      </c>
      <c r="BS95" t="e">
        <f t="shared" si="252"/>
        <v>#N/A</v>
      </c>
      <c r="BT95" t="e">
        <f t="shared" si="253"/>
        <v>#N/A</v>
      </c>
      <c r="BU95" t="e">
        <f t="shared" si="254"/>
        <v>#N/A</v>
      </c>
      <c r="BV95" t="e">
        <f t="shared" si="255"/>
        <v>#N/A</v>
      </c>
      <c r="BW95" t="e">
        <f t="shared" si="256"/>
        <v>#N/A</v>
      </c>
      <c r="BX95" t="e">
        <f>IFERROR(IF(OR(ISNA($A95),$AC95&lt;100),NA(),IF(FLOOR((2^(($BR95+2*_xlfn.XLOOKUP(_xlfn.AGGREGATE(4,6,$BR$3:$BR2046),$BR$3:$BR$2000,$BZ$3:$BZ$2000,1,1)*LOG(10)/LOG(2))/_xlfn.XLOOKUP(_xlfn.AGGREGATE(4,6,$BR$3:$BR2046),$BR$3:$BR$2000,$BZ$3:$BZ$2000,1,1))),2)&gt; _xlfn.AGGREGATE(4,6,$BY$3:$CO$2000)+2000,NA(),FLOOR((2^(($BR95+2*_xlfn.XLOOKUP(_xlfn.AGGREGATE(4,6,$BR$3:$BR2046),$BR$3:$BR$2000,$BZ$3:$BZ$2000,1,1)*LOG(10)/LOG(2))/_xlfn.XLOOKUP(_xlfn.AGGREGATE(4,6,$BR$3:$BR2046),$BR$3:$BR$2000,$BZ$3:$BZ$2000,1,1))),2))), NA())</f>
        <v>#N/A</v>
      </c>
      <c r="BY95" t="e">
        <f t="shared" si="257"/>
        <v>#N/A</v>
      </c>
      <c r="BZ95" t="e">
        <f t="shared" si="258"/>
        <v>#N/A</v>
      </c>
      <c r="CA95" t="e" cm="1">
        <f t="array" ref="CA95">IFERROR(IF(OR(ISNA($A95),$AC95&lt;100,INDEX(International!C$3:C$2000,_xlfn.XMATCH(100,International!C$3:C$2000,1,1)+$BR95)=""),NA(),INDEX(International!C$3:C$2000,_xlfn.XMATCH(100,International!C$3:C$2000,1,1)+$BR95)), NA())</f>
        <v>#N/A</v>
      </c>
      <c r="CB95" t="e">
        <f t="shared" si="259"/>
        <v>#N/A</v>
      </c>
      <c r="CC95" t="e" cm="1">
        <f t="array" ref="CC95">IFERROR(IF(OR(ISNA($A95),$AC95&lt;100,INDEX(International!F$3:F$2000,_xlfn.XMATCH(100,International!F$3:F$2000,1,1)+$BR95)=""),NA(),INDEX(International!F$3:F$2000,_xlfn.XMATCH(100,International!F$3:F$2000,1,1)+$BR95)), NA())</f>
        <v>#N/A</v>
      </c>
      <c r="CD95" t="e">
        <f t="shared" si="172"/>
        <v>#N/A</v>
      </c>
      <c r="CE95" t="e" cm="1">
        <f t="array" ref="CE95">IFERROR(IF(OR(ISNA($A95),$AC95&lt;100,INDEX(International!I$3:I$2000,_xlfn.XMATCH(100,International!I$3:I$2000,1,1)+$BR95)=""),NA(),INDEX(International!I$3:I$2000,_xlfn.XMATCH(100,International!I$3:I$2000,1,1)+$BR95)), NA())</f>
        <v>#N/A</v>
      </c>
      <c r="CF95" t="e">
        <f t="shared" si="172"/>
        <v>#N/A</v>
      </c>
      <c r="CG95" t="e" cm="1">
        <f t="array" ref="CG95">IFERROR(IF(OR(ISNA($A95),$AC95&lt;100,INDEX(International!L$3:L$2000,_xlfn.XMATCH(100,International!L$3:L$2000,1,1)+$BR95)=""),NA(),INDEX(International!L$3:L$2000,_xlfn.XMATCH(100,International!L$3:L$2000,1,1)+$BR95)), NA())</f>
        <v>#N/A</v>
      </c>
      <c r="CH95" t="e">
        <f t="shared" ref="CH95:CJ95" si="341">IF(OR(ISNA($A95),$AC95&lt;100),NA(),IF(CG95=100,0,($BR95*LOG(2)/LOG(CG95/100))))</f>
        <v>#N/A</v>
      </c>
      <c r="CI95" t="e" cm="1">
        <f t="array" ref="CI95">IFERROR(IF(OR(ISNA($A95),$AC95&lt;100,INDEX(International!O$3:O$2000,_xlfn.XMATCH(100,International!O$3:O$2000,1,1)+$BR95)=""),NA(),INDEX(International!O$3:O$2000,_xlfn.XMATCH(100,International!O$3:O$2000,1,1)+$BR95)), NA())</f>
        <v>#N/A</v>
      </c>
      <c r="CJ95" t="e">
        <f t="shared" si="341"/>
        <v>#N/A</v>
      </c>
      <c r="CK95" t="e" cm="1">
        <f t="array" ref="CK95">IFERROR(IF(OR(ISNA($A95),$AC95&lt;100,INDEX(International!R$3:R$2000,_xlfn.XMATCH(100,International!R$3:R$2000,1,1)+$BR95)=""),NA(),INDEX(International!R$3:R$2000,_xlfn.XMATCH(100,International!R$3:R$2000,1,1)+$BR95)), NA())</f>
        <v>#N/A</v>
      </c>
      <c r="CL95" t="e">
        <f t="shared" ref="CL95:CN95" si="342">IF(OR(ISNA($A95),$AC95&lt;100),NA(),IF(CK95=100,0,($BR95*LOG(2)/LOG(CK95/100))))</f>
        <v>#N/A</v>
      </c>
      <c r="CM95" t="e" cm="1">
        <f t="array" ref="CM95">IFERROR(IF(OR(ISNA($A95),$AC95&lt;100,INDEX(International!U$3:U$2000,_xlfn.XMATCH(100,International!U$3:U$2000,1,1)+$BR95)=""),NA(),INDEX(International!U$3:U$2000,_xlfn.XMATCH(100,International!U$3:U$2000,1,1)+$BR95)), NA())</f>
        <v>#N/A</v>
      </c>
      <c r="CN95" t="e">
        <f t="shared" si="342"/>
        <v>#N/A</v>
      </c>
      <c r="CO95" t="e" cm="1">
        <f t="array" ref="CO95">IFERROR(IF(OR(ISNA($A95),$AC95&lt;100,INDEX(International!X$3:X$2000,_xlfn.XMATCH(100,International!X$3:X$2000,1,1)+$BR95)=""),NA(),INDEX(International!X$3:X$2000,_xlfn.XMATCH(100,International!X$3:X$2000,1,1)+$BR95)), NA())</f>
        <v>#N/A</v>
      </c>
      <c r="CP95" t="e">
        <f t="shared" ref="CP95" si="343">IF(OR(ISNA($A95),$AC95&lt;100),NA(),IF(CO95=100,0,($BR95*LOG(2)/LOG(CO95/100))))</f>
        <v>#N/A</v>
      </c>
      <c r="CQ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94+1,CQ94+1,NA())))</f>
        <v>#N/A</v>
      </c>
      <c r="CR95" t="e" cm="1">
        <f t="array" ref="CR95">IFERROR(IF(ISNA($A95),NA(),INDEX(B$3:B$2000,_xlfn.XMATCH(Configuration!$B$12,B$3:B$2000,1,1)+$CQ95)-0), NA())</f>
        <v>#N/A</v>
      </c>
      <c r="CS95" t="e" cm="1">
        <f t="array" ref="CS95">IFERROR(IF(ISNA($A95),NA(),INDEX(E$3:E$2000,_xlfn.XMATCH(Configuration!$B$12,E$3:E$2000,1,1)+$CQ95)-0), NA())</f>
        <v>#N/A</v>
      </c>
      <c r="CT95" t="e" cm="1">
        <f t="array" ref="CT95">IFERROR(IF(ISNA($A95),NA(),INDEX(H$3:H$2000,_xlfn.XMATCH(Configuration!$B$12,H$3:H$2000,1,1)+$CQ95)-0), NA())</f>
        <v>#N/A</v>
      </c>
      <c r="CU95" t="e" cm="1">
        <f t="array" ref="CU95">IFERROR(IF(ISNA($A95),NA(),INDEX(K$3:K$2000,_xlfn.XMATCH(Configuration!$B$12,K$3:K$2000,1,1)+$CQ95)-0), NA())</f>
        <v>#N/A</v>
      </c>
      <c r="CV95" t="e" cm="1">
        <f t="array" ref="CV95">IFERROR(IF(ISNA($A95),NA(),INDEX(N$3:N$2000,_xlfn.XMATCH(Configuration!$B$12,N$3:N$2000,1,1)+$CQ95)-0), NA())</f>
        <v>#N/A</v>
      </c>
      <c r="CW95" t="e" cm="1">
        <f t="array" ref="CW95">IFERROR(IF(ISNA($A95),NA(),INDEX(Q$3:Q$2000,_xlfn.XMATCH(Configuration!$B$12,Q$3:Q$2000,1,1)+$CQ95)-0), NA())</f>
        <v>#N/A</v>
      </c>
      <c r="CX95" t="e" cm="1">
        <f t="array" ref="CX95">IFERROR(IF(ISNA($A95),NA(),INDEX(T$3:T$2000,_xlfn.XMATCH(Configuration!$B$12,T$3:T$2000,1,1)+$CQ95)-0), NA())</f>
        <v>#N/A</v>
      </c>
      <c r="CY95" t="e" cm="1">
        <f t="array" ref="CY95">IFERROR(IF(ISNA($A95),NA(),INDEX(W$3:W$2000,_xlfn.XMATCH(Configuration!$B$12,W$3:W$2000,1,1)+$CQ95)-0), NA())</f>
        <v>#N/A</v>
      </c>
    </row>
    <row r="96" spans="1:10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7"/>
        <v/>
      </c>
      <c r="AD96" t="str">
        <f t="shared" si="228"/>
        <v/>
      </c>
      <c r="AE96" t="str">
        <f t="shared" si="229"/>
        <v/>
      </c>
      <c r="AF96" s="5" t="str">
        <f t="shared" si="230"/>
        <v/>
      </c>
      <c r="AG96" t="str">
        <f t="shared" si="231"/>
        <v/>
      </c>
      <c r="AH96" t="str">
        <f t="shared" si="232"/>
        <v/>
      </c>
      <c r="AI96" t="str">
        <f t="shared" si="233"/>
        <v/>
      </c>
      <c r="AJ96" t="str">
        <f t="shared" si="234"/>
        <v/>
      </c>
      <c r="AK96" t="str">
        <f t="shared" si="235"/>
        <v/>
      </c>
      <c r="AL96" s="2" t="str">
        <f t="shared" si="236"/>
        <v/>
      </c>
      <c r="AM96" s="2" t="str">
        <f t="shared" si="237"/>
        <v/>
      </c>
      <c r="AN96" s="2" t="str">
        <f t="shared" si="238"/>
        <v/>
      </c>
      <c r="AO96" s="2" t="str">
        <f t="shared" si="239"/>
        <v/>
      </c>
      <c r="AP96" s="2" t="str">
        <f t="shared" si="240"/>
        <v/>
      </c>
      <c r="AQ96" s="2" t="str">
        <f t="shared" si="241"/>
        <v/>
      </c>
      <c r="AR96" s="2" t="str">
        <f t="shared" si="242"/>
        <v/>
      </c>
      <c r="AS96" s="2" t="str">
        <f t="shared" si="243"/>
        <v/>
      </c>
      <c r="AT96" s="2" t="str">
        <f t="shared" si="244"/>
        <v/>
      </c>
      <c r="AU96" s="2" t="str">
        <f t="shared" si="245"/>
        <v/>
      </c>
      <c r="AV96" s="3" t="str">
        <f t="shared" ca="1" si="246"/>
        <v/>
      </c>
      <c r="AW96" s="2" t="str">
        <f t="shared" si="247"/>
        <v/>
      </c>
      <c r="AX96" s="2" t="str">
        <f t="shared" si="248"/>
        <v/>
      </c>
      <c r="AY96" t="str">
        <f t="shared" si="249"/>
        <v/>
      </c>
      <c r="AZ96" t="str">
        <f t="shared" si="250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51"/>
        <v>#N/A</v>
      </c>
      <c r="BS96" t="e">
        <f t="shared" si="252"/>
        <v>#N/A</v>
      </c>
      <c r="BT96" t="e">
        <f t="shared" si="253"/>
        <v>#N/A</v>
      </c>
      <c r="BU96" t="e">
        <f t="shared" si="254"/>
        <v>#N/A</v>
      </c>
      <c r="BV96" t="e">
        <f t="shared" si="255"/>
        <v>#N/A</v>
      </c>
      <c r="BW96" t="e">
        <f t="shared" si="256"/>
        <v>#N/A</v>
      </c>
      <c r="BX96" t="e">
        <f>IFERROR(IF(OR(ISNA($A96),$AC96&lt;100),NA(),IF(FLOOR((2^(($BR96+2*_xlfn.XLOOKUP(_xlfn.AGGREGATE(4,6,$BR$3:$BR2047),$BR$3:$BR$2000,$BZ$3:$BZ$2000,1,1)*LOG(10)/LOG(2))/_xlfn.XLOOKUP(_xlfn.AGGREGATE(4,6,$BR$3:$BR2047),$BR$3:$BR$2000,$BZ$3:$BZ$2000,1,1))),2)&gt; _xlfn.AGGREGATE(4,6,$BY$3:$CO$2000)+2000,NA(),FLOOR((2^(($BR96+2*_xlfn.XLOOKUP(_xlfn.AGGREGATE(4,6,$BR$3:$BR2047),$BR$3:$BR$2000,$BZ$3:$BZ$2000,1,1)*LOG(10)/LOG(2))/_xlfn.XLOOKUP(_xlfn.AGGREGATE(4,6,$BR$3:$BR2047),$BR$3:$BR$2000,$BZ$3:$BZ$2000,1,1))),2))), NA())</f>
        <v>#N/A</v>
      </c>
      <c r="BY96" t="e">
        <f t="shared" si="257"/>
        <v>#N/A</v>
      </c>
      <c r="BZ96" t="e">
        <f t="shared" si="258"/>
        <v>#N/A</v>
      </c>
      <c r="CA96" t="e" cm="1">
        <f t="array" ref="CA96">IFERROR(IF(OR(ISNA($A96),$AC96&lt;100,INDEX(International!C$3:C$2000,_xlfn.XMATCH(100,International!C$3:C$2000,1,1)+$BR96)=""),NA(),INDEX(International!C$3:C$2000,_xlfn.XMATCH(100,International!C$3:C$2000,1,1)+$BR96)), NA())</f>
        <v>#N/A</v>
      </c>
      <c r="CB96" t="e">
        <f t="shared" si="259"/>
        <v>#N/A</v>
      </c>
      <c r="CC96" t="e" cm="1">
        <f t="array" ref="CC96">IFERROR(IF(OR(ISNA($A96),$AC96&lt;100,INDEX(International!F$3:F$2000,_xlfn.XMATCH(100,International!F$3:F$2000,1,1)+$BR96)=""),NA(),INDEX(International!F$3:F$2000,_xlfn.XMATCH(100,International!F$3:F$2000,1,1)+$BR96)), NA())</f>
        <v>#N/A</v>
      </c>
      <c r="CD96" t="e">
        <f t="shared" si="172"/>
        <v>#N/A</v>
      </c>
      <c r="CE96" t="e" cm="1">
        <f t="array" ref="CE96">IFERROR(IF(OR(ISNA($A96),$AC96&lt;100,INDEX(International!I$3:I$2000,_xlfn.XMATCH(100,International!I$3:I$2000,1,1)+$BR96)=""),NA(),INDEX(International!I$3:I$2000,_xlfn.XMATCH(100,International!I$3:I$2000,1,1)+$BR96)), NA())</f>
        <v>#N/A</v>
      </c>
      <c r="CF96" t="e">
        <f t="shared" si="172"/>
        <v>#N/A</v>
      </c>
      <c r="CG96" t="e" cm="1">
        <f t="array" ref="CG96">IFERROR(IF(OR(ISNA($A96),$AC96&lt;100,INDEX(International!L$3:L$2000,_xlfn.XMATCH(100,International!L$3:L$2000,1,1)+$BR96)=""),NA(),INDEX(International!L$3:L$2000,_xlfn.XMATCH(100,International!L$3:L$2000,1,1)+$BR96)), NA())</f>
        <v>#N/A</v>
      </c>
      <c r="CH96" t="e">
        <f t="shared" ref="CH96:CJ96" si="344">IF(OR(ISNA($A96),$AC96&lt;100),NA(),IF(CG96=100,0,($BR96*LOG(2)/LOG(CG96/100))))</f>
        <v>#N/A</v>
      </c>
      <c r="CI96" t="e" cm="1">
        <f t="array" ref="CI96">IFERROR(IF(OR(ISNA($A96),$AC96&lt;100,INDEX(International!O$3:O$2000,_xlfn.XMATCH(100,International!O$3:O$2000,1,1)+$BR96)=""),NA(),INDEX(International!O$3:O$2000,_xlfn.XMATCH(100,International!O$3:O$2000,1,1)+$BR96)), NA())</f>
        <v>#N/A</v>
      </c>
      <c r="CJ96" t="e">
        <f t="shared" si="344"/>
        <v>#N/A</v>
      </c>
      <c r="CK96" t="e" cm="1">
        <f t="array" ref="CK96">IFERROR(IF(OR(ISNA($A96),$AC96&lt;100,INDEX(International!R$3:R$2000,_xlfn.XMATCH(100,International!R$3:R$2000,1,1)+$BR96)=""),NA(),INDEX(International!R$3:R$2000,_xlfn.XMATCH(100,International!R$3:R$2000,1,1)+$BR96)), NA())</f>
        <v>#N/A</v>
      </c>
      <c r="CL96" t="e">
        <f t="shared" ref="CL96:CN96" si="345">IF(OR(ISNA($A96),$AC96&lt;100),NA(),IF(CK96=100,0,($BR96*LOG(2)/LOG(CK96/100))))</f>
        <v>#N/A</v>
      </c>
      <c r="CM96" t="e" cm="1">
        <f t="array" ref="CM96">IFERROR(IF(OR(ISNA($A96),$AC96&lt;100,INDEX(International!U$3:U$2000,_xlfn.XMATCH(100,International!U$3:U$2000,1,1)+$BR96)=""),NA(),INDEX(International!U$3:U$2000,_xlfn.XMATCH(100,International!U$3:U$2000,1,1)+$BR96)), NA())</f>
        <v>#N/A</v>
      </c>
      <c r="CN96" t="e">
        <f t="shared" si="345"/>
        <v>#N/A</v>
      </c>
      <c r="CO96" t="e" cm="1">
        <f t="array" ref="CO96">IFERROR(IF(OR(ISNA($A96),$AC96&lt;100,INDEX(International!X$3:X$2000,_xlfn.XMATCH(100,International!X$3:X$2000,1,1)+$BR96)=""),NA(),INDEX(International!X$3:X$2000,_xlfn.XMATCH(100,International!X$3:X$2000,1,1)+$BR96)), NA())</f>
        <v>#N/A</v>
      </c>
      <c r="CP96" t="e">
        <f t="shared" ref="CP96" si="346">IF(OR(ISNA($A96),$AC96&lt;100),NA(),IF(CO96=100,0,($BR96*LOG(2)/LOG(CO96/100))))</f>
        <v>#N/A</v>
      </c>
      <c r="CQ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95+1,CQ95+1,NA())))</f>
        <v>#N/A</v>
      </c>
      <c r="CR96" t="e" cm="1">
        <f t="array" ref="CR96">IFERROR(IF(ISNA($A96),NA(),INDEX(B$3:B$2000,_xlfn.XMATCH(Configuration!$B$12,B$3:B$2000,1,1)+$CQ96)-0), NA())</f>
        <v>#N/A</v>
      </c>
      <c r="CS96" t="e" cm="1">
        <f t="array" ref="CS96">IFERROR(IF(ISNA($A96),NA(),INDEX(E$3:E$2000,_xlfn.XMATCH(Configuration!$B$12,E$3:E$2000,1,1)+$CQ96)-0), NA())</f>
        <v>#N/A</v>
      </c>
      <c r="CT96" t="e" cm="1">
        <f t="array" ref="CT96">IFERROR(IF(ISNA($A96),NA(),INDEX(H$3:H$2000,_xlfn.XMATCH(Configuration!$B$12,H$3:H$2000,1,1)+$CQ96)-0), NA())</f>
        <v>#N/A</v>
      </c>
      <c r="CU96" t="e" cm="1">
        <f t="array" ref="CU96">IFERROR(IF(ISNA($A96),NA(),INDEX(K$3:K$2000,_xlfn.XMATCH(Configuration!$B$12,K$3:K$2000,1,1)+$CQ96)-0), NA())</f>
        <v>#N/A</v>
      </c>
      <c r="CV96" t="e" cm="1">
        <f t="array" ref="CV96">IFERROR(IF(ISNA($A96),NA(),INDEX(N$3:N$2000,_xlfn.XMATCH(Configuration!$B$12,N$3:N$2000,1,1)+$CQ96)-0), NA())</f>
        <v>#N/A</v>
      </c>
      <c r="CW96" t="e" cm="1">
        <f t="array" ref="CW96">IFERROR(IF(ISNA($A96),NA(),INDEX(Q$3:Q$2000,_xlfn.XMATCH(Configuration!$B$12,Q$3:Q$2000,1,1)+$CQ96)-0), NA())</f>
        <v>#N/A</v>
      </c>
      <c r="CX96" t="e" cm="1">
        <f t="array" ref="CX96">IFERROR(IF(ISNA($A96),NA(),INDEX(T$3:T$2000,_xlfn.XMATCH(Configuration!$B$12,T$3:T$2000,1,1)+$CQ96)-0), NA())</f>
        <v>#N/A</v>
      </c>
      <c r="CY96" t="e" cm="1">
        <f t="array" ref="CY96">IFERROR(IF(ISNA($A96),NA(),INDEX(W$3:W$2000,_xlfn.XMATCH(Configuration!$B$12,W$3:W$2000,1,1)+$CQ96)-0), NA())</f>
        <v>#N/A</v>
      </c>
    </row>
    <row r="97" spans="1:10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7"/>
        <v/>
      </c>
      <c r="AD97" t="str">
        <f t="shared" si="228"/>
        <v/>
      </c>
      <c r="AE97" t="str">
        <f t="shared" si="229"/>
        <v/>
      </c>
      <c r="AF97" s="5" t="str">
        <f t="shared" si="230"/>
        <v/>
      </c>
      <c r="AG97" t="str">
        <f t="shared" si="231"/>
        <v/>
      </c>
      <c r="AH97" t="str">
        <f t="shared" si="232"/>
        <v/>
      </c>
      <c r="AI97" t="str">
        <f t="shared" si="233"/>
        <v/>
      </c>
      <c r="AJ97" t="str">
        <f t="shared" si="234"/>
        <v/>
      </c>
      <c r="AK97" t="str">
        <f t="shared" si="235"/>
        <v/>
      </c>
      <c r="AL97" s="2" t="str">
        <f t="shared" si="236"/>
        <v/>
      </c>
      <c r="AM97" s="2" t="str">
        <f t="shared" si="237"/>
        <v/>
      </c>
      <c r="AN97" s="2" t="str">
        <f t="shared" si="238"/>
        <v/>
      </c>
      <c r="AO97" s="2" t="str">
        <f t="shared" si="239"/>
        <v/>
      </c>
      <c r="AP97" s="2" t="str">
        <f t="shared" si="240"/>
        <v/>
      </c>
      <c r="AQ97" s="2" t="str">
        <f t="shared" si="241"/>
        <v/>
      </c>
      <c r="AR97" s="2" t="str">
        <f t="shared" si="242"/>
        <v/>
      </c>
      <c r="AS97" s="2" t="str">
        <f t="shared" si="243"/>
        <v/>
      </c>
      <c r="AT97" s="2" t="str">
        <f t="shared" si="244"/>
        <v/>
      </c>
      <c r="AU97" s="2" t="str">
        <f t="shared" si="245"/>
        <v/>
      </c>
      <c r="AV97" s="3" t="str">
        <f t="shared" ca="1" si="246"/>
        <v/>
      </c>
      <c r="AW97" s="2" t="str">
        <f t="shared" si="247"/>
        <v/>
      </c>
      <c r="AX97" s="2" t="str">
        <f t="shared" si="248"/>
        <v/>
      </c>
      <c r="AY97" t="str">
        <f t="shared" si="249"/>
        <v/>
      </c>
      <c r="AZ97" t="str">
        <f t="shared" si="250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51"/>
        <v>#N/A</v>
      </c>
      <c r="BS97" t="e">
        <f t="shared" si="252"/>
        <v>#N/A</v>
      </c>
      <c r="BT97" t="e">
        <f t="shared" si="253"/>
        <v>#N/A</v>
      </c>
      <c r="BU97" t="e">
        <f t="shared" si="254"/>
        <v>#N/A</v>
      </c>
      <c r="BV97" t="e">
        <f t="shared" si="255"/>
        <v>#N/A</v>
      </c>
      <c r="BW97" t="e">
        <f t="shared" si="256"/>
        <v>#N/A</v>
      </c>
      <c r="BX97" t="e">
        <f>IFERROR(IF(OR(ISNA($A97),$AC97&lt;100),NA(),IF(FLOOR((2^(($BR97+2*_xlfn.XLOOKUP(_xlfn.AGGREGATE(4,6,$BR$3:$BR2048),$BR$3:$BR$2000,$BZ$3:$BZ$2000,1,1)*LOG(10)/LOG(2))/_xlfn.XLOOKUP(_xlfn.AGGREGATE(4,6,$BR$3:$BR2048),$BR$3:$BR$2000,$BZ$3:$BZ$2000,1,1))),2)&gt; _xlfn.AGGREGATE(4,6,$BY$3:$CO$2000)+2000,NA(),FLOOR((2^(($BR97+2*_xlfn.XLOOKUP(_xlfn.AGGREGATE(4,6,$BR$3:$BR2048),$BR$3:$BR$2000,$BZ$3:$BZ$2000,1,1)*LOG(10)/LOG(2))/_xlfn.XLOOKUP(_xlfn.AGGREGATE(4,6,$BR$3:$BR2048),$BR$3:$BR$2000,$BZ$3:$BZ$2000,1,1))),2))), NA())</f>
        <v>#N/A</v>
      </c>
      <c r="BY97" t="e">
        <f t="shared" si="257"/>
        <v>#N/A</v>
      </c>
      <c r="BZ97" t="e">
        <f t="shared" si="258"/>
        <v>#N/A</v>
      </c>
      <c r="CA97" t="e" cm="1">
        <f t="array" ref="CA97">IFERROR(IF(OR(ISNA($A97),$AC97&lt;100,INDEX(International!C$3:C$2000,_xlfn.XMATCH(100,International!C$3:C$2000,1,1)+$BR97)=""),NA(),INDEX(International!C$3:C$2000,_xlfn.XMATCH(100,International!C$3:C$2000,1,1)+$BR97)), NA())</f>
        <v>#N/A</v>
      </c>
      <c r="CB97" t="e">
        <f t="shared" si="259"/>
        <v>#N/A</v>
      </c>
      <c r="CC97" t="e" cm="1">
        <f t="array" ref="CC97">IFERROR(IF(OR(ISNA($A97),$AC97&lt;100,INDEX(International!F$3:F$2000,_xlfn.XMATCH(100,International!F$3:F$2000,1,1)+$BR97)=""),NA(),INDEX(International!F$3:F$2000,_xlfn.XMATCH(100,International!F$3:F$2000,1,1)+$BR97)), NA())</f>
        <v>#N/A</v>
      </c>
      <c r="CD97" t="e">
        <f t="shared" si="172"/>
        <v>#N/A</v>
      </c>
      <c r="CE97" t="e" cm="1">
        <f t="array" ref="CE97">IFERROR(IF(OR(ISNA($A97),$AC97&lt;100,INDEX(International!I$3:I$2000,_xlfn.XMATCH(100,International!I$3:I$2000,1,1)+$BR97)=""),NA(),INDEX(International!I$3:I$2000,_xlfn.XMATCH(100,International!I$3:I$2000,1,1)+$BR97)), NA())</f>
        <v>#N/A</v>
      </c>
      <c r="CF97" t="e">
        <f t="shared" si="172"/>
        <v>#N/A</v>
      </c>
      <c r="CG97" t="e" cm="1">
        <f t="array" ref="CG97">IFERROR(IF(OR(ISNA($A97),$AC97&lt;100,INDEX(International!L$3:L$2000,_xlfn.XMATCH(100,International!L$3:L$2000,1,1)+$BR97)=""),NA(),INDEX(International!L$3:L$2000,_xlfn.XMATCH(100,International!L$3:L$2000,1,1)+$BR97)), NA())</f>
        <v>#N/A</v>
      </c>
      <c r="CH97" t="e">
        <f t="shared" ref="CH97:CJ97" si="347">IF(OR(ISNA($A97),$AC97&lt;100),NA(),IF(CG97=100,0,($BR97*LOG(2)/LOG(CG97/100))))</f>
        <v>#N/A</v>
      </c>
      <c r="CI97" t="e" cm="1">
        <f t="array" ref="CI97">IFERROR(IF(OR(ISNA($A97),$AC97&lt;100,INDEX(International!O$3:O$2000,_xlfn.XMATCH(100,International!O$3:O$2000,1,1)+$BR97)=""),NA(),INDEX(International!O$3:O$2000,_xlfn.XMATCH(100,International!O$3:O$2000,1,1)+$BR97)), NA())</f>
        <v>#N/A</v>
      </c>
      <c r="CJ97" t="e">
        <f t="shared" si="347"/>
        <v>#N/A</v>
      </c>
      <c r="CK97" t="e" cm="1">
        <f t="array" ref="CK97">IFERROR(IF(OR(ISNA($A97),$AC97&lt;100,INDEX(International!R$3:R$2000,_xlfn.XMATCH(100,International!R$3:R$2000,1,1)+$BR97)=""),NA(),INDEX(International!R$3:R$2000,_xlfn.XMATCH(100,International!R$3:R$2000,1,1)+$BR97)), NA())</f>
        <v>#N/A</v>
      </c>
      <c r="CL97" t="e">
        <f t="shared" ref="CL97:CN97" si="348">IF(OR(ISNA($A97),$AC97&lt;100),NA(),IF(CK97=100,0,($BR97*LOG(2)/LOG(CK97/100))))</f>
        <v>#N/A</v>
      </c>
      <c r="CM97" t="e" cm="1">
        <f t="array" ref="CM97">IFERROR(IF(OR(ISNA($A97),$AC97&lt;100,INDEX(International!U$3:U$2000,_xlfn.XMATCH(100,International!U$3:U$2000,1,1)+$BR97)=""),NA(),INDEX(International!U$3:U$2000,_xlfn.XMATCH(100,International!U$3:U$2000,1,1)+$BR97)), NA())</f>
        <v>#N/A</v>
      </c>
      <c r="CN97" t="e">
        <f t="shared" si="348"/>
        <v>#N/A</v>
      </c>
      <c r="CO97" t="e" cm="1">
        <f t="array" ref="CO97">IFERROR(IF(OR(ISNA($A97),$AC97&lt;100,INDEX(International!X$3:X$2000,_xlfn.XMATCH(100,International!X$3:X$2000,1,1)+$BR97)=""),NA(),INDEX(International!X$3:X$2000,_xlfn.XMATCH(100,International!X$3:X$2000,1,1)+$BR97)), NA())</f>
        <v>#N/A</v>
      </c>
      <c r="CP97" t="e">
        <f t="shared" ref="CP97" si="349">IF(OR(ISNA($A97),$AC97&lt;100),NA(),IF(CO97=100,0,($BR97*LOG(2)/LOG(CO97/100))))</f>
        <v>#N/A</v>
      </c>
      <c r="CQ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96+1,CQ96+1,NA())))</f>
        <v>#N/A</v>
      </c>
      <c r="CR97" t="e" cm="1">
        <f t="array" ref="CR97">IFERROR(IF(ISNA($A97),NA(),INDEX(B$3:B$2000,_xlfn.XMATCH(Configuration!$B$12,B$3:B$2000,1,1)+$CQ97)-0), NA())</f>
        <v>#N/A</v>
      </c>
      <c r="CS97" t="e" cm="1">
        <f t="array" ref="CS97">IFERROR(IF(ISNA($A97),NA(),INDEX(E$3:E$2000,_xlfn.XMATCH(Configuration!$B$12,E$3:E$2000,1,1)+$CQ97)-0), NA())</f>
        <v>#N/A</v>
      </c>
      <c r="CT97" t="e" cm="1">
        <f t="array" ref="CT97">IFERROR(IF(ISNA($A97),NA(),INDEX(H$3:H$2000,_xlfn.XMATCH(Configuration!$B$12,H$3:H$2000,1,1)+$CQ97)-0), NA())</f>
        <v>#N/A</v>
      </c>
      <c r="CU97" t="e" cm="1">
        <f t="array" ref="CU97">IFERROR(IF(ISNA($A97),NA(),INDEX(K$3:K$2000,_xlfn.XMATCH(Configuration!$B$12,K$3:K$2000,1,1)+$CQ97)-0), NA())</f>
        <v>#N/A</v>
      </c>
      <c r="CV97" t="e" cm="1">
        <f t="array" ref="CV97">IFERROR(IF(ISNA($A97),NA(),INDEX(N$3:N$2000,_xlfn.XMATCH(Configuration!$B$12,N$3:N$2000,1,1)+$CQ97)-0), NA())</f>
        <v>#N/A</v>
      </c>
      <c r="CW97" t="e" cm="1">
        <f t="array" ref="CW97">IFERROR(IF(ISNA($A97),NA(),INDEX(Q$3:Q$2000,_xlfn.XMATCH(Configuration!$B$12,Q$3:Q$2000,1,1)+$CQ97)-0), NA())</f>
        <v>#N/A</v>
      </c>
      <c r="CX97" t="e" cm="1">
        <f t="array" ref="CX97">IFERROR(IF(ISNA($A97),NA(),INDEX(T$3:T$2000,_xlfn.XMATCH(Configuration!$B$12,T$3:T$2000,1,1)+$CQ97)-0), NA())</f>
        <v>#N/A</v>
      </c>
      <c r="CY97" t="e" cm="1">
        <f t="array" ref="CY97">IFERROR(IF(ISNA($A97),NA(),INDEX(W$3:W$2000,_xlfn.XMATCH(Configuration!$B$12,W$3:W$2000,1,1)+$CQ97)-0), NA())</f>
        <v>#N/A</v>
      </c>
    </row>
    <row r="98" spans="1:10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7"/>
        <v/>
      </c>
      <c r="AD98" t="str">
        <f t="shared" si="228"/>
        <v/>
      </c>
      <c r="AE98" t="str">
        <f t="shared" si="229"/>
        <v/>
      </c>
      <c r="AF98" s="5" t="str">
        <f t="shared" si="230"/>
        <v/>
      </c>
      <c r="AG98" t="str">
        <f t="shared" si="231"/>
        <v/>
      </c>
      <c r="AH98" t="str">
        <f t="shared" si="232"/>
        <v/>
      </c>
      <c r="AI98" t="str">
        <f t="shared" si="233"/>
        <v/>
      </c>
      <c r="AJ98" t="str">
        <f t="shared" si="234"/>
        <v/>
      </c>
      <c r="AK98" t="str">
        <f t="shared" si="235"/>
        <v/>
      </c>
      <c r="AL98" s="2" t="str">
        <f t="shared" si="236"/>
        <v/>
      </c>
      <c r="AM98" s="2" t="str">
        <f t="shared" si="237"/>
        <v/>
      </c>
      <c r="AN98" s="2" t="str">
        <f t="shared" si="238"/>
        <v/>
      </c>
      <c r="AO98" s="2" t="str">
        <f t="shared" si="239"/>
        <v/>
      </c>
      <c r="AP98" s="2" t="str">
        <f t="shared" si="240"/>
        <v/>
      </c>
      <c r="AQ98" s="2" t="str">
        <f t="shared" si="241"/>
        <v/>
      </c>
      <c r="AR98" s="2" t="str">
        <f t="shared" si="242"/>
        <v/>
      </c>
      <c r="AS98" s="2" t="str">
        <f t="shared" si="243"/>
        <v/>
      </c>
      <c r="AT98" s="2" t="str">
        <f t="shared" si="244"/>
        <v/>
      </c>
      <c r="AU98" s="2" t="str">
        <f t="shared" si="245"/>
        <v/>
      </c>
      <c r="AV98" s="3" t="str">
        <f t="shared" ca="1" si="246"/>
        <v/>
      </c>
      <c r="AW98" s="2" t="str">
        <f t="shared" si="247"/>
        <v/>
      </c>
      <c r="AX98" s="2" t="str">
        <f t="shared" si="248"/>
        <v/>
      </c>
      <c r="AY98" t="str">
        <f t="shared" si="249"/>
        <v/>
      </c>
      <c r="AZ98" t="str">
        <f t="shared" si="250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51"/>
        <v>#N/A</v>
      </c>
      <c r="BS98" t="e">
        <f t="shared" si="252"/>
        <v>#N/A</v>
      </c>
      <c r="BT98" t="e">
        <f t="shared" si="253"/>
        <v>#N/A</v>
      </c>
      <c r="BU98" t="e">
        <f t="shared" si="254"/>
        <v>#N/A</v>
      </c>
      <c r="BV98" t="e">
        <f t="shared" si="255"/>
        <v>#N/A</v>
      </c>
      <c r="BW98" t="e">
        <f t="shared" si="256"/>
        <v>#N/A</v>
      </c>
      <c r="BX98" t="e">
        <f>IFERROR(IF(OR(ISNA($A98),$AC98&lt;100),NA(),IF(FLOOR((2^(($BR98+2*_xlfn.XLOOKUP(_xlfn.AGGREGATE(4,6,$BR$3:$BR2049),$BR$3:$BR$2000,$BZ$3:$BZ$2000,1,1)*LOG(10)/LOG(2))/_xlfn.XLOOKUP(_xlfn.AGGREGATE(4,6,$BR$3:$BR2049),$BR$3:$BR$2000,$BZ$3:$BZ$2000,1,1))),2)&gt; _xlfn.AGGREGATE(4,6,$BY$3:$CO$2000)+2000,NA(),FLOOR((2^(($BR98+2*_xlfn.XLOOKUP(_xlfn.AGGREGATE(4,6,$BR$3:$BR2049),$BR$3:$BR$2000,$BZ$3:$BZ$2000,1,1)*LOG(10)/LOG(2))/_xlfn.XLOOKUP(_xlfn.AGGREGATE(4,6,$BR$3:$BR2049),$BR$3:$BR$2000,$BZ$3:$BZ$2000,1,1))),2))), NA())</f>
        <v>#N/A</v>
      </c>
      <c r="BY98" t="e">
        <f t="shared" si="257"/>
        <v>#N/A</v>
      </c>
      <c r="BZ98" t="e">
        <f t="shared" si="258"/>
        <v>#N/A</v>
      </c>
      <c r="CA98" t="e" cm="1">
        <f t="array" ref="CA98">IFERROR(IF(OR(ISNA($A98),$AC98&lt;100,INDEX(International!C$3:C$2000,_xlfn.XMATCH(100,International!C$3:C$2000,1,1)+$BR98)=""),NA(),INDEX(International!C$3:C$2000,_xlfn.XMATCH(100,International!C$3:C$2000,1,1)+$BR98)), NA())</f>
        <v>#N/A</v>
      </c>
      <c r="CB98" t="e">
        <f t="shared" si="259"/>
        <v>#N/A</v>
      </c>
      <c r="CC98" t="e" cm="1">
        <f t="array" ref="CC98">IFERROR(IF(OR(ISNA($A98),$AC98&lt;100,INDEX(International!F$3:F$2000,_xlfn.XMATCH(100,International!F$3:F$2000,1,1)+$BR98)=""),NA(),INDEX(International!F$3:F$2000,_xlfn.XMATCH(100,International!F$3:F$2000,1,1)+$BR98)), NA())</f>
        <v>#N/A</v>
      </c>
      <c r="CD98" t="e">
        <f t="shared" si="172"/>
        <v>#N/A</v>
      </c>
      <c r="CE98" t="e" cm="1">
        <f t="array" ref="CE98">IFERROR(IF(OR(ISNA($A98),$AC98&lt;100,INDEX(International!I$3:I$2000,_xlfn.XMATCH(100,International!I$3:I$2000,1,1)+$BR98)=""),NA(),INDEX(International!I$3:I$2000,_xlfn.XMATCH(100,International!I$3:I$2000,1,1)+$BR98)), NA())</f>
        <v>#N/A</v>
      </c>
      <c r="CF98" t="e">
        <f t="shared" si="172"/>
        <v>#N/A</v>
      </c>
      <c r="CG98" t="e" cm="1">
        <f t="array" ref="CG98">IFERROR(IF(OR(ISNA($A98),$AC98&lt;100,INDEX(International!L$3:L$2000,_xlfn.XMATCH(100,International!L$3:L$2000,1,1)+$BR98)=""),NA(),INDEX(International!L$3:L$2000,_xlfn.XMATCH(100,International!L$3:L$2000,1,1)+$BR98)), NA())</f>
        <v>#N/A</v>
      </c>
      <c r="CH98" t="e">
        <f t="shared" ref="CH98:CJ98" si="350">IF(OR(ISNA($A98),$AC98&lt;100),NA(),IF(CG98=100,0,($BR98*LOG(2)/LOG(CG98/100))))</f>
        <v>#N/A</v>
      </c>
      <c r="CI98" t="e" cm="1">
        <f t="array" ref="CI98">IFERROR(IF(OR(ISNA($A98),$AC98&lt;100,INDEX(International!O$3:O$2000,_xlfn.XMATCH(100,International!O$3:O$2000,1,1)+$BR98)=""),NA(),INDEX(International!O$3:O$2000,_xlfn.XMATCH(100,International!O$3:O$2000,1,1)+$BR98)), NA())</f>
        <v>#N/A</v>
      </c>
      <c r="CJ98" t="e">
        <f t="shared" si="350"/>
        <v>#N/A</v>
      </c>
      <c r="CK98" t="e" cm="1">
        <f t="array" ref="CK98">IFERROR(IF(OR(ISNA($A98),$AC98&lt;100,INDEX(International!R$3:R$2000,_xlfn.XMATCH(100,International!R$3:R$2000,1,1)+$BR98)=""),NA(),INDEX(International!R$3:R$2000,_xlfn.XMATCH(100,International!R$3:R$2000,1,1)+$BR98)), NA())</f>
        <v>#N/A</v>
      </c>
      <c r="CL98" t="e">
        <f t="shared" ref="CL98:CN98" si="351">IF(OR(ISNA($A98),$AC98&lt;100),NA(),IF(CK98=100,0,($BR98*LOG(2)/LOG(CK98/100))))</f>
        <v>#N/A</v>
      </c>
      <c r="CM98" t="e" cm="1">
        <f t="array" ref="CM98">IFERROR(IF(OR(ISNA($A98),$AC98&lt;100,INDEX(International!U$3:U$2000,_xlfn.XMATCH(100,International!U$3:U$2000,1,1)+$BR98)=""),NA(),INDEX(International!U$3:U$2000,_xlfn.XMATCH(100,International!U$3:U$2000,1,1)+$BR98)), NA())</f>
        <v>#N/A</v>
      </c>
      <c r="CN98" t="e">
        <f t="shared" si="351"/>
        <v>#N/A</v>
      </c>
      <c r="CO98" t="e" cm="1">
        <f t="array" ref="CO98">IFERROR(IF(OR(ISNA($A98),$AC98&lt;100,INDEX(International!X$3:X$2000,_xlfn.XMATCH(100,International!X$3:X$2000,1,1)+$BR98)=""),NA(),INDEX(International!X$3:X$2000,_xlfn.XMATCH(100,International!X$3:X$2000,1,1)+$BR98)), NA())</f>
        <v>#N/A</v>
      </c>
      <c r="CP98" t="e">
        <f t="shared" ref="CP98" si="352">IF(OR(ISNA($A98),$AC98&lt;100),NA(),IF(CO98=100,0,($BR98*LOG(2)/LOG(CO98/100))))</f>
        <v>#N/A</v>
      </c>
      <c r="CQ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97+1,CQ97+1,NA())))</f>
        <v>#N/A</v>
      </c>
      <c r="CR98" t="e" cm="1">
        <f t="array" ref="CR98">IFERROR(IF(ISNA($A98),NA(),INDEX(B$3:B$2000,_xlfn.XMATCH(Configuration!$B$12,B$3:B$2000,1,1)+$CQ98)-0), NA())</f>
        <v>#N/A</v>
      </c>
      <c r="CS98" t="e" cm="1">
        <f t="array" ref="CS98">IFERROR(IF(ISNA($A98),NA(),INDEX(E$3:E$2000,_xlfn.XMATCH(Configuration!$B$12,E$3:E$2000,1,1)+$CQ98)-0), NA())</f>
        <v>#N/A</v>
      </c>
      <c r="CT98" t="e" cm="1">
        <f t="array" ref="CT98">IFERROR(IF(ISNA($A98),NA(),INDEX(H$3:H$2000,_xlfn.XMATCH(Configuration!$B$12,H$3:H$2000,1,1)+$CQ98)-0), NA())</f>
        <v>#N/A</v>
      </c>
      <c r="CU98" t="e" cm="1">
        <f t="array" ref="CU98">IFERROR(IF(ISNA($A98),NA(),INDEX(K$3:K$2000,_xlfn.XMATCH(Configuration!$B$12,K$3:K$2000,1,1)+$CQ98)-0), NA())</f>
        <v>#N/A</v>
      </c>
      <c r="CV98" t="e" cm="1">
        <f t="array" ref="CV98">IFERROR(IF(ISNA($A98),NA(),INDEX(N$3:N$2000,_xlfn.XMATCH(Configuration!$B$12,N$3:N$2000,1,1)+$CQ98)-0), NA())</f>
        <v>#N/A</v>
      </c>
      <c r="CW98" t="e" cm="1">
        <f t="array" ref="CW98">IFERROR(IF(ISNA($A98),NA(),INDEX(Q$3:Q$2000,_xlfn.XMATCH(Configuration!$B$12,Q$3:Q$2000,1,1)+$CQ98)-0), NA())</f>
        <v>#N/A</v>
      </c>
      <c r="CX98" t="e" cm="1">
        <f t="array" ref="CX98">IFERROR(IF(ISNA($A98),NA(),INDEX(T$3:T$2000,_xlfn.XMATCH(Configuration!$B$12,T$3:T$2000,1,1)+$CQ98)-0), NA())</f>
        <v>#N/A</v>
      </c>
      <c r="CY98" t="e" cm="1">
        <f t="array" ref="CY98">IFERROR(IF(ISNA($A98),NA(),INDEX(W$3:W$2000,_xlfn.XMATCH(Configuration!$B$12,W$3:W$2000,1,1)+$CQ98)-0), NA())</f>
        <v>#N/A</v>
      </c>
    </row>
    <row r="99" spans="1:10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7"/>
        <v/>
      </c>
      <c r="AD99" t="str">
        <f t="shared" si="228"/>
        <v/>
      </c>
      <c r="AE99" t="str">
        <f t="shared" si="229"/>
        <v/>
      </c>
      <c r="AF99" s="5" t="str">
        <f t="shared" si="230"/>
        <v/>
      </c>
      <c r="AG99" t="str">
        <f t="shared" si="231"/>
        <v/>
      </c>
      <c r="AH99" t="str">
        <f t="shared" si="232"/>
        <v/>
      </c>
      <c r="AI99" t="str">
        <f t="shared" si="233"/>
        <v/>
      </c>
      <c r="AJ99" t="str">
        <f t="shared" si="234"/>
        <v/>
      </c>
      <c r="AK99" t="str">
        <f t="shared" si="235"/>
        <v/>
      </c>
      <c r="AL99" s="2" t="str">
        <f t="shared" si="236"/>
        <v/>
      </c>
      <c r="AM99" s="2" t="str">
        <f t="shared" si="237"/>
        <v/>
      </c>
      <c r="AN99" s="2" t="str">
        <f t="shared" si="238"/>
        <v/>
      </c>
      <c r="AO99" s="2" t="str">
        <f t="shared" si="239"/>
        <v/>
      </c>
      <c r="AP99" s="2" t="str">
        <f t="shared" si="240"/>
        <v/>
      </c>
      <c r="AQ99" s="2" t="str">
        <f t="shared" si="241"/>
        <v/>
      </c>
      <c r="AR99" s="2" t="str">
        <f t="shared" si="242"/>
        <v/>
      </c>
      <c r="AS99" s="2" t="str">
        <f t="shared" si="243"/>
        <v/>
      </c>
      <c r="AT99" s="2" t="str">
        <f t="shared" si="244"/>
        <v/>
      </c>
      <c r="AU99" s="2" t="str">
        <f t="shared" si="245"/>
        <v/>
      </c>
      <c r="AV99" s="3" t="str">
        <f t="shared" ca="1" si="246"/>
        <v/>
      </c>
      <c r="AW99" s="2" t="str">
        <f t="shared" si="247"/>
        <v/>
      </c>
      <c r="AX99" s="2" t="str">
        <f t="shared" si="248"/>
        <v/>
      </c>
      <c r="AY99" t="str">
        <f t="shared" si="249"/>
        <v/>
      </c>
      <c r="AZ99" t="str">
        <f t="shared" si="250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51"/>
        <v>#N/A</v>
      </c>
      <c r="BS99" t="e">
        <f t="shared" si="252"/>
        <v>#N/A</v>
      </c>
      <c r="BT99" t="e">
        <f t="shared" si="253"/>
        <v>#N/A</v>
      </c>
      <c r="BU99" t="e">
        <f t="shared" si="254"/>
        <v>#N/A</v>
      </c>
      <c r="BV99" t="e">
        <f t="shared" si="255"/>
        <v>#N/A</v>
      </c>
      <c r="BW99" t="e">
        <f t="shared" si="256"/>
        <v>#N/A</v>
      </c>
      <c r="BX99" t="e">
        <f>IFERROR(IF(OR(ISNA($A99),$AC99&lt;100),NA(),IF(FLOOR((2^(($BR99+2*_xlfn.XLOOKUP(_xlfn.AGGREGATE(4,6,$BR$3:$BR2050),$BR$3:$BR$2000,$BZ$3:$BZ$2000,1,1)*LOG(10)/LOG(2))/_xlfn.XLOOKUP(_xlfn.AGGREGATE(4,6,$BR$3:$BR2050),$BR$3:$BR$2000,$BZ$3:$BZ$2000,1,1))),2)&gt; _xlfn.AGGREGATE(4,6,$BY$3:$CO$2000)+2000,NA(),FLOOR((2^(($BR99+2*_xlfn.XLOOKUP(_xlfn.AGGREGATE(4,6,$BR$3:$BR2050),$BR$3:$BR$2000,$BZ$3:$BZ$2000,1,1)*LOG(10)/LOG(2))/_xlfn.XLOOKUP(_xlfn.AGGREGATE(4,6,$BR$3:$BR2050),$BR$3:$BR$2000,$BZ$3:$BZ$2000,1,1))),2))), NA())</f>
        <v>#N/A</v>
      </c>
      <c r="BY99" t="e">
        <f t="shared" si="257"/>
        <v>#N/A</v>
      </c>
      <c r="BZ99" t="e">
        <f t="shared" si="258"/>
        <v>#N/A</v>
      </c>
      <c r="CA99" t="e" cm="1">
        <f t="array" ref="CA99">IFERROR(IF(OR(ISNA($A99),$AC99&lt;100,INDEX(International!C$3:C$2000,_xlfn.XMATCH(100,International!C$3:C$2000,1,1)+$BR99)=""),NA(),INDEX(International!C$3:C$2000,_xlfn.XMATCH(100,International!C$3:C$2000,1,1)+$BR99)), NA())</f>
        <v>#N/A</v>
      </c>
      <c r="CB99" t="e">
        <f t="shared" si="259"/>
        <v>#N/A</v>
      </c>
      <c r="CC99" t="e" cm="1">
        <f t="array" ref="CC99">IFERROR(IF(OR(ISNA($A99),$AC99&lt;100,INDEX(International!F$3:F$2000,_xlfn.XMATCH(100,International!F$3:F$2000,1,1)+$BR99)=""),NA(),INDEX(International!F$3:F$2000,_xlfn.XMATCH(100,International!F$3:F$2000,1,1)+$BR99)), NA())</f>
        <v>#N/A</v>
      </c>
      <c r="CD99" t="e">
        <f t="shared" si="172"/>
        <v>#N/A</v>
      </c>
      <c r="CE99" t="e" cm="1">
        <f t="array" ref="CE99">IFERROR(IF(OR(ISNA($A99),$AC99&lt;100,INDEX(International!I$3:I$2000,_xlfn.XMATCH(100,International!I$3:I$2000,1,1)+$BR99)=""),NA(),INDEX(International!I$3:I$2000,_xlfn.XMATCH(100,International!I$3:I$2000,1,1)+$BR99)), NA())</f>
        <v>#N/A</v>
      </c>
      <c r="CF99" t="e">
        <f t="shared" si="172"/>
        <v>#N/A</v>
      </c>
      <c r="CG99" t="e" cm="1">
        <f t="array" ref="CG99">IFERROR(IF(OR(ISNA($A99),$AC99&lt;100,INDEX(International!L$3:L$2000,_xlfn.XMATCH(100,International!L$3:L$2000,1,1)+$BR99)=""),NA(),INDEX(International!L$3:L$2000,_xlfn.XMATCH(100,International!L$3:L$2000,1,1)+$BR99)), NA())</f>
        <v>#N/A</v>
      </c>
      <c r="CH99" t="e">
        <f t="shared" ref="CH99:CJ99" si="353">IF(OR(ISNA($A99),$AC99&lt;100),NA(),IF(CG99=100,0,($BR99*LOG(2)/LOG(CG99/100))))</f>
        <v>#N/A</v>
      </c>
      <c r="CI99" t="e" cm="1">
        <f t="array" ref="CI99">IFERROR(IF(OR(ISNA($A99),$AC99&lt;100,INDEX(International!O$3:O$2000,_xlfn.XMATCH(100,International!O$3:O$2000,1,1)+$BR99)=""),NA(),INDEX(International!O$3:O$2000,_xlfn.XMATCH(100,International!O$3:O$2000,1,1)+$BR99)), NA())</f>
        <v>#N/A</v>
      </c>
      <c r="CJ99" t="e">
        <f t="shared" si="353"/>
        <v>#N/A</v>
      </c>
      <c r="CK99" t="e" cm="1">
        <f t="array" ref="CK99">IFERROR(IF(OR(ISNA($A99),$AC99&lt;100,INDEX(International!R$3:R$2000,_xlfn.XMATCH(100,International!R$3:R$2000,1,1)+$BR99)=""),NA(),INDEX(International!R$3:R$2000,_xlfn.XMATCH(100,International!R$3:R$2000,1,1)+$BR99)), NA())</f>
        <v>#N/A</v>
      </c>
      <c r="CL99" t="e">
        <f t="shared" ref="CL99:CN99" si="354">IF(OR(ISNA($A99),$AC99&lt;100),NA(),IF(CK99=100,0,($BR99*LOG(2)/LOG(CK99/100))))</f>
        <v>#N/A</v>
      </c>
      <c r="CM99" t="e" cm="1">
        <f t="array" ref="CM99">IFERROR(IF(OR(ISNA($A99),$AC99&lt;100,INDEX(International!U$3:U$2000,_xlfn.XMATCH(100,International!U$3:U$2000,1,1)+$BR99)=""),NA(),INDEX(International!U$3:U$2000,_xlfn.XMATCH(100,International!U$3:U$2000,1,1)+$BR99)), NA())</f>
        <v>#N/A</v>
      </c>
      <c r="CN99" t="e">
        <f t="shared" si="354"/>
        <v>#N/A</v>
      </c>
      <c r="CO99" t="e" cm="1">
        <f t="array" ref="CO99">IFERROR(IF(OR(ISNA($A99),$AC99&lt;100,INDEX(International!X$3:X$2000,_xlfn.XMATCH(100,International!X$3:X$2000,1,1)+$BR99)=""),NA(),INDEX(International!X$3:X$2000,_xlfn.XMATCH(100,International!X$3:X$2000,1,1)+$BR99)), NA())</f>
        <v>#N/A</v>
      </c>
      <c r="CP99" t="e">
        <f t="shared" ref="CP99" si="355">IF(OR(ISNA($A99),$AC99&lt;100),NA(),IF(CO99=100,0,($BR99*LOG(2)/LOG(CO99/100))))</f>
        <v>#N/A</v>
      </c>
      <c r="CQ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98+1,CQ98+1,NA())))</f>
        <v>#N/A</v>
      </c>
      <c r="CR99" t="e" cm="1">
        <f t="array" ref="CR99">IFERROR(IF(ISNA($A99),NA(),INDEX(B$3:B$2000,_xlfn.XMATCH(Configuration!$B$12,B$3:B$2000,1,1)+$CQ99)-0), NA())</f>
        <v>#N/A</v>
      </c>
      <c r="CS99" t="e" cm="1">
        <f t="array" ref="CS99">IFERROR(IF(ISNA($A99),NA(),INDEX(E$3:E$2000,_xlfn.XMATCH(Configuration!$B$12,E$3:E$2000,1,1)+$CQ99)-0), NA())</f>
        <v>#N/A</v>
      </c>
      <c r="CT99" t="e" cm="1">
        <f t="array" ref="CT99">IFERROR(IF(ISNA($A99),NA(),INDEX(H$3:H$2000,_xlfn.XMATCH(Configuration!$B$12,H$3:H$2000,1,1)+$CQ99)-0), NA())</f>
        <v>#N/A</v>
      </c>
      <c r="CU99" t="e" cm="1">
        <f t="array" ref="CU99">IFERROR(IF(ISNA($A99),NA(),INDEX(K$3:K$2000,_xlfn.XMATCH(Configuration!$B$12,K$3:K$2000,1,1)+$CQ99)-0), NA())</f>
        <v>#N/A</v>
      </c>
      <c r="CV99" t="e" cm="1">
        <f t="array" ref="CV99">IFERROR(IF(ISNA($A99),NA(),INDEX(N$3:N$2000,_xlfn.XMATCH(Configuration!$B$12,N$3:N$2000,1,1)+$CQ99)-0), NA())</f>
        <v>#N/A</v>
      </c>
      <c r="CW99" t="e" cm="1">
        <f t="array" ref="CW99">IFERROR(IF(ISNA($A99),NA(),INDEX(Q$3:Q$2000,_xlfn.XMATCH(Configuration!$B$12,Q$3:Q$2000,1,1)+$CQ99)-0), NA())</f>
        <v>#N/A</v>
      </c>
      <c r="CX99" t="e" cm="1">
        <f t="array" ref="CX99">IFERROR(IF(ISNA($A99),NA(),INDEX(T$3:T$2000,_xlfn.XMATCH(Configuration!$B$12,T$3:T$2000,1,1)+$CQ99)-0), NA())</f>
        <v>#N/A</v>
      </c>
      <c r="CY99" t="e" cm="1">
        <f t="array" ref="CY99">IFERROR(IF(ISNA($A99),NA(),INDEX(W$3:W$2000,_xlfn.XMATCH(Configuration!$B$12,W$3:W$2000,1,1)+$CQ99)-0), NA())</f>
        <v>#N/A</v>
      </c>
    </row>
    <row r="100" spans="1:10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7"/>
        <v/>
      </c>
      <c r="AD100" t="str">
        <f t="shared" si="228"/>
        <v/>
      </c>
      <c r="AE100" t="str">
        <f t="shared" si="229"/>
        <v/>
      </c>
      <c r="AF100" s="5" t="str">
        <f t="shared" si="230"/>
        <v/>
      </c>
      <c r="AG100" t="str">
        <f t="shared" si="231"/>
        <v/>
      </c>
      <c r="AH100" t="str">
        <f t="shared" si="232"/>
        <v/>
      </c>
      <c r="AI100" t="str">
        <f t="shared" si="233"/>
        <v/>
      </c>
      <c r="AJ100" t="str">
        <f t="shared" si="234"/>
        <v/>
      </c>
      <c r="AK100" t="str">
        <f t="shared" si="235"/>
        <v/>
      </c>
      <c r="AL100" s="2" t="str">
        <f t="shared" si="236"/>
        <v/>
      </c>
      <c r="AM100" s="2" t="str">
        <f t="shared" si="237"/>
        <v/>
      </c>
      <c r="AN100" s="2" t="str">
        <f t="shared" si="238"/>
        <v/>
      </c>
      <c r="AO100" s="2" t="str">
        <f t="shared" si="239"/>
        <v/>
      </c>
      <c r="AP100" s="2" t="str">
        <f t="shared" si="240"/>
        <v/>
      </c>
      <c r="AQ100" s="2" t="str">
        <f t="shared" si="241"/>
        <v/>
      </c>
      <c r="AR100" s="2" t="str">
        <f t="shared" si="242"/>
        <v/>
      </c>
      <c r="AS100" s="2" t="str">
        <f t="shared" si="243"/>
        <v/>
      </c>
      <c r="AT100" s="2" t="str">
        <f t="shared" si="244"/>
        <v/>
      </c>
      <c r="AU100" s="2" t="str">
        <f t="shared" si="245"/>
        <v/>
      </c>
      <c r="AV100" s="3" t="str">
        <f t="shared" ca="1" si="246"/>
        <v/>
      </c>
      <c r="AW100" s="2" t="str">
        <f t="shared" si="247"/>
        <v/>
      </c>
      <c r="AX100" s="2" t="str">
        <f t="shared" si="248"/>
        <v/>
      </c>
      <c r="AY100" t="str">
        <f t="shared" si="249"/>
        <v/>
      </c>
      <c r="AZ100" t="str">
        <f t="shared" si="250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51"/>
        <v>#N/A</v>
      </c>
      <c r="BS100" t="e">
        <f t="shared" si="252"/>
        <v>#N/A</v>
      </c>
      <c r="BT100" t="e">
        <f t="shared" si="253"/>
        <v>#N/A</v>
      </c>
      <c r="BU100" t="e">
        <f t="shared" si="254"/>
        <v>#N/A</v>
      </c>
      <c r="BV100" t="e">
        <f t="shared" si="255"/>
        <v>#N/A</v>
      </c>
      <c r="BW100" t="e">
        <f t="shared" si="256"/>
        <v>#N/A</v>
      </c>
      <c r="BX100" t="e">
        <f>IFERROR(IF(OR(ISNA($A100),$AC100&lt;100),NA(),IF(FLOOR((2^(($BR100+2*_xlfn.XLOOKUP(_xlfn.AGGREGATE(4,6,$BR$3:$BR2051),$BR$3:$BR$2000,$BZ$3:$BZ$2000,1,1)*LOG(10)/LOG(2))/_xlfn.XLOOKUP(_xlfn.AGGREGATE(4,6,$BR$3:$BR2051),$BR$3:$BR$2000,$BZ$3:$BZ$2000,1,1))),2)&gt; _xlfn.AGGREGATE(4,6,$BY$3:$CO$2000)+2000,NA(),FLOOR((2^(($BR100+2*_xlfn.XLOOKUP(_xlfn.AGGREGATE(4,6,$BR$3:$BR2051),$BR$3:$BR$2000,$BZ$3:$BZ$2000,1,1)*LOG(10)/LOG(2))/_xlfn.XLOOKUP(_xlfn.AGGREGATE(4,6,$BR$3:$BR2051),$BR$3:$BR$2000,$BZ$3:$BZ$2000,1,1))),2))), NA())</f>
        <v>#N/A</v>
      </c>
      <c r="BY100" t="e">
        <f t="shared" si="257"/>
        <v>#N/A</v>
      </c>
      <c r="BZ100" t="e">
        <f t="shared" si="258"/>
        <v>#N/A</v>
      </c>
      <c r="CA100" t="e" cm="1">
        <f t="array" ref="CA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B100" t="e">
        <f t="shared" si="259"/>
        <v>#N/A</v>
      </c>
      <c r="CC100" t="e" cm="1">
        <f t="array" ref="CC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D100" t="e">
        <f t="shared" si="172"/>
        <v>#N/A</v>
      </c>
      <c r="CE100" t="e" cm="1">
        <f t="array" ref="CE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F100" t="e">
        <f t="shared" si="172"/>
        <v>#N/A</v>
      </c>
      <c r="CG100" t="e" cm="1">
        <f t="array" ref="CG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H100" t="e">
        <f t="shared" ref="CH100:CJ100" si="356">IF(OR(ISNA($A100),$AC100&lt;100),NA(),IF(CG100=100,0,($BR100*LOG(2)/LOG(CG100/100))))</f>
        <v>#N/A</v>
      </c>
      <c r="CI100" t="e" cm="1">
        <f t="array" ref="CI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J100" t="e">
        <f t="shared" si="356"/>
        <v>#N/A</v>
      </c>
      <c r="CK100" t="e" cm="1">
        <f t="array" ref="CK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L100" t="e">
        <f t="shared" ref="CL100:CN100" si="357">IF(OR(ISNA($A100),$AC100&lt;100),NA(),IF(CK100=100,0,($BR100*LOG(2)/LOG(CK100/100))))</f>
        <v>#N/A</v>
      </c>
      <c r="CM100" t="e" cm="1">
        <f t="array" ref="CM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N100" t="e">
        <f t="shared" si="357"/>
        <v>#N/A</v>
      </c>
      <c r="CO100" t="e" cm="1">
        <f t="array" ref="CO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P100" t="e">
        <f t="shared" ref="CP100" si="358">IF(OR(ISNA($A100),$AC100&lt;100),NA(),IF(CO100=100,0,($BR100*LOG(2)/LOG(CO100/100))))</f>
        <v>#N/A</v>
      </c>
      <c r="CQ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99+1,CQ99+1,NA())))</f>
        <v>#N/A</v>
      </c>
      <c r="CR100" t="e" cm="1">
        <f t="array" ref="CR100">IFERROR(IF(ISNA($A100),NA(),INDEX(B$3:B$2000,_xlfn.XMATCH(Configuration!$B$12,B$3:B$2000,1,1)+$CQ100)-0), NA())</f>
        <v>#N/A</v>
      </c>
      <c r="CS100" t="e" cm="1">
        <f t="array" ref="CS100">IFERROR(IF(ISNA($A100),NA(),INDEX(E$3:E$2000,_xlfn.XMATCH(Configuration!$B$12,E$3:E$2000,1,1)+$CQ100)-0), NA())</f>
        <v>#N/A</v>
      </c>
      <c r="CT100" t="e" cm="1">
        <f t="array" ref="CT100">IFERROR(IF(ISNA($A100),NA(),INDEX(H$3:H$2000,_xlfn.XMATCH(Configuration!$B$12,H$3:H$2000,1,1)+$CQ100)-0), NA())</f>
        <v>#N/A</v>
      </c>
      <c r="CU100" t="e" cm="1">
        <f t="array" ref="CU100">IFERROR(IF(ISNA($A100),NA(),INDEX(K$3:K$2000,_xlfn.XMATCH(Configuration!$B$12,K$3:K$2000,1,1)+$CQ100)-0), NA())</f>
        <v>#N/A</v>
      </c>
      <c r="CV100" t="e" cm="1">
        <f t="array" ref="CV100">IFERROR(IF(ISNA($A100),NA(),INDEX(N$3:N$2000,_xlfn.XMATCH(Configuration!$B$12,N$3:N$2000,1,1)+$CQ100)-0), NA())</f>
        <v>#N/A</v>
      </c>
      <c r="CW100" t="e" cm="1">
        <f t="array" ref="CW100">IFERROR(IF(ISNA($A100),NA(),INDEX(Q$3:Q$2000,_xlfn.XMATCH(Configuration!$B$12,Q$3:Q$2000,1,1)+$CQ100)-0), NA())</f>
        <v>#N/A</v>
      </c>
      <c r="CX100" t="e" cm="1">
        <f t="array" ref="CX100">IFERROR(IF(ISNA($A100),NA(),INDEX(T$3:T$2000,_xlfn.XMATCH(Configuration!$B$12,T$3:T$2000,1,1)+$CQ100)-0), NA())</f>
        <v>#N/A</v>
      </c>
      <c r="CY100" t="e" cm="1">
        <f t="array" ref="CY100">IFERROR(IF(ISNA($A100),NA(),INDEX(W$3:W$2000,_xlfn.XMATCH(Configuration!$B$12,W$3:W$2000,1,1)+$CQ100)-0), NA())</f>
        <v>#N/A</v>
      </c>
    </row>
    <row r="101" spans="1:103" x14ac:dyDescent="0.2">
      <c r="A101" s="1"/>
    </row>
    <row r="102" spans="1:103" x14ac:dyDescent="0.2">
      <c r="A102" s="1"/>
    </row>
    <row r="103" spans="1:103" x14ac:dyDescent="0.2">
      <c r="A103" s="1"/>
    </row>
    <row r="104" spans="1:103" x14ac:dyDescent="0.2">
      <c r="A104" s="1"/>
    </row>
    <row r="105" spans="1:103" x14ac:dyDescent="0.2">
      <c r="A105" s="1"/>
    </row>
    <row r="106" spans="1:103" x14ac:dyDescent="0.2">
      <c r="A106" s="1"/>
    </row>
    <row r="107" spans="1:103" x14ac:dyDescent="0.2">
      <c r="A107" s="1"/>
    </row>
    <row r="108" spans="1:103" x14ac:dyDescent="0.2">
      <c r="A108" s="1"/>
    </row>
    <row r="109" spans="1:103" x14ac:dyDescent="0.2">
      <c r="A109" s="1"/>
    </row>
    <row r="110" spans="1:103" x14ac:dyDescent="0.2">
      <c r="A110" s="1"/>
    </row>
    <row r="111" spans="1:103" x14ac:dyDescent="0.2">
      <c r="A111" s="1"/>
    </row>
    <row r="112" spans="1:10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Q1:CY1"/>
    <mergeCell ref="BJ1:BK1"/>
    <mergeCell ref="BF1:BG1"/>
    <mergeCell ref="BH1:BI1"/>
    <mergeCell ref="BL1:BM1"/>
    <mergeCell ref="BN1:BO1"/>
    <mergeCell ref="BP1:BQ1"/>
    <mergeCell ref="BS1:C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8" activePane="bottomRight" state="frozen"/>
      <selection pane="bottomLeft" activeCell="A3" sqref="A3"/>
      <selection pane="topRight" activeCell="B1" sqref="B1"/>
      <selection pane="bottomRight" activeCell="A68" sqref="A6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2020-03-27T15:14:54Z</dcterms:modified>
</cp:coreProperties>
</file>