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"/>
    </mc:Choice>
  </mc:AlternateContent>
  <xr:revisionPtr revIDLastSave="62" documentId="13_ncr:1_{6CCA0AA6-BAE3-3D4A-8955-DBC2CBE532BC}" xr6:coauthVersionLast="45" xr6:coauthVersionMax="45" xr10:uidLastSave="{5B18281C-9C83-934D-A1C9-861D13E9EB2F}"/>
  <bookViews>
    <workbookView xWindow="258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National Infections Without NSW" sheetId="7" r:id="rId7"/>
    <sheet name="Infections by State" sheetId="9" r:id="rId8"/>
    <sheet name="Days to double" sheetId="10" r:id="rId9"/>
    <sheet name="Active Cases" sheetId="6" r:id="rId10"/>
    <sheet name="Changelog" sheetId="12" r:id="rId11"/>
    <sheet name="Connfiguration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G5" i="2"/>
  <c r="H4" i="2"/>
  <c r="H5" i="2"/>
  <c r="H6" i="2"/>
  <c r="H7" i="2"/>
  <c r="H8" i="2"/>
  <c r="I4" i="2"/>
  <c r="J4" i="2"/>
  <c r="K4" i="2"/>
  <c r="L4" i="2"/>
  <c r="M4" i="2"/>
  <c r="N4" i="2"/>
  <c r="AR4" i="2"/>
  <c r="O4" i="2"/>
  <c r="O5" i="2"/>
  <c r="P4" i="2"/>
  <c r="P5" i="2"/>
  <c r="P6" i="2"/>
  <c r="P7" i="2"/>
  <c r="P8" i="2"/>
  <c r="Q4" i="2"/>
  <c r="R4" i="2"/>
  <c r="S4" i="2"/>
  <c r="T4" i="2"/>
  <c r="U4" i="2"/>
  <c r="V4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X4" i="2"/>
  <c r="X5" i="2"/>
  <c r="X6" i="2"/>
  <c r="X7" i="2"/>
  <c r="X8" i="2"/>
  <c r="Y4" i="2"/>
  <c r="Z4" i="2"/>
  <c r="AA4" i="2"/>
  <c r="AB4" i="2"/>
  <c r="AC4" i="2"/>
  <c r="AH4" i="2"/>
  <c r="AD4" i="2"/>
  <c r="AI4" i="2"/>
  <c r="AE4" i="2"/>
  <c r="AJ4" i="2"/>
  <c r="AF4" i="2"/>
  <c r="AL4" i="2"/>
  <c r="AM4" i="2"/>
  <c r="AN4" i="2"/>
  <c r="AO4" i="2"/>
  <c r="AS4" i="2"/>
  <c r="AT4" i="2"/>
  <c r="AU4" i="2"/>
  <c r="AW4" i="2"/>
  <c r="AX4" i="2"/>
  <c r="AZ4" i="2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BD4" i="2" a="1"/>
  <c r="BD4" i="2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BA4" i="2" a="1"/>
  <c r="BA4" i="2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BB4" i="2" a="1"/>
  <c r="BB4" i="2"/>
  <c r="BC4" i="2" a="1"/>
  <c r="BC4" i="2"/>
  <c r="B5" i="2"/>
  <c r="B6" i="2"/>
  <c r="B7" i="2"/>
  <c r="B8" i="2"/>
  <c r="B9" i="2"/>
  <c r="B10" i="2"/>
  <c r="C5" i="2"/>
  <c r="D5" i="2"/>
  <c r="D6" i="2"/>
  <c r="E5" i="2"/>
  <c r="E6" i="2"/>
  <c r="E7" i="2"/>
  <c r="E8" i="2"/>
  <c r="E9" i="2"/>
  <c r="F5" i="2"/>
  <c r="F6" i="2"/>
  <c r="F7" i="2"/>
  <c r="F8" i="2"/>
  <c r="F9" i="2"/>
  <c r="F10" i="2"/>
  <c r="I5" i="2"/>
  <c r="J5" i="2"/>
  <c r="J6" i="2"/>
  <c r="J7" i="2"/>
  <c r="J8" i="2"/>
  <c r="J9" i="2"/>
  <c r="J10" i="2"/>
  <c r="K5" i="2"/>
  <c r="L5" i="2"/>
  <c r="L6" i="2"/>
  <c r="M5" i="2"/>
  <c r="M6" i="2"/>
  <c r="M7" i="2"/>
  <c r="M8" i="2"/>
  <c r="M9" i="2"/>
  <c r="N5" i="2"/>
  <c r="N6" i="2"/>
  <c r="N7" i="2"/>
  <c r="N8" i="2"/>
  <c r="N9" i="2"/>
  <c r="N10" i="2"/>
  <c r="N11" i="2"/>
  <c r="N12" i="2"/>
  <c r="N13" i="2"/>
  <c r="N14" i="2"/>
  <c r="Q5" i="2"/>
  <c r="R5" i="2"/>
  <c r="R6" i="2"/>
  <c r="R7" i="2"/>
  <c r="R8" i="2"/>
  <c r="R9" i="2"/>
  <c r="R10" i="2"/>
  <c r="R11" i="2"/>
  <c r="R12" i="2"/>
  <c r="R13" i="2"/>
  <c r="R14" i="2"/>
  <c r="R15" i="2"/>
  <c r="S5" i="2"/>
  <c r="T5" i="2"/>
  <c r="T6" i="2"/>
  <c r="U5" i="2"/>
  <c r="U6" i="2"/>
  <c r="U7" i="2"/>
  <c r="U8" i="2"/>
  <c r="U9" i="2"/>
  <c r="V5" i="2"/>
  <c r="V6" i="2"/>
  <c r="Y5" i="2"/>
  <c r="Z5" i="2"/>
  <c r="AA5" i="2"/>
  <c r="AB5" i="2"/>
  <c r="AE5" i="2"/>
  <c r="AD5" i="2"/>
  <c r="AX5" i="2"/>
  <c r="C6" i="2"/>
  <c r="C7" i="2"/>
  <c r="G6" i="2"/>
  <c r="G7" i="2"/>
  <c r="G8" i="2"/>
  <c r="G9" i="2"/>
  <c r="G10" i="2"/>
  <c r="G11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K6" i="2"/>
  <c r="K7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S6" i="2"/>
  <c r="S7" i="2"/>
  <c r="S8" i="2"/>
  <c r="S9" i="2"/>
  <c r="S10" i="2"/>
  <c r="S11" i="2"/>
  <c r="S12" i="2"/>
  <c r="Y6" i="2"/>
  <c r="Y7" i="2"/>
  <c r="Z6" i="2"/>
  <c r="AA6" i="2"/>
  <c r="AD6" i="2"/>
  <c r="AB6" i="2"/>
  <c r="D7" i="2"/>
  <c r="D8" i="2"/>
  <c r="D9" i="2"/>
  <c r="D10" i="2"/>
  <c r="D11" i="2"/>
  <c r="D12" i="2"/>
  <c r="D13" i="2"/>
  <c r="D14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V7" i="2"/>
  <c r="V8" i="2"/>
  <c r="Z7" i="2"/>
  <c r="AA7" i="2"/>
  <c r="AB7" i="2"/>
  <c r="AD7" i="2"/>
  <c r="AF7" i="2"/>
  <c r="C8" i="2"/>
  <c r="C9" i="2"/>
  <c r="C10" i="2"/>
  <c r="C11" i="2"/>
  <c r="C12" i="2"/>
  <c r="C13" i="2"/>
  <c r="C14" i="2"/>
  <c r="C15" i="2"/>
  <c r="C16" i="2"/>
  <c r="K8" i="2"/>
  <c r="K9" i="2"/>
  <c r="Y8" i="2"/>
  <c r="Y9" i="2"/>
  <c r="Y10" i="2"/>
  <c r="Y11" i="2"/>
  <c r="Y12" i="2"/>
  <c r="Y13" i="2"/>
  <c r="Z8" i="2"/>
  <c r="AA8" i="2"/>
  <c r="AD8" i="2"/>
  <c r="AB8" i="2"/>
  <c r="AF8" i="2"/>
  <c r="AX8" i="2"/>
  <c r="H9" i="2"/>
  <c r="H10" i="2"/>
  <c r="P9" i="2"/>
  <c r="P10" i="2"/>
  <c r="P11" i="2"/>
  <c r="P12" i="2"/>
  <c r="P13" i="2"/>
  <c r="P14" i="2"/>
  <c r="P15" i="2"/>
  <c r="P16" i="2"/>
  <c r="P17" i="2"/>
  <c r="V9" i="2"/>
  <c r="V10" i="2"/>
  <c r="V11" i="2"/>
  <c r="V12" i="2"/>
  <c r="X9" i="2"/>
  <c r="X10" i="2"/>
  <c r="X11" i="2"/>
  <c r="X12" i="2"/>
  <c r="X13" i="2"/>
  <c r="X14" i="2"/>
  <c r="Z9" i="2"/>
  <c r="AF10" i="2"/>
  <c r="AA9" i="2"/>
  <c r="AB9" i="2"/>
  <c r="AD9" i="2"/>
  <c r="AF9" i="2"/>
  <c r="AX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K10" i="2"/>
  <c r="K11" i="2"/>
  <c r="K12" i="2"/>
  <c r="K13" i="2"/>
  <c r="M10" i="2"/>
  <c r="M11" i="2"/>
  <c r="M12" i="2"/>
  <c r="M13" i="2"/>
  <c r="M14" i="2"/>
  <c r="M15" i="2"/>
  <c r="M16" i="2"/>
  <c r="U10" i="2"/>
  <c r="U11" i="2"/>
  <c r="Z10" i="2"/>
  <c r="AA10" i="2"/>
  <c r="AD10" i="2"/>
  <c r="A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H11" i="2"/>
  <c r="H12" i="2"/>
  <c r="H13" i="2"/>
  <c r="J11" i="2"/>
  <c r="J12" i="2"/>
  <c r="J13" i="2"/>
  <c r="J14" i="2"/>
  <c r="J15" i="2"/>
  <c r="J16" i="2"/>
  <c r="J17" i="2"/>
  <c r="Z11" i="2"/>
  <c r="AA11" i="2"/>
  <c r="AD11" i="2"/>
  <c r="AB11" i="2"/>
  <c r="AF11" i="2"/>
  <c r="AX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U12" i="2"/>
  <c r="U13" i="2"/>
  <c r="U14" i="2"/>
  <c r="Z12" i="2"/>
  <c r="AA12" i="2"/>
  <c r="AB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V13" i="2"/>
  <c r="V14" i="2"/>
  <c r="Z13" i="2"/>
  <c r="AA13" i="2"/>
  <c r="AB13" i="2"/>
  <c r="AX13" i="2"/>
  <c r="H14" i="2"/>
  <c r="H15" i="2"/>
  <c r="K14" i="2"/>
  <c r="Y14" i="2"/>
  <c r="Y15" i="2"/>
  <c r="Z14" i="2"/>
  <c r="AA14" i="2"/>
  <c r="AB14" i="2"/>
  <c r="AX14" i="2"/>
  <c r="D15" i="2"/>
  <c r="D16" i="2"/>
  <c r="D17" i="2"/>
  <c r="D18" i="2"/>
  <c r="D19" i="2"/>
  <c r="K15" i="2"/>
  <c r="N15" i="2"/>
  <c r="N16" i="2"/>
  <c r="N17" i="2"/>
  <c r="N18" i="2"/>
  <c r="U15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Z15" i="2"/>
  <c r="AA15" i="2"/>
  <c r="AB15" i="2"/>
  <c r="AF15" i="2"/>
  <c r="H16" i="2"/>
  <c r="H17" i="2"/>
  <c r="K16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U16" i="2"/>
  <c r="Y16" i="2"/>
  <c r="Z16" i="2"/>
  <c r="AA16" i="2"/>
  <c r="AB16" i="2"/>
  <c r="C17" i="2"/>
  <c r="C18" i="2"/>
  <c r="C19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M17" i="2"/>
  <c r="M18" i="2"/>
  <c r="U17" i="2"/>
  <c r="U18" i="2"/>
  <c r="U19" i="2"/>
  <c r="U20" i="2"/>
  <c r="U21" i="2"/>
  <c r="U22" i="2"/>
  <c r="U23" i="2"/>
  <c r="U24" i="2"/>
  <c r="U25" i="2"/>
  <c r="U26" i="2"/>
  <c r="U27" i="2"/>
  <c r="U28" i="2"/>
  <c r="Y17" i="2"/>
  <c r="Z17" i="2"/>
  <c r="AA17" i="2"/>
  <c r="AB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J18" i="2"/>
  <c r="J19" i="2"/>
  <c r="J20" i="2"/>
  <c r="J21" i="2"/>
  <c r="J22" i="2"/>
  <c r="J23" i="2"/>
  <c r="J24" i="2"/>
  <c r="J25" i="2"/>
  <c r="J26" i="2"/>
  <c r="J27" i="2"/>
  <c r="J28" i="2"/>
  <c r="J29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Y18" i="2"/>
  <c r="Y19" i="2"/>
  <c r="Z18" i="2"/>
  <c r="AA18" i="2"/>
  <c r="AB18" i="2"/>
  <c r="AF18" i="2"/>
  <c r="AX18" i="2"/>
  <c r="M19" i="2"/>
  <c r="M20" i="2"/>
  <c r="M21" i="2"/>
  <c r="M22" i="2"/>
  <c r="M23" i="2"/>
  <c r="M24" i="2"/>
  <c r="M25" i="2"/>
  <c r="M26" i="2"/>
  <c r="M27" i="2"/>
  <c r="M28" i="2"/>
  <c r="M29" i="2"/>
  <c r="M30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O19" i="2"/>
  <c r="O20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Z19" i="2"/>
  <c r="AA19" i="2"/>
  <c r="AB19" i="2"/>
  <c r="C20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L20" i="2"/>
  <c r="Q20" i="2"/>
  <c r="T20" i="2"/>
  <c r="T21" i="2"/>
  <c r="T22" i="2"/>
  <c r="T23" i="2"/>
  <c r="T24" i="2"/>
  <c r="T25" i="2"/>
  <c r="T26" i="2"/>
  <c r="T27" i="2"/>
  <c r="T28" i="2"/>
  <c r="Y20" i="2"/>
  <c r="Z20" i="2"/>
  <c r="AA20" i="2"/>
  <c r="AB20" i="2"/>
  <c r="AF20" i="2"/>
  <c r="AX20" i="2"/>
  <c r="C21" i="2"/>
  <c r="L21" i="2"/>
  <c r="O21" i="2"/>
  <c r="O22" i="2"/>
  <c r="Q21" i="2"/>
  <c r="Q22" i="2"/>
  <c r="Q23" i="2"/>
  <c r="Q24" i="2"/>
  <c r="Q25" i="2"/>
  <c r="Q26" i="2"/>
  <c r="Q27" i="2"/>
  <c r="Q28" i="2"/>
  <c r="Q29" i="2"/>
  <c r="Y21" i="2"/>
  <c r="Y22" i="2"/>
  <c r="Y23" i="2"/>
  <c r="Y24" i="2"/>
  <c r="Y25" i="2"/>
  <c r="Y26" i="2"/>
  <c r="Y27" i="2"/>
  <c r="Y28" i="2"/>
  <c r="Y29" i="2"/>
  <c r="Y30" i="2"/>
  <c r="Y31" i="2"/>
  <c r="Z21" i="2"/>
  <c r="AA21" i="2"/>
  <c r="AB21" i="2"/>
  <c r="AF21" i="2"/>
  <c r="C22" i="2"/>
  <c r="C23" i="2"/>
  <c r="C24" i="2"/>
  <c r="C25" i="2"/>
  <c r="C26" i="2"/>
  <c r="C27" i="2"/>
  <c r="C28" i="2"/>
  <c r="C29" i="2"/>
  <c r="L22" i="2"/>
  <c r="L23" i="2"/>
  <c r="Z22" i="2"/>
  <c r="AA22" i="2"/>
  <c r="AB22" i="2"/>
  <c r="AF22" i="2"/>
  <c r="AX22" i="2"/>
  <c r="O23" i="2"/>
  <c r="O24" i="2"/>
  <c r="O25" i="2"/>
  <c r="O26" i="2"/>
  <c r="O27" i="2"/>
  <c r="O28" i="2"/>
  <c r="O29" i="2"/>
  <c r="O30" i="2"/>
  <c r="Z23" i="2"/>
  <c r="AA23" i="2"/>
  <c r="AB23" i="2"/>
  <c r="AF23" i="2"/>
  <c r="AX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Z24" i="2"/>
  <c r="AA24" i="2"/>
  <c r="AB24" i="2"/>
  <c r="Z25" i="2"/>
  <c r="AF26" i="2"/>
  <c r="AA25" i="2"/>
  <c r="AB25" i="2"/>
  <c r="AF25" i="2"/>
  <c r="AX25" i="2"/>
  <c r="Z26" i="2"/>
  <c r="AA26" i="2"/>
  <c r="AB26" i="2"/>
  <c r="Z27" i="2"/>
  <c r="AA27" i="2"/>
  <c r="AB27" i="2"/>
  <c r="AF27" i="2"/>
  <c r="AX27" i="2"/>
  <c r="G28" i="2"/>
  <c r="G29" i="2"/>
  <c r="G30" i="2"/>
  <c r="Z28" i="2"/>
  <c r="AA28" i="2"/>
  <c r="AB28" i="2"/>
  <c r="AF28" i="2"/>
  <c r="E29" i="2"/>
  <c r="E30" i="2"/>
  <c r="E31" i="2"/>
  <c r="T29" i="2"/>
  <c r="T30" i="2"/>
  <c r="T31" i="2"/>
  <c r="U29" i="2"/>
  <c r="U30" i="2"/>
  <c r="U31" i="2"/>
  <c r="Z29" i="2"/>
  <c r="AA29" i="2"/>
  <c r="AB29" i="2"/>
  <c r="AF29" i="2"/>
  <c r="AX29" i="2"/>
  <c r="C30" i="2"/>
  <c r="C31" i="2"/>
  <c r="J30" i="2"/>
  <c r="J31" i="2"/>
  <c r="J32" i="2"/>
  <c r="K30" i="2"/>
  <c r="K31" i="2"/>
  <c r="Q30" i="2"/>
  <c r="Q31" i="2"/>
  <c r="R30" i="2"/>
  <c r="R31" i="2"/>
  <c r="R32" i="2"/>
  <c r="Z30" i="2"/>
  <c r="AA30" i="2"/>
  <c r="AB30" i="2"/>
  <c r="AF30" i="2"/>
  <c r="AX30" i="2"/>
  <c r="G31" i="2"/>
  <c r="G32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V31" i="2"/>
  <c r="V32" i="2"/>
  <c r="Z31" i="2"/>
  <c r="AA31" i="2"/>
  <c r="AB31" i="2"/>
  <c r="AF31" i="2"/>
  <c r="B32" i="2"/>
  <c r="B33" i="2"/>
  <c r="B34" i="2"/>
  <c r="B35" i="2"/>
  <c r="B36" i="2"/>
  <c r="B37" i="2"/>
  <c r="B38" i="2"/>
  <c r="C32" i="2"/>
  <c r="C33" i="2"/>
  <c r="E32" i="2"/>
  <c r="E33" i="2"/>
  <c r="E34" i="2"/>
  <c r="K32" i="2"/>
  <c r="K33" i="2"/>
  <c r="Q32" i="2"/>
  <c r="T32" i="2"/>
  <c r="T33" i="2"/>
  <c r="U32" i="2"/>
  <c r="U33" i="2"/>
  <c r="U34" i="2"/>
  <c r="U35" i="2"/>
  <c r="U36" i="2"/>
  <c r="U37" i="2"/>
  <c r="U38" i="2"/>
  <c r="U39" i="2"/>
  <c r="U40" i="2"/>
  <c r="Y32" i="2"/>
  <c r="Y33" i="2"/>
  <c r="Z32" i="2"/>
  <c r="AX32" i="2"/>
  <c r="AA32" i="2"/>
  <c r="AB32" i="2"/>
  <c r="G33" i="2"/>
  <c r="J33" i="2"/>
  <c r="J34" i="2"/>
  <c r="J35" i="2"/>
  <c r="J36" i="2"/>
  <c r="J37" i="2"/>
  <c r="J38" i="2"/>
  <c r="J39" i="2"/>
  <c r="J40" i="2"/>
  <c r="J41" i="2"/>
  <c r="J42" i="2"/>
  <c r="J43" i="2"/>
  <c r="J44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Q33" i="2"/>
  <c r="Q34" i="2"/>
  <c r="Q35" i="2"/>
  <c r="Q36" i="2"/>
  <c r="Q37" i="2"/>
  <c r="Q38" i="2"/>
  <c r="Q39" i="2"/>
  <c r="Q40" i="2"/>
  <c r="Q41" i="2"/>
  <c r="R33" i="2"/>
  <c r="V33" i="2"/>
  <c r="V34" i="2"/>
  <c r="Z33" i="2"/>
  <c r="AF34" i="2"/>
  <c r="AA33" i="2"/>
  <c r="AB33" i="2"/>
  <c r="C34" i="2"/>
  <c r="C35" i="2"/>
  <c r="C36" i="2"/>
  <c r="C37" i="2"/>
  <c r="C38" i="2"/>
  <c r="C39" i="2"/>
  <c r="C40" i="2"/>
  <c r="G34" i="2"/>
  <c r="G35" i="2"/>
  <c r="G36" i="2"/>
  <c r="G37" i="2"/>
  <c r="G38" i="2"/>
  <c r="G39" i="2"/>
  <c r="K34" i="2"/>
  <c r="K35" i="2"/>
  <c r="R34" i="2"/>
  <c r="S34" i="2"/>
  <c r="S35" i="2"/>
  <c r="S36" i="2"/>
  <c r="S37" i="2"/>
  <c r="S38" i="2"/>
  <c r="S39" i="2"/>
  <c r="S40" i="2"/>
  <c r="S41" i="2"/>
  <c r="S42" i="2"/>
  <c r="S43" i="2"/>
  <c r="S44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Y34" i="2"/>
  <c r="Z34" i="2"/>
  <c r="AA34" i="2"/>
  <c r="AB34" i="2"/>
  <c r="AX34" i="2"/>
  <c r="E35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V35" i="2"/>
  <c r="W35" i="2"/>
  <c r="Y35" i="2"/>
  <c r="Y36" i="2"/>
  <c r="Z35" i="2"/>
  <c r="AF36" i="2"/>
  <c r="AA35" i="2"/>
  <c r="AB35" i="2"/>
  <c r="AF35" i="2"/>
  <c r="AX35" i="2"/>
  <c r="E36" i="2"/>
  <c r="E37" i="2"/>
  <c r="K36" i="2"/>
  <c r="K37" i="2"/>
  <c r="K38" i="2"/>
  <c r="K39" i="2"/>
  <c r="K40" i="2"/>
  <c r="K41" i="2"/>
  <c r="K42" i="2"/>
  <c r="K43" i="2"/>
  <c r="K44" i="2"/>
  <c r="V36" i="2"/>
  <c r="V37" i="2"/>
  <c r="W36" i="2"/>
  <c r="Z36" i="2"/>
  <c r="AA36" i="2"/>
  <c r="AB36" i="2"/>
  <c r="AX36" i="2"/>
  <c r="W37" i="2"/>
  <c r="Y37" i="2"/>
  <c r="Y38" i="2"/>
  <c r="Y39" i="2"/>
  <c r="Z37" i="2"/>
  <c r="AA37" i="2"/>
  <c r="AB37" i="2"/>
  <c r="AF37" i="2"/>
  <c r="AX37" i="2"/>
  <c r="E38" i="2"/>
  <c r="V38" i="2"/>
  <c r="W38" i="2"/>
  <c r="W39" i="2"/>
  <c r="Z38" i="2"/>
  <c r="AA38" i="2"/>
  <c r="A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E39" i="2"/>
  <c r="E40" i="2"/>
  <c r="V39" i="2"/>
  <c r="V40" i="2"/>
  <c r="V41" i="2"/>
  <c r="V42" i="2"/>
  <c r="V43" i="2"/>
  <c r="Z39" i="2"/>
  <c r="AX39" i="2"/>
  <c r="AA39" i="2"/>
  <c r="AB39" i="2"/>
  <c r="G40" i="2"/>
  <c r="G41" i="2"/>
  <c r="G42" i="2"/>
  <c r="G43" i="2"/>
  <c r="G44" i="2"/>
  <c r="G45" i="2"/>
  <c r="W40" i="2"/>
  <c r="Y40" i="2"/>
  <c r="Y41" i="2"/>
  <c r="Z40" i="2"/>
  <c r="AA40" i="2"/>
  <c r="AB40" i="2"/>
  <c r="AX40" i="2"/>
  <c r="C41" i="2"/>
  <c r="C42" i="2"/>
  <c r="C43" i="2"/>
  <c r="C44" i="2"/>
  <c r="E41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W41" i="2"/>
  <c r="W42" i="2"/>
  <c r="Z41" i="2"/>
  <c r="AA41" i="2"/>
  <c r="AB41" i="2"/>
  <c r="E42" i="2"/>
  <c r="E43" i="2"/>
  <c r="Q42" i="2"/>
  <c r="Y42" i="2"/>
  <c r="Y43" i="2"/>
  <c r="Y44" i="2"/>
  <c r="Y45" i="2"/>
  <c r="Y46" i="2"/>
  <c r="Y47" i="2"/>
  <c r="Y48" i="2"/>
  <c r="Y49" i="2"/>
  <c r="Y50" i="2"/>
  <c r="Y51" i="2"/>
  <c r="Y52" i="2"/>
  <c r="Y53" i="2"/>
  <c r="Z42" i="2"/>
  <c r="AA42" i="2"/>
  <c r="AB42" i="2"/>
  <c r="Q43" i="2"/>
  <c r="Q44" i="2"/>
  <c r="Q45" i="2"/>
  <c r="Q46" i="2"/>
  <c r="Q47" i="2"/>
  <c r="Q48" i="2"/>
  <c r="Q49" i="2"/>
  <c r="Q50" i="2"/>
  <c r="Q51" i="2"/>
  <c r="Q52" i="2"/>
  <c r="Q53" i="2"/>
  <c r="W43" i="2"/>
  <c r="W44" i="2"/>
  <c r="W45" i="2"/>
  <c r="W46" i="2"/>
  <c r="W47" i="2"/>
  <c r="W48" i="2"/>
  <c r="W49" i="2"/>
  <c r="W50" i="2"/>
  <c r="W51" i="2"/>
  <c r="W52" i="2"/>
  <c r="W53" i="2"/>
  <c r="Z43" i="2"/>
  <c r="AA43" i="2"/>
  <c r="AB43" i="2"/>
  <c r="AF43" i="2"/>
  <c r="E44" i="2"/>
  <c r="E45" i="2"/>
  <c r="E46" i="2"/>
  <c r="E47" i="2"/>
  <c r="E48" i="2"/>
  <c r="E49" i="2"/>
  <c r="E50" i="2"/>
  <c r="E51" i="2"/>
  <c r="E52" i="2"/>
  <c r="E53" i="2"/>
  <c r="M44" i="2"/>
  <c r="M45" i="2"/>
  <c r="M46" i="2"/>
  <c r="N44" i="2"/>
  <c r="N45" i="2"/>
  <c r="V44" i="2"/>
  <c r="V45" i="2"/>
  <c r="Z44" i="2"/>
  <c r="AA44" i="2"/>
  <c r="AB44" i="2"/>
  <c r="AF44" i="2"/>
  <c r="AX44" i="2"/>
  <c r="C45" i="2"/>
  <c r="C46" i="2"/>
  <c r="C47" i="2"/>
  <c r="C48" i="2"/>
  <c r="C49" i="2"/>
  <c r="C50" i="2"/>
  <c r="C51" i="2"/>
  <c r="C52" i="2"/>
  <c r="C53" i="2"/>
  <c r="J45" i="2"/>
  <c r="J46" i="2"/>
  <c r="J47" i="2"/>
  <c r="K45" i="2"/>
  <c r="K46" i="2"/>
  <c r="S45" i="2"/>
  <c r="S46" i="2"/>
  <c r="S47" i="2"/>
  <c r="S48" i="2"/>
  <c r="S49" i="2"/>
  <c r="S50" i="2"/>
  <c r="S51" i="2"/>
  <c r="S52" i="2"/>
  <c r="S53" i="2"/>
  <c r="Z45" i="2"/>
  <c r="AA45" i="2"/>
  <c r="AB45" i="2"/>
  <c r="G46" i="2"/>
  <c r="G47" i="2"/>
  <c r="G48" i="2"/>
  <c r="G49" i="2"/>
  <c r="G50" i="2"/>
  <c r="G51" i="2"/>
  <c r="G52" i="2"/>
  <c r="G53" i="2"/>
  <c r="N46" i="2"/>
  <c r="N47" i="2"/>
  <c r="N48" i="2"/>
  <c r="N49" i="2"/>
  <c r="N50" i="2"/>
  <c r="N51" i="2"/>
  <c r="N52" i="2"/>
  <c r="N53" i="2"/>
  <c r="O46" i="2"/>
  <c r="V46" i="2"/>
  <c r="Z46" i="2"/>
  <c r="AA46" i="2"/>
  <c r="AB46" i="2"/>
  <c r="D47" i="2"/>
  <c r="K47" i="2"/>
  <c r="K48" i="2"/>
  <c r="K49" i="2"/>
  <c r="K50" i="2"/>
  <c r="K51" i="2"/>
  <c r="K52" i="2"/>
  <c r="K53" i="2"/>
  <c r="M47" i="2"/>
  <c r="M48" i="2"/>
  <c r="M49" i="2"/>
  <c r="M50" i="2"/>
  <c r="M51" i="2"/>
  <c r="M52" i="2"/>
  <c r="M53" i="2"/>
  <c r="O47" i="2"/>
  <c r="O48" i="2"/>
  <c r="O49" i="2"/>
  <c r="O50" i="2"/>
  <c r="O51" i="2"/>
  <c r="O52" i="2"/>
  <c r="O53" i="2"/>
  <c r="T47" i="2"/>
  <c r="V47" i="2"/>
  <c r="Z47" i="2"/>
  <c r="AA47" i="2"/>
  <c r="AB47" i="2"/>
  <c r="AF47" i="2"/>
  <c r="AX47" i="2"/>
  <c r="D48" i="2"/>
  <c r="D49" i="2"/>
  <c r="D50" i="2"/>
  <c r="D51" i="2"/>
  <c r="D52" i="2"/>
  <c r="D53" i="2"/>
  <c r="J48" i="2"/>
  <c r="T48" i="2"/>
  <c r="T49" i="2"/>
  <c r="T50" i="2"/>
  <c r="T51" i="2"/>
  <c r="T52" i="2"/>
  <c r="T53" i="2"/>
  <c r="V48" i="2"/>
  <c r="V49" i="2"/>
  <c r="V50" i="2"/>
  <c r="V51" i="2"/>
  <c r="V52" i="2"/>
  <c r="V53" i="2"/>
  <c r="Z48" i="2"/>
  <c r="AA48" i="2"/>
  <c r="AB48" i="2"/>
  <c r="AF48" i="2"/>
  <c r="AX48" i="2"/>
  <c r="J49" i="2"/>
  <c r="J50" i="2"/>
  <c r="J51" i="2"/>
  <c r="J52" i="2"/>
  <c r="J53" i="2"/>
  <c r="Z49" i="2"/>
  <c r="AA49" i="2"/>
  <c r="AB49" i="2"/>
  <c r="AX49" i="2"/>
  <c r="Z50" i="2"/>
  <c r="AF51" i="2"/>
  <c r="AA50" i="2"/>
  <c r="AB50" i="2"/>
  <c r="AF50" i="2"/>
  <c r="Z51" i="2"/>
  <c r="AA51" i="2"/>
  <c r="AB51" i="2"/>
  <c r="AX51" i="2"/>
  <c r="Z52" i="2"/>
  <c r="AF53" i="2"/>
  <c r="AA52" i="2"/>
  <c r="AB52" i="2"/>
  <c r="AX52" i="2"/>
  <c r="Z53" i="2"/>
  <c r="AA53" i="2"/>
  <c r="AB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0" i="2"/>
  <c r="AD51" i="2"/>
  <c r="AD52" i="2"/>
  <c r="AD53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55" i="2"/>
  <c r="Z55" i="2"/>
  <c r="AC55" i="2"/>
  <c r="A56" i="2"/>
  <c r="Z56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Y54" i="2"/>
  <c r="AZ54" i="2"/>
  <c r="BA54" i="2" a="1"/>
  <c r="BA54" i="2"/>
  <c r="BB54" i="2" a="1"/>
  <c r="BB54" i="2"/>
  <c r="BC54" i="2" a="1"/>
  <c r="BC54" i="2"/>
  <c r="BD54" i="2" a="1"/>
  <c r="BD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AA55" i="2"/>
  <c r="AB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 a="1"/>
  <c r="BA55" i="2"/>
  <c r="BB55" i="2" a="1"/>
  <c r="BB55" i="2"/>
  <c r="BC55" i="2" a="1"/>
  <c r="BC55" i="2"/>
  <c r="BD55" i="2" a="1"/>
  <c r="BD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AA56" i="2"/>
  <c r="AB56" i="2"/>
  <c r="AY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Z56" i="2"/>
  <c r="BA56" i="2" a="1"/>
  <c r="BA56" i="2"/>
  <c r="BB56" i="2" a="1"/>
  <c r="BB56" i="2"/>
  <c r="BC56" i="2" a="1"/>
  <c r="BC56" i="2"/>
  <c r="BD56" i="2" a="1"/>
  <c r="BD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 a="1"/>
  <c r="BA57" i="2"/>
  <c r="BB57" i="2" a="1"/>
  <c r="BB57" i="2"/>
  <c r="BC57" i="2" a="1"/>
  <c r="BC57" i="2"/>
  <c r="BD57" i="2" a="1"/>
  <c r="BD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 a="1"/>
  <c r="BA58" i="2"/>
  <c r="BB58" i="2" a="1"/>
  <c r="BB58" i="2"/>
  <c r="BC58" i="2" a="1"/>
  <c r="BC58" i="2"/>
  <c r="BD58" i="2" a="1"/>
  <c r="BD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Y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Z59" i="2"/>
  <c r="BA59" i="2" a="1"/>
  <c r="BA59" i="2"/>
  <c r="BB59" i="2" a="1"/>
  <c r="BB59" i="2"/>
  <c r="BC59" i="2" a="1"/>
  <c r="BC59" i="2"/>
  <c r="BD59" i="2" a="1"/>
  <c r="BD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Y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Z60" i="2"/>
  <c r="BA60" i="2" a="1"/>
  <c r="BA60" i="2"/>
  <c r="BB60" i="2" a="1"/>
  <c r="BB60" i="2"/>
  <c r="BC60" i="2" a="1"/>
  <c r="BC60" i="2"/>
  <c r="BD60" i="2" a="1"/>
  <c r="BD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Y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Z61" i="2"/>
  <c r="BA61" i="2" a="1"/>
  <c r="BA61" i="2"/>
  <c r="BB61" i="2" a="1"/>
  <c r="BB61" i="2"/>
  <c r="BC61" i="2" a="1"/>
  <c r="BC61" i="2"/>
  <c r="BD61" i="2" a="1"/>
  <c r="BD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 a="1"/>
  <c r="BA62" i="2"/>
  <c r="BB62" i="2" a="1"/>
  <c r="BB62" i="2"/>
  <c r="BC62" i="2" a="1"/>
  <c r="BC62" i="2"/>
  <c r="BD62" i="2" a="1"/>
  <c r="BD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 a="1"/>
  <c r="BA63" i="2"/>
  <c r="BB63" i="2" a="1"/>
  <c r="BB63" i="2"/>
  <c r="BC63" i="2" a="1"/>
  <c r="BC63" i="2"/>
  <c r="BD63" i="2" a="1"/>
  <c r="BD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Y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Z64" i="2"/>
  <c r="BA64" i="2" a="1"/>
  <c r="BA64" i="2"/>
  <c r="BB64" i="2" a="1"/>
  <c r="BB64" i="2"/>
  <c r="BC64" i="2" a="1"/>
  <c r="BC64" i="2"/>
  <c r="BD64" i="2" a="1"/>
  <c r="BD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 a="1"/>
  <c r="BA65" i="2"/>
  <c r="BB65" i="2" a="1"/>
  <c r="BB65" i="2"/>
  <c r="BC65" i="2" a="1"/>
  <c r="BC65" i="2"/>
  <c r="BD65" i="2" a="1"/>
  <c r="BD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 a="1"/>
  <c r="BA66" i="2"/>
  <c r="BB66" i="2" a="1"/>
  <c r="BB66" i="2"/>
  <c r="BC66" i="2" a="1"/>
  <c r="BC66" i="2"/>
  <c r="BD66" i="2" a="1"/>
  <c r="BD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Y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Z67" i="2"/>
  <c r="BA67" i="2" a="1"/>
  <c r="BA67" i="2"/>
  <c r="BB67" i="2" a="1"/>
  <c r="BB67" i="2"/>
  <c r="BC67" i="2" a="1"/>
  <c r="BC67" i="2"/>
  <c r="BD67" i="2" a="1"/>
  <c r="BD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 a="1"/>
  <c r="BA68" i="2"/>
  <c r="BB68" i="2" a="1"/>
  <c r="BB68" i="2"/>
  <c r="BC68" i="2" a="1"/>
  <c r="BC68" i="2"/>
  <c r="BD68" i="2" a="1"/>
  <c r="BD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Y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Z69" i="2"/>
  <c r="BA69" i="2" a="1"/>
  <c r="BA69" i="2"/>
  <c r="BB69" i="2" a="1"/>
  <c r="BB69" i="2"/>
  <c r="BC69" i="2" a="1"/>
  <c r="BC69" i="2"/>
  <c r="BD69" i="2" a="1"/>
  <c r="BD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 a="1"/>
  <c r="BA70" i="2"/>
  <c r="BB70" i="2" a="1"/>
  <c r="BB70" i="2"/>
  <c r="BC70" i="2" a="1"/>
  <c r="BC70" i="2"/>
  <c r="BD70" i="2" a="1"/>
  <c r="BD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 a="1"/>
  <c r="BA71" i="2"/>
  <c r="BB71" i="2" a="1"/>
  <c r="BB71" i="2"/>
  <c r="BC71" i="2" a="1"/>
  <c r="BC71" i="2"/>
  <c r="BD71" i="2" a="1"/>
  <c r="BD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Y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Z72" i="2"/>
  <c r="BA72" i="2" a="1"/>
  <c r="BA72" i="2"/>
  <c r="BB72" i="2" a="1"/>
  <c r="BB72" i="2"/>
  <c r="BC72" i="2" a="1"/>
  <c r="BC72" i="2"/>
  <c r="BD72" i="2" a="1"/>
  <c r="BD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 a="1"/>
  <c r="BA73" i="2"/>
  <c r="BB73" i="2" a="1"/>
  <c r="BB73" i="2"/>
  <c r="BC73" i="2" a="1"/>
  <c r="BC73" i="2"/>
  <c r="BD73" i="2" a="1"/>
  <c r="BD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 a="1"/>
  <c r="BA74" i="2"/>
  <c r="BB74" i="2" a="1"/>
  <c r="BB74" i="2"/>
  <c r="BC74" i="2" a="1"/>
  <c r="BC74" i="2"/>
  <c r="BD74" i="2" a="1"/>
  <c r="BD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Y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Z75" i="2"/>
  <c r="BA75" i="2" a="1"/>
  <c r="BA75" i="2"/>
  <c r="BB75" i="2" a="1"/>
  <c r="BB75" i="2"/>
  <c r="BC75" i="2" a="1"/>
  <c r="BC75" i="2"/>
  <c r="BD75" i="2" a="1"/>
  <c r="BD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Y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Z76" i="2"/>
  <c r="BA76" i="2" a="1"/>
  <c r="BA76" i="2"/>
  <c r="BB76" i="2" a="1"/>
  <c r="BB76" i="2"/>
  <c r="BC76" i="2" a="1"/>
  <c r="BC76" i="2"/>
  <c r="BD76" i="2" a="1"/>
  <c r="BD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Y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Z77" i="2"/>
  <c r="BA77" i="2" a="1"/>
  <c r="BA77" i="2"/>
  <c r="BB77" i="2" a="1"/>
  <c r="BB77" i="2"/>
  <c r="BC77" i="2" a="1"/>
  <c r="BC77" i="2"/>
  <c r="BD77" i="2" a="1"/>
  <c r="BD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 a="1"/>
  <c r="BA78" i="2"/>
  <c r="BB78" i="2" a="1"/>
  <c r="BB78" i="2"/>
  <c r="BC78" i="2" a="1"/>
  <c r="BC78" i="2"/>
  <c r="BD78" i="2" a="1"/>
  <c r="BD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 a="1"/>
  <c r="BA79" i="2"/>
  <c r="BB79" i="2" a="1"/>
  <c r="BB79" i="2"/>
  <c r="BC79" i="2" a="1"/>
  <c r="BC79" i="2"/>
  <c r="BD79" i="2" a="1"/>
  <c r="BD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Y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Z80" i="2"/>
  <c r="BA80" i="2" a="1"/>
  <c r="BA80" i="2"/>
  <c r="BB80" i="2" a="1"/>
  <c r="BB80" i="2"/>
  <c r="BC80" i="2" a="1"/>
  <c r="BC80" i="2"/>
  <c r="BD80" i="2" a="1"/>
  <c r="BD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 a="1"/>
  <c r="BA81" i="2"/>
  <c r="BB81" i="2" a="1"/>
  <c r="BB81" i="2"/>
  <c r="BC81" i="2" a="1"/>
  <c r="BC81" i="2"/>
  <c r="BD81" i="2" a="1"/>
  <c r="BD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 a="1"/>
  <c r="BA82" i="2"/>
  <c r="BB82" i="2" a="1"/>
  <c r="BB82" i="2"/>
  <c r="BC82" i="2" a="1"/>
  <c r="BC82" i="2"/>
  <c r="BD82" i="2" a="1"/>
  <c r="BD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Y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Z83" i="2"/>
  <c r="BA83" i="2" a="1"/>
  <c r="BA83" i="2"/>
  <c r="BB83" i="2" a="1"/>
  <c r="BB83" i="2"/>
  <c r="BC83" i="2" a="1"/>
  <c r="BC83" i="2"/>
  <c r="BD83" i="2" a="1"/>
  <c r="BD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Y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Z84" i="2"/>
  <c r="BA84" i="2" a="1"/>
  <c r="BA84" i="2"/>
  <c r="BB84" i="2" a="1"/>
  <c r="BB84" i="2"/>
  <c r="BC84" i="2" a="1"/>
  <c r="BC84" i="2"/>
  <c r="BD84" i="2" a="1"/>
  <c r="BD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Y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Z85" i="2"/>
  <c r="BA85" i="2" a="1"/>
  <c r="BA85" i="2"/>
  <c r="BB85" i="2" a="1"/>
  <c r="BB85" i="2"/>
  <c r="BC85" i="2" a="1"/>
  <c r="BC85" i="2"/>
  <c r="BD85" i="2" a="1"/>
  <c r="BD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 a="1"/>
  <c r="BA86" i="2"/>
  <c r="BB86" i="2" a="1"/>
  <c r="BB86" i="2"/>
  <c r="BC86" i="2" a="1"/>
  <c r="BC86" i="2"/>
  <c r="BD86" i="2" a="1"/>
  <c r="BD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 a="1"/>
  <c r="BA87" i="2"/>
  <c r="BB87" i="2" a="1"/>
  <c r="BB87" i="2"/>
  <c r="BC87" i="2" a="1"/>
  <c r="BC87" i="2"/>
  <c r="BD87" i="2" a="1"/>
  <c r="BD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Y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Z88" i="2"/>
  <c r="BA88" i="2" a="1"/>
  <c r="BA88" i="2"/>
  <c r="BB88" i="2" a="1"/>
  <c r="BB88" i="2"/>
  <c r="BC88" i="2" a="1"/>
  <c r="BC88" i="2"/>
  <c r="BD88" i="2" a="1"/>
  <c r="BD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 a="1"/>
  <c r="BA89" i="2"/>
  <c r="BB89" i="2" a="1"/>
  <c r="BB89" i="2"/>
  <c r="BC89" i="2" a="1"/>
  <c r="BC89" i="2"/>
  <c r="BD89" i="2" a="1"/>
  <c r="BD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 a="1"/>
  <c r="BA90" i="2"/>
  <c r="BB90" i="2" a="1"/>
  <c r="BB90" i="2"/>
  <c r="BC90" i="2" a="1"/>
  <c r="BC90" i="2"/>
  <c r="BD90" i="2" a="1"/>
  <c r="BD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Y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Z91" i="2"/>
  <c r="BA91" i="2" a="1"/>
  <c r="BA91" i="2"/>
  <c r="BB91" i="2" a="1"/>
  <c r="BB91" i="2"/>
  <c r="BC91" i="2" a="1"/>
  <c r="BC91" i="2"/>
  <c r="BD91" i="2" a="1"/>
  <c r="BD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 a="1"/>
  <c r="BA92" i="2"/>
  <c r="BB92" i="2" a="1"/>
  <c r="BB92" i="2"/>
  <c r="BC92" i="2" a="1"/>
  <c r="BC92" i="2"/>
  <c r="BD92" i="2" a="1"/>
  <c r="BD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Y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Z93" i="2"/>
  <c r="BA93" i="2" a="1"/>
  <c r="BA93" i="2"/>
  <c r="BB93" i="2" a="1"/>
  <c r="BB93" i="2"/>
  <c r="BC93" i="2" a="1"/>
  <c r="BC93" i="2"/>
  <c r="BD93" i="2" a="1"/>
  <c r="BD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 a="1"/>
  <c r="BA94" i="2"/>
  <c r="BB94" i="2" a="1"/>
  <c r="BB94" i="2"/>
  <c r="BC94" i="2" a="1"/>
  <c r="BC94" i="2"/>
  <c r="BD94" i="2" a="1"/>
  <c r="BD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 a="1"/>
  <c r="BA95" i="2"/>
  <c r="BB95" i="2" a="1"/>
  <c r="BB95" i="2"/>
  <c r="BC95" i="2" a="1"/>
  <c r="BC95" i="2"/>
  <c r="BD95" i="2" a="1"/>
  <c r="BD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Y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Z96" i="2"/>
  <c r="BA96" i="2" a="1"/>
  <c r="BA96" i="2"/>
  <c r="BB96" i="2" a="1"/>
  <c r="BB96" i="2"/>
  <c r="BC96" i="2" a="1"/>
  <c r="BC96" i="2"/>
  <c r="BD96" i="2" a="1"/>
  <c r="BD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 a="1"/>
  <c r="BA97" i="2"/>
  <c r="BB97" i="2" a="1"/>
  <c r="BB97" i="2"/>
  <c r="BC97" i="2" a="1"/>
  <c r="BC97" i="2"/>
  <c r="BD97" i="2" a="1"/>
  <c r="BD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 a="1"/>
  <c r="BA98" i="2"/>
  <c r="BB98" i="2" a="1"/>
  <c r="BB98" i="2"/>
  <c r="BC98" i="2" a="1"/>
  <c r="BC98" i="2"/>
  <c r="BD98" i="2" a="1"/>
  <c r="BD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Y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Z99" i="2"/>
  <c r="BA99" i="2" a="1"/>
  <c r="BA99" i="2"/>
  <c r="BB99" i="2" a="1"/>
  <c r="BB99" i="2"/>
  <c r="BC99" i="2" a="1"/>
  <c r="BC99" i="2"/>
  <c r="BD99" i="2" a="1"/>
  <c r="BD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 a="1"/>
  <c r="BA100" i="2"/>
  <c r="BB100" i="2" a="1"/>
  <c r="BB100" i="2"/>
  <c r="BC100" i="2" a="1"/>
  <c r="BC100" i="2"/>
  <c r="BD100" i="2" a="1"/>
  <c r="BD100" i="2"/>
  <c r="BD3" i="2" a="1"/>
  <c r="BD3" i="2"/>
  <c r="BC3" i="2" a="1"/>
  <c r="BC3" i="2"/>
  <c r="BB3" i="2" a="1"/>
  <c r="BB3" i="2"/>
  <c r="BA3" i="2" a="1"/>
  <c r="B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V10" i="2"/>
  <c r="AV5" i="2"/>
  <c r="AV13" i="2"/>
  <c r="AV8" i="2"/>
  <c r="AV6" i="2"/>
  <c r="AV4" i="2"/>
  <c r="AV12" i="2"/>
  <c r="AV7" i="2"/>
  <c r="AV9" i="2"/>
  <c r="AV19" i="2"/>
  <c r="AV11" i="2"/>
  <c r="AV15" i="2"/>
  <c r="AV17" i="2"/>
  <c r="AV14" i="2"/>
  <c r="AV26" i="2"/>
  <c r="AV29" i="2"/>
  <c r="AV24" i="2"/>
  <c r="AV21" i="2"/>
  <c r="AV23" i="2"/>
  <c r="AV27" i="2"/>
  <c r="AV18" i="2"/>
  <c r="AV30" i="2"/>
  <c r="AV25" i="2"/>
  <c r="AV20" i="2"/>
  <c r="AV22" i="2"/>
  <c r="AV16" i="2"/>
  <c r="AV36" i="2"/>
  <c r="AV39" i="2"/>
  <c r="AV34" i="2"/>
  <c r="AV28" i="2"/>
  <c r="AV32" i="2"/>
  <c r="AV44" i="2"/>
  <c r="AV31" i="2"/>
  <c r="AV40" i="2"/>
  <c r="AV42" i="2"/>
  <c r="AV45" i="2"/>
  <c r="AV38" i="2"/>
  <c r="AV35" i="2"/>
  <c r="AV37" i="2"/>
  <c r="AV33" i="2"/>
  <c r="AV53" i="2"/>
  <c r="AV43" i="2"/>
  <c r="AV48" i="2"/>
  <c r="AV46" i="2"/>
  <c r="AV51" i="2"/>
  <c r="AV49" i="2"/>
  <c r="AV52" i="2"/>
  <c r="AV47" i="2"/>
  <c r="AV41" i="2"/>
  <c r="AV50" i="2"/>
  <c r="AX46" i="2"/>
  <c r="AF45" i="2"/>
  <c r="AF52" i="2"/>
  <c r="AF49" i="2"/>
  <c r="AF46" i="2"/>
  <c r="AX53" i="2"/>
  <c r="AX50" i="2"/>
  <c r="AX45" i="2"/>
  <c r="AX43" i="2"/>
  <c r="AF42" i="2"/>
  <c r="AX42" i="2"/>
  <c r="AX41" i="2"/>
  <c r="AX38" i="2"/>
  <c r="AF40" i="2"/>
  <c r="AF39" i="2"/>
  <c r="AF41" i="2"/>
  <c r="AF38" i="2"/>
  <c r="AX33" i="2"/>
  <c r="AF32" i="2"/>
  <c r="AX31" i="2"/>
  <c r="AF33" i="2"/>
  <c r="AX24" i="2"/>
  <c r="AX21" i="2"/>
  <c r="AF19" i="2"/>
  <c r="AX19" i="2"/>
  <c r="AX26" i="2"/>
  <c r="AF24" i="2"/>
  <c r="AX28" i="2"/>
  <c r="AL5" i="2"/>
  <c r="AJ5" i="2"/>
  <c r="AE6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AI10" i="2"/>
  <c r="AI7" i="2"/>
  <c r="AE7" i="2"/>
  <c r="AJ7" i="2"/>
  <c r="AF5" i="2"/>
  <c r="AW5" i="2"/>
  <c r="AF6" i="2"/>
  <c r="AC5" i="2"/>
  <c r="AX6" i="2"/>
  <c r="AX17" i="2"/>
  <c r="AD12" i="2"/>
  <c r="AI11" i="2"/>
  <c r="AX15" i="2"/>
  <c r="AX12" i="2"/>
  <c r="AF12" i="2"/>
  <c r="AI9" i="2"/>
  <c r="AL6" i="2"/>
  <c r="AI6" i="2"/>
  <c r="AF17" i="2"/>
  <c r="AF13" i="2"/>
  <c r="AI8" i="2"/>
  <c r="AK4" i="2"/>
  <c r="AX16" i="2"/>
  <c r="AF16" i="2"/>
  <c r="AF14" i="2"/>
  <c r="AM5" i="2"/>
  <c r="AG4" i="2"/>
  <c r="AI5" i="2"/>
  <c r="AX10" i="2"/>
  <c r="AX7" i="2"/>
  <c r="AQ4" i="2"/>
  <c r="AP4" i="2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3" i="14"/>
  <c r="C4" i="14"/>
  <c r="C5" i="14"/>
  <c r="C6" i="14"/>
  <c r="C7" i="14"/>
  <c r="C3" i="14"/>
  <c r="D3" i="14"/>
  <c r="D4" i="14"/>
  <c r="D5" i="14"/>
  <c r="D6" i="14"/>
  <c r="AM7" i="2"/>
  <c r="AE8" i="2"/>
  <c r="AU5" i="2"/>
  <c r="AN5" i="2"/>
  <c r="AG5" i="2"/>
  <c r="AO5" i="2"/>
  <c r="BC5" i="2" a="1"/>
  <c r="BC5" i="2"/>
  <c r="AQ5" i="2"/>
  <c r="AS5" i="2"/>
  <c r="BA5" i="2" a="1"/>
  <c r="BA5" i="2"/>
  <c r="AT5" i="2"/>
  <c r="AH5" i="2"/>
  <c r="AK5" i="2"/>
  <c r="AW6" i="2"/>
  <c r="AP5" i="2"/>
  <c r="AR5" i="2"/>
  <c r="AZ5" i="2"/>
  <c r="AI12" i="2"/>
  <c r="AD13" i="2"/>
  <c r="AC6" i="2"/>
  <c r="AL7" i="2"/>
  <c r="AJ6" i="2"/>
  <c r="AM6" i="2"/>
  <c r="F5" i="14"/>
  <c r="C8" i="14"/>
  <c r="D7" i="14"/>
  <c r="AQ2" i="2"/>
  <c r="AP2" i="2"/>
  <c r="AO2" i="2"/>
  <c r="AN2" i="2"/>
  <c r="AR6" i="2"/>
  <c r="AZ6" i="2"/>
  <c r="AW7" i="2"/>
  <c r="AS6" i="2"/>
  <c r="BA6" i="2" a="1"/>
  <c r="BA6" i="2"/>
  <c r="AT6" i="2"/>
  <c r="AN6" i="2"/>
  <c r="AC7" i="2"/>
  <c r="AH6" i="2"/>
  <c r="AK6" i="2"/>
  <c r="AP6" i="2"/>
  <c r="AQ6" i="2"/>
  <c r="AO6" i="2"/>
  <c r="AU6" i="2"/>
  <c r="BC6" i="2" a="1"/>
  <c r="BC6" i="2"/>
  <c r="AG6" i="2"/>
  <c r="AD14" i="2"/>
  <c r="AI13" i="2"/>
  <c r="AE9" i="2"/>
  <c r="AJ8" i="2"/>
  <c r="AM8" i="2"/>
  <c r="AL8" i="2"/>
  <c r="BB5" i="2" a="1"/>
  <c r="BB5" i="2"/>
  <c r="BD5" i="2" a="1"/>
  <c r="BD5" i="2"/>
  <c r="AX3" i="2"/>
  <c r="AW3" i="2"/>
  <c r="AA3" i="2"/>
  <c r="AD3" i="2"/>
  <c r="AI3" i="2"/>
  <c r="S3" i="2"/>
  <c r="K3" i="2"/>
  <c r="C3" i="2"/>
  <c r="R3" i="2"/>
  <c r="X3" i="2"/>
  <c r="G3" i="2"/>
  <c r="N3" i="2"/>
  <c r="Z3" i="2"/>
  <c r="AC3" i="2"/>
  <c r="J3" i="2"/>
  <c r="B3" i="2"/>
  <c r="H3" i="2"/>
  <c r="W3" i="2"/>
  <c r="T3" i="2"/>
  <c r="Y3" i="2"/>
  <c r="Q3" i="2"/>
  <c r="I3" i="2"/>
  <c r="F3" i="2"/>
  <c r="E3" i="2"/>
  <c r="AB3" i="2"/>
  <c r="AE3" i="2"/>
  <c r="P3" i="2"/>
  <c r="O3" i="2"/>
  <c r="M3" i="2"/>
  <c r="L3" i="2"/>
  <c r="V3" i="2"/>
  <c r="U3" i="2"/>
  <c r="D3" i="2"/>
  <c r="AF3" i="2"/>
  <c r="F6" i="14"/>
  <c r="C9" i="14"/>
  <c r="D8" i="14"/>
  <c r="AV3" i="2"/>
  <c r="AG7" i="2"/>
  <c r="AO7" i="2"/>
  <c r="BC7" i="2" a="1"/>
  <c r="BC7" i="2"/>
  <c r="AH7" i="2"/>
  <c r="AK7" i="2"/>
  <c r="AP7" i="2"/>
  <c r="AQ7" i="2"/>
  <c r="AS7" i="2"/>
  <c r="BA7" i="2" a="1"/>
  <c r="BA7" i="2"/>
  <c r="AU7" i="2"/>
  <c r="AN7" i="2"/>
  <c r="AC8" i="2"/>
  <c r="AR7" i="2"/>
  <c r="AT7" i="2"/>
  <c r="AZ7" i="2"/>
  <c r="AW8" i="2"/>
  <c r="AJ9" i="2"/>
  <c r="AE10" i="2"/>
  <c r="AL9" i="2"/>
  <c r="AM9" i="2"/>
  <c r="AI14" i="2"/>
  <c r="AD15" i="2"/>
  <c r="BD6" i="2" a="1"/>
  <c r="BD6" i="2"/>
  <c r="BB6" i="2" a="1"/>
  <c r="BB6" i="2"/>
  <c r="AY3" i="2"/>
  <c r="AP3" i="2"/>
  <c r="AZ3" i="2"/>
  <c r="AM3" i="2"/>
  <c r="AL3" i="2"/>
  <c r="AJ3" i="2"/>
  <c r="AO3" i="2"/>
  <c r="AS3" i="2"/>
  <c r="AN3" i="2"/>
  <c r="AR3" i="2"/>
  <c r="AT3" i="2"/>
  <c r="AH3" i="2"/>
  <c r="AG3" i="2"/>
  <c r="AU3" i="2"/>
  <c r="AQ3" i="2"/>
  <c r="F7" i="14"/>
  <c r="C10" i="14"/>
  <c r="D9" i="14"/>
  <c r="AI15" i="2"/>
  <c r="AD16" i="2"/>
  <c r="BD7" i="2" a="1"/>
  <c r="BD7" i="2"/>
  <c r="BB7" i="2" a="1"/>
  <c r="BB7" i="2"/>
  <c r="AT8" i="2"/>
  <c r="AU8" i="2"/>
  <c r="AN8" i="2"/>
  <c r="AH8" i="2"/>
  <c r="AK8" i="2"/>
  <c r="AP8" i="2"/>
  <c r="AR8" i="2"/>
  <c r="AZ8" i="2"/>
  <c r="AW9" i="2"/>
  <c r="AS8" i="2"/>
  <c r="BA8" i="2" a="1"/>
  <c r="BA8" i="2"/>
  <c r="BC8" i="2" a="1"/>
  <c r="BC8" i="2"/>
  <c r="AG8" i="2"/>
  <c r="AO8" i="2"/>
  <c r="AQ8" i="2"/>
  <c r="AC9" i="2"/>
  <c r="AJ10" i="2"/>
  <c r="AE11" i="2"/>
  <c r="AL10" i="2"/>
  <c r="AM10" i="2"/>
  <c r="AK3" i="2"/>
  <c r="F8" i="14"/>
  <c r="D10" i="14"/>
  <c r="AQ9" i="2"/>
  <c r="AR9" i="2"/>
  <c r="AZ9" i="2"/>
  <c r="AW10" i="2"/>
  <c r="AS9" i="2"/>
  <c r="BA9" i="2" a="1"/>
  <c r="BA9" i="2"/>
  <c r="AU9" i="2"/>
  <c r="AG9" i="2"/>
  <c r="AO9" i="2"/>
  <c r="BC9" i="2" a="1"/>
  <c r="BC9" i="2"/>
  <c r="AH9" i="2"/>
  <c r="AK9" i="2"/>
  <c r="AP9" i="2"/>
  <c r="AC10" i="2"/>
  <c r="AN9" i="2"/>
  <c r="AT9" i="2"/>
  <c r="BB8" i="2" a="1"/>
  <c r="BB8" i="2"/>
  <c r="BD8" i="2" a="1"/>
  <c r="BD8" i="2"/>
  <c r="AI16" i="2"/>
  <c r="AD17" i="2"/>
  <c r="AJ11" i="2"/>
  <c r="AE12" i="2"/>
  <c r="AM11" i="2"/>
  <c r="AL11" i="2"/>
  <c r="AY7" i="2"/>
  <c r="F9" i="14"/>
  <c r="AD18" i="2"/>
  <c r="AI17" i="2"/>
  <c r="AN10" i="2"/>
  <c r="AG10" i="2"/>
  <c r="AO10" i="2"/>
  <c r="BC10" i="2" a="1"/>
  <c r="BC10" i="2"/>
  <c r="AH10" i="2"/>
  <c r="AK10" i="2"/>
  <c r="AP10" i="2"/>
  <c r="AR10" i="2"/>
  <c r="AZ10" i="2"/>
  <c r="AW11" i="2"/>
  <c r="AT10" i="2"/>
  <c r="AU10" i="2"/>
  <c r="AQ10" i="2"/>
  <c r="AS10" i="2"/>
  <c r="BA10" i="2" a="1"/>
  <c r="BA10" i="2"/>
  <c r="AC11" i="2"/>
  <c r="AY6" i="2"/>
  <c r="BD9" i="2" a="1"/>
  <c r="BD9" i="2"/>
  <c r="BB9" i="2" a="1"/>
  <c r="BB9" i="2"/>
  <c r="AJ12" i="2"/>
  <c r="AE13" i="2"/>
  <c r="AL12" i="2"/>
  <c r="AM12" i="2"/>
  <c r="F10" i="14"/>
  <c r="AI18" i="2"/>
  <c r="AD19" i="2"/>
  <c r="AJ13" i="2"/>
  <c r="AE14" i="2"/>
  <c r="AM13" i="2"/>
  <c r="AL13" i="2"/>
  <c r="AS11" i="2"/>
  <c r="BA11" i="2" a="1"/>
  <c r="BA11" i="2"/>
  <c r="AT11" i="2"/>
  <c r="AU11" i="2"/>
  <c r="AG11" i="2"/>
  <c r="AO11" i="2"/>
  <c r="BC11" i="2" a="1"/>
  <c r="BC11" i="2"/>
  <c r="AQ11" i="2"/>
  <c r="AR11" i="2"/>
  <c r="AZ11" i="2"/>
  <c r="AW12" i="2"/>
  <c r="AN11" i="2"/>
  <c r="AP11" i="2"/>
  <c r="AC12" i="2"/>
  <c r="AH11" i="2"/>
  <c r="AK11" i="2"/>
  <c r="BB10" i="2" a="1"/>
  <c r="BB10" i="2"/>
  <c r="BD10" i="2" a="1"/>
  <c r="BD10" i="2"/>
  <c r="F11" i="14"/>
  <c r="AH12" i="2"/>
  <c r="AK12" i="2"/>
  <c r="AP12" i="2"/>
  <c r="AQ12" i="2"/>
  <c r="AR12" i="2"/>
  <c r="AZ12" i="2"/>
  <c r="AW13" i="2"/>
  <c r="AT12" i="2"/>
  <c r="AN12" i="2"/>
  <c r="AG12" i="2"/>
  <c r="AO12" i="2"/>
  <c r="AS12" i="2"/>
  <c r="AU12" i="2"/>
  <c r="BA12" i="2" a="1"/>
  <c r="BA12" i="2"/>
  <c r="BC12" i="2" a="1"/>
  <c r="BC12" i="2"/>
  <c r="AC13" i="2"/>
  <c r="AJ14" i="2"/>
  <c r="AE15" i="2"/>
  <c r="AL14" i="2"/>
  <c r="AM14" i="2"/>
  <c r="AI19" i="2"/>
  <c r="AD20" i="2"/>
  <c r="BB11" i="2" a="1"/>
  <c r="BB11" i="2"/>
  <c r="BD11" i="2" a="1"/>
  <c r="BD11" i="2"/>
  <c r="F12" i="14"/>
  <c r="BD12" i="2" a="1"/>
  <c r="BD12" i="2"/>
  <c r="BB12" i="2" a="1"/>
  <c r="BB12" i="2"/>
  <c r="AJ15" i="2"/>
  <c r="AE16" i="2"/>
  <c r="AL15" i="2"/>
  <c r="AM15" i="2"/>
  <c r="AI20" i="2"/>
  <c r="AD21" i="2"/>
  <c r="AU13" i="2"/>
  <c r="AN13" i="2"/>
  <c r="AG13" i="2"/>
  <c r="AO13" i="2"/>
  <c r="BC13" i="2" a="1"/>
  <c r="BC13" i="2"/>
  <c r="AS13" i="2"/>
  <c r="BA13" i="2" a="1"/>
  <c r="BA13" i="2"/>
  <c r="AZ13" i="2"/>
  <c r="AP13" i="2"/>
  <c r="AQ13" i="2"/>
  <c r="AR13" i="2"/>
  <c r="AT13" i="2"/>
  <c r="AW14" i="2"/>
  <c r="AH13" i="2"/>
  <c r="AK13" i="2"/>
  <c r="AC14" i="2"/>
  <c r="F13" i="14"/>
  <c r="AR14" i="2"/>
  <c r="AZ14" i="2"/>
  <c r="AW15" i="2"/>
  <c r="AS14" i="2"/>
  <c r="BA14" i="2" a="1"/>
  <c r="BA14" i="2"/>
  <c r="AP14" i="2"/>
  <c r="AG14" i="2"/>
  <c r="AQ14" i="2"/>
  <c r="AH14" i="2"/>
  <c r="AK14" i="2"/>
  <c r="AT14" i="2"/>
  <c r="AU14" i="2"/>
  <c r="BC14" i="2" a="1"/>
  <c r="BC14" i="2"/>
  <c r="AC15" i="2"/>
  <c r="AN14" i="2"/>
  <c r="AO14" i="2"/>
  <c r="BB13" i="2" a="1"/>
  <c r="BB13" i="2"/>
  <c r="BD13" i="2" a="1"/>
  <c r="BD13" i="2"/>
  <c r="AI21" i="2"/>
  <c r="AD22" i="2"/>
  <c r="AJ16" i="2"/>
  <c r="AE17" i="2"/>
  <c r="AL16" i="2"/>
  <c r="AM16" i="2"/>
  <c r="F14" i="14"/>
  <c r="AE18" i="2"/>
  <c r="AJ17" i="2"/>
  <c r="AL17" i="2"/>
  <c r="AM17" i="2"/>
  <c r="AI22" i="2"/>
  <c r="AD23" i="2"/>
  <c r="BB14" i="2" a="1"/>
  <c r="BB14" i="2"/>
  <c r="BD14" i="2" a="1"/>
  <c r="BD14" i="2"/>
  <c r="AG15" i="2"/>
  <c r="AO15" i="2"/>
  <c r="BC15" i="2" a="1"/>
  <c r="BC15" i="2"/>
  <c r="AH15" i="2"/>
  <c r="AK15" i="2"/>
  <c r="AP15" i="2"/>
  <c r="AT15" i="2"/>
  <c r="AW16" i="2"/>
  <c r="AU15" i="2"/>
  <c r="AN15" i="2"/>
  <c r="AZ15" i="2"/>
  <c r="AQ15" i="2"/>
  <c r="BA15" i="2" a="1"/>
  <c r="BA15" i="2"/>
  <c r="AR15" i="2"/>
  <c r="AS15" i="2"/>
  <c r="AC16" i="2"/>
  <c r="F15" i="14"/>
  <c r="BD15" i="2" a="1"/>
  <c r="BD15" i="2"/>
  <c r="BB15" i="2" a="1"/>
  <c r="BB15" i="2"/>
  <c r="AO16" i="2"/>
  <c r="BC16" i="2" a="1"/>
  <c r="BC16" i="2"/>
  <c r="AP16" i="2"/>
  <c r="AG16" i="2"/>
  <c r="AQ16" i="2"/>
  <c r="AH16" i="2"/>
  <c r="AK16" i="2"/>
  <c r="AR16" i="2"/>
  <c r="AZ16" i="2"/>
  <c r="AW17" i="2"/>
  <c r="AS16" i="2"/>
  <c r="BA16" i="2" a="1"/>
  <c r="BA16" i="2"/>
  <c r="AU16" i="2"/>
  <c r="AC17" i="2"/>
  <c r="AN16" i="2"/>
  <c r="AT16" i="2"/>
  <c r="AJ18" i="2"/>
  <c r="AE19" i="2"/>
  <c r="AL18" i="2"/>
  <c r="AM18" i="2"/>
  <c r="AI23" i="2"/>
  <c r="AD24" i="2"/>
  <c r="F16" i="14"/>
  <c r="AD25" i="2"/>
  <c r="AI24" i="2"/>
  <c r="AT17" i="2"/>
  <c r="AU17" i="2"/>
  <c r="AN17" i="2"/>
  <c r="AG17" i="2"/>
  <c r="AO17" i="2"/>
  <c r="BC17" i="2" a="1"/>
  <c r="BC17" i="2"/>
  <c r="AH17" i="2"/>
  <c r="AK17" i="2"/>
  <c r="AP17" i="2"/>
  <c r="AR17" i="2"/>
  <c r="AZ17" i="2"/>
  <c r="AS17" i="2"/>
  <c r="BA17" i="2" a="1"/>
  <c r="BA17" i="2"/>
  <c r="AW18" i="2"/>
  <c r="AQ17" i="2"/>
  <c r="AC18" i="2"/>
  <c r="AJ19" i="2"/>
  <c r="AE20" i="2"/>
  <c r="AL19" i="2"/>
  <c r="AM19" i="2"/>
  <c r="BD16" i="2" a="1"/>
  <c r="BD16" i="2"/>
  <c r="BB16" i="2" a="1"/>
  <c r="BB16" i="2"/>
  <c r="F17" i="14"/>
  <c r="BB17" i="2" a="1"/>
  <c r="BB17" i="2"/>
  <c r="BD17" i="2" a="1"/>
  <c r="BD17" i="2"/>
  <c r="AJ20" i="2"/>
  <c r="AE21" i="2"/>
  <c r="AM20" i="2"/>
  <c r="AL20" i="2"/>
  <c r="AQ18" i="2"/>
  <c r="AR18" i="2"/>
  <c r="AZ18" i="2"/>
  <c r="AW19" i="2"/>
  <c r="AS18" i="2"/>
  <c r="BA18" i="2" a="1"/>
  <c r="BA18" i="2"/>
  <c r="AT18" i="2"/>
  <c r="AU18" i="2"/>
  <c r="AH18" i="2"/>
  <c r="AK18" i="2"/>
  <c r="BC18" i="2" a="1"/>
  <c r="BC18" i="2"/>
  <c r="AN18" i="2"/>
  <c r="AO18" i="2"/>
  <c r="AP18" i="2"/>
  <c r="AC19" i="2"/>
  <c r="AG18" i="2"/>
  <c r="AI25" i="2"/>
  <c r="AD26" i="2"/>
  <c r="F18" i="14"/>
  <c r="AN19" i="2"/>
  <c r="AG19" i="2"/>
  <c r="AO19" i="2"/>
  <c r="BC19" i="2" a="1"/>
  <c r="BC19" i="2"/>
  <c r="AH19" i="2"/>
  <c r="AK19" i="2"/>
  <c r="AP19" i="2"/>
  <c r="AQ19" i="2"/>
  <c r="AR19" i="2"/>
  <c r="AZ19" i="2"/>
  <c r="AS19" i="2"/>
  <c r="AT19" i="2"/>
  <c r="AU19" i="2"/>
  <c r="BA19" i="2" a="1"/>
  <c r="BA19" i="2"/>
  <c r="AW20" i="2"/>
  <c r="AC20" i="2"/>
  <c r="BD18" i="2" a="1"/>
  <c r="BD18" i="2"/>
  <c r="BB18" i="2" a="1"/>
  <c r="BB18" i="2"/>
  <c r="AI26" i="2"/>
  <c r="AD27" i="2"/>
  <c r="AJ21" i="2"/>
  <c r="AE22" i="2"/>
  <c r="AL21" i="2"/>
  <c r="AM21" i="2"/>
  <c r="F19" i="14"/>
  <c r="AJ22" i="2"/>
  <c r="AE23" i="2"/>
  <c r="AL22" i="2"/>
  <c r="AM22" i="2"/>
  <c r="AS20" i="2"/>
  <c r="BA20" i="2" a="1"/>
  <c r="BA20" i="2"/>
  <c r="AO20" i="2"/>
  <c r="AG20" i="2"/>
  <c r="AP20" i="2"/>
  <c r="AH20" i="2"/>
  <c r="AK20" i="2"/>
  <c r="AQ20" i="2"/>
  <c r="AZ20" i="2"/>
  <c r="AC21" i="2"/>
  <c r="AR20" i="2"/>
  <c r="AT20" i="2"/>
  <c r="AW21" i="2"/>
  <c r="AU20" i="2"/>
  <c r="BC20" i="2" a="1"/>
  <c r="BC20" i="2"/>
  <c r="AN20" i="2"/>
  <c r="BD19" i="2" a="1"/>
  <c r="BD19" i="2"/>
  <c r="BB19" i="2" a="1"/>
  <c r="BB19" i="2"/>
  <c r="AD28" i="2"/>
  <c r="AI27" i="2"/>
  <c r="F20" i="14"/>
  <c r="BD20" i="2" a="1"/>
  <c r="BD20" i="2"/>
  <c r="BB20" i="2" a="1"/>
  <c r="BB20" i="2"/>
  <c r="AI28" i="2"/>
  <c r="AD29" i="2"/>
  <c r="AH21" i="2"/>
  <c r="AK21" i="2"/>
  <c r="AP21" i="2"/>
  <c r="AS21" i="2"/>
  <c r="AT21" i="2"/>
  <c r="AU21" i="2"/>
  <c r="BC21" i="2" a="1"/>
  <c r="BC21" i="2"/>
  <c r="AN21" i="2"/>
  <c r="AO21" i="2"/>
  <c r="AG21" i="2"/>
  <c r="AQ21" i="2"/>
  <c r="AZ21" i="2"/>
  <c r="AC22" i="2"/>
  <c r="AR21" i="2"/>
  <c r="BA21" i="2" a="1"/>
  <c r="BA21" i="2"/>
  <c r="AW22" i="2"/>
  <c r="AJ23" i="2"/>
  <c r="AE24" i="2"/>
  <c r="AM23" i="2"/>
  <c r="AL23" i="2"/>
  <c r="F21" i="14"/>
  <c r="BB21" i="2" a="1"/>
  <c r="BB21" i="2"/>
  <c r="BD21" i="2" a="1"/>
  <c r="BD21" i="2"/>
  <c r="AI29" i="2"/>
  <c r="AD30" i="2"/>
  <c r="AE25" i="2"/>
  <c r="AJ24" i="2"/>
  <c r="AL24" i="2"/>
  <c r="AM24" i="2"/>
  <c r="AU22" i="2"/>
  <c r="AO22" i="2"/>
  <c r="AG22" i="2"/>
  <c r="AP22" i="2"/>
  <c r="AH22" i="2"/>
  <c r="AK22" i="2"/>
  <c r="AQ22" i="2"/>
  <c r="AZ22" i="2"/>
  <c r="AR22" i="2"/>
  <c r="BA22" i="2" a="1"/>
  <c r="BA22" i="2"/>
  <c r="AS22" i="2"/>
  <c r="AW23" i="2"/>
  <c r="AT22" i="2"/>
  <c r="BC22" i="2" a="1"/>
  <c r="BC22" i="2"/>
  <c r="AN22" i="2"/>
  <c r="AC23" i="2"/>
  <c r="F22" i="14"/>
  <c r="AJ25" i="2"/>
  <c r="AE26" i="2"/>
  <c r="AM25" i="2"/>
  <c r="AL25" i="2"/>
  <c r="BB22" i="2" a="1"/>
  <c r="BB22" i="2"/>
  <c r="BD22" i="2" a="1"/>
  <c r="BD22" i="2"/>
  <c r="AI30" i="2"/>
  <c r="AD31" i="2"/>
  <c r="AR23" i="2"/>
  <c r="AZ23" i="2"/>
  <c r="AS23" i="2"/>
  <c r="AT23" i="2"/>
  <c r="AU23" i="2"/>
  <c r="BC23" i="2" a="1"/>
  <c r="BC23" i="2"/>
  <c r="AW24" i="2"/>
  <c r="AN23" i="2"/>
  <c r="AO23" i="2"/>
  <c r="AG23" i="2"/>
  <c r="AP23" i="2"/>
  <c r="AH23" i="2"/>
  <c r="AK23" i="2"/>
  <c r="AQ23" i="2"/>
  <c r="BA23" i="2" a="1"/>
  <c r="BA23" i="2"/>
  <c r="AC24" i="2"/>
  <c r="F23" i="14"/>
  <c r="BB23" i="2" a="1"/>
  <c r="BB23" i="2"/>
  <c r="BD23" i="2" a="1"/>
  <c r="BD23" i="2"/>
  <c r="AT24" i="2"/>
  <c r="AU24" i="2"/>
  <c r="AN24" i="2"/>
  <c r="AG24" i="2"/>
  <c r="AO24" i="2"/>
  <c r="BC24" i="2" a="1"/>
  <c r="BC24" i="2"/>
  <c r="AH24" i="2"/>
  <c r="AK24" i="2"/>
  <c r="AP24" i="2"/>
  <c r="AQ24" i="2"/>
  <c r="AR24" i="2"/>
  <c r="AZ24" i="2"/>
  <c r="AW25" i="2"/>
  <c r="AS24" i="2"/>
  <c r="BA24" i="2" a="1"/>
  <c r="BA24" i="2"/>
  <c r="AC25" i="2"/>
  <c r="AI31" i="2"/>
  <c r="AD32" i="2"/>
  <c r="AJ26" i="2"/>
  <c r="AE27" i="2"/>
  <c r="AM26" i="2"/>
  <c r="AL26" i="2"/>
  <c r="F24" i="14"/>
  <c r="AI32" i="2"/>
  <c r="AD33" i="2"/>
  <c r="BB24" i="2" a="1"/>
  <c r="BB24" i="2"/>
  <c r="BD24" i="2" a="1"/>
  <c r="BD24" i="2"/>
  <c r="AQ25" i="2"/>
  <c r="AR25" i="2"/>
  <c r="AZ25" i="2"/>
  <c r="AW26" i="2"/>
  <c r="AS25" i="2"/>
  <c r="BA25" i="2" a="1"/>
  <c r="BA25" i="2"/>
  <c r="AT25" i="2"/>
  <c r="AU25" i="2"/>
  <c r="AN25" i="2"/>
  <c r="AC26" i="2"/>
  <c r="AG25" i="2"/>
  <c r="AO25" i="2"/>
  <c r="BC25" i="2" a="1"/>
  <c r="BC25" i="2"/>
  <c r="AH25" i="2"/>
  <c r="AK25" i="2"/>
  <c r="AP25" i="2"/>
  <c r="AJ27" i="2"/>
  <c r="AE28" i="2"/>
  <c r="AL27" i="2"/>
  <c r="AM27" i="2"/>
  <c r="F25" i="14"/>
  <c r="AJ28" i="2"/>
  <c r="AE29" i="2"/>
  <c r="AL28" i="2"/>
  <c r="AM28" i="2"/>
  <c r="AI33" i="2"/>
  <c r="AD34" i="2"/>
  <c r="BD25" i="2" a="1"/>
  <c r="BD25" i="2"/>
  <c r="BB25" i="2" a="1"/>
  <c r="BB25" i="2"/>
  <c r="AN26" i="2"/>
  <c r="AG26" i="2"/>
  <c r="AO26" i="2"/>
  <c r="BC26" i="2" a="1"/>
  <c r="BC26" i="2"/>
  <c r="AH26" i="2"/>
  <c r="AK26" i="2"/>
  <c r="AP26" i="2"/>
  <c r="AQ26" i="2"/>
  <c r="AR26" i="2"/>
  <c r="AZ26" i="2"/>
  <c r="AW27" i="2"/>
  <c r="AS26" i="2"/>
  <c r="BA26" i="2" a="1"/>
  <c r="BA26" i="2"/>
  <c r="AT26" i="2"/>
  <c r="AU26" i="2"/>
  <c r="AC27" i="2"/>
  <c r="F26" i="14"/>
  <c r="AS27" i="2"/>
  <c r="BA27" i="2" a="1"/>
  <c r="BA27" i="2"/>
  <c r="AT27" i="2"/>
  <c r="AU27" i="2"/>
  <c r="AN27" i="2"/>
  <c r="AC28" i="2"/>
  <c r="AG27" i="2"/>
  <c r="AO27" i="2"/>
  <c r="BC27" i="2" a="1"/>
  <c r="BC27" i="2"/>
  <c r="AH27" i="2"/>
  <c r="AK27" i="2"/>
  <c r="AP27" i="2"/>
  <c r="AQ27" i="2"/>
  <c r="AR27" i="2"/>
  <c r="AZ27" i="2"/>
  <c r="AW28" i="2"/>
  <c r="AI34" i="2"/>
  <c r="AD35" i="2"/>
  <c r="BD26" i="2" a="1"/>
  <c r="BD26" i="2"/>
  <c r="BB26" i="2" a="1"/>
  <c r="BB26" i="2"/>
  <c r="AE30" i="2"/>
  <c r="AJ29" i="2"/>
  <c r="AM29" i="2"/>
  <c r="AL29" i="2"/>
  <c r="F27" i="14"/>
  <c r="BB27" i="2" a="1"/>
  <c r="BB27" i="2"/>
  <c r="BD27" i="2" a="1"/>
  <c r="BD27" i="2"/>
  <c r="AI35" i="2"/>
  <c r="AD36" i="2"/>
  <c r="AJ30" i="2"/>
  <c r="AE31" i="2"/>
  <c r="AL30" i="2"/>
  <c r="AM30" i="2"/>
  <c r="AH28" i="2"/>
  <c r="AK28" i="2"/>
  <c r="AP28" i="2"/>
  <c r="AQ28" i="2"/>
  <c r="AR28" i="2"/>
  <c r="AZ28" i="2"/>
  <c r="AW29" i="2"/>
  <c r="AS28" i="2"/>
  <c r="BA28" i="2" a="1"/>
  <c r="BA28" i="2"/>
  <c r="AT28" i="2"/>
  <c r="AG28" i="2"/>
  <c r="AO28" i="2"/>
  <c r="BC28" i="2" a="1"/>
  <c r="BC28" i="2"/>
  <c r="AC29" i="2"/>
  <c r="AN28" i="2"/>
  <c r="AU28" i="2"/>
  <c r="F28" i="14"/>
  <c r="AJ31" i="2"/>
  <c r="AE32" i="2"/>
  <c r="AM31" i="2"/>
  <c r="AL31" i="2"/>
  <c r="AU29" i="2"/>
  <c r="AN29" i="2"/>
  <c r="AG29" i="2"/>
  <c r="AO29" i="2"/>
  <c r="BC29" i="2" a="1"/>
  <c r="BC29" i="2"/>
  <c r="AH29" i="2"/>
  <c r="AK29" i="2"/>
  <c r="AP29" i="2"/>
  <c r="AQ29" i="2"/>
  <c r="AT29" i="2"/>
  <c r="BA29" i="2" a="1"/>
  <c r="BA29" i="2"/>
  <c r="AR29" i="2"/>
  <c r="AZ29" i="2"/>
  <c r="AW30" i="2"/>
  <c r="AS29" i="2"/>
  <c r="AC30" i="2"/>
  <c r="BD28" i="2" a="1"/>
  <c r="BD28" i="2"/>
  <c r="BB28" i="2" a="1"/>
  <c r="BB28" i="2"/>
  <c r="AI36" i="2"/>
  <c r="AD37" i="2"/>
  <c r="F29" i="14"/>
  <c r="BB29" i="2" a="1"/>
  <c r="BB29" i="2"/>
  <c r="BD29" i="2" a="1"/>
  <c r="BD29" i="2"/>
  <c r="AI37" i="2"/>
  <c r="AD38" i="2"/>
  <c r="AR30" i="2"/>
  <c r="AZ30" i="2"/>
  <c r="AW31" i="2"/>
  <c r="AS30" i="2"/>
  <c r="BA30" i="2" a="1"/>
  <c r="BA30" i="2"/>
  <c r="AT30" i="2"/>
  <c r="AU30" i="2"/>
  <c r="AN30" i="2"/>
  <c r="AC31" i="2"/>
  <c r="AO30" i="2"/>
  <c r="AP30" i="2"/>
  <c r="AQ30" i="2"/>
  <c r="AG30" i="2"/>
  <c r="AH30" i="2"/>
  <c r="AK30" i="2"/>
  <c r="BC30" i="2" a="1"/>
  <c r="BC30" i="2"/>
  <c r="AE33" i="2"/>
  <c r="AJ32" i="2"/>
  <c r="AL32" i="2"/>
  <c r="AM32" i="2"/>
  <c r="F30" i="14"/>
  <c r="BB30" i="2" a="1"/>
  <c r="BB30" i="2"/>
  <c r="BD30" i="2" a="1"/>
  <c r="BD30" i="2"/>
  <c r="AG31" i="2"/>
  <c r="AO31" i="2"/>
  <c r="BC31" i="2" a="1"/>
  <c r="BC31" i="2"/>
  <c r="AH31" i="2"/>
  <c r="AK31" i="2"/>
  <c r="AP31" i="2"/>
  <c r="AQ31" i="2"/>
  <c r="AR31" i="2"/>
  <c r="AS31" i="2"/>
  <c r="AT31" i="2"/>
  <c r="BA31" i="2" a="1"/>
  <c r="BA31" i="2"/>
  <c r="AN31" i="2"/>
  <c r="AU31" i="2"/>
  <c r="AZ31" i="2"/>
  <c r="AW32" i="2"/>
  <c r="AC32" i="2"/>
  <c r="AI38" i="2"/>
  <c r="AD39" i="2"/>
  <c r="AJ33" i="2"/>
  <c r="AE34" i="2"/>
  <c r="AL33" i="2"/>
  <c r="AM33" i="2"/>
  <c r="F31" i="14"/>
  <c r="BB31" i="2" a="1"/>
  <c r="BB31" i="2"/>
  <c r="BD31" i="2" a="1"/>
  <c r="BD31" i="2"/>
  <c r="AT32" i="2"/>
  <c r="AU32" i="2"/>
  <c r="AN32" i="2"/>
  <c r="AO32" i="2"/>
  <c r="AP32" i="2"/>
  <c r="AZ32" i="2"/>
  <c r="AQ32" i="2"/>
  <c r="AW33" i="2"/>
  <c r="AR32" i="2"/>
  <c r="AS32" i="2"/>
  <c r="AG32" i="2"/>
  <c r="BA32" i="2" a="1"/>
  <c r="BA32" i="2"/>
  <c r="AH32" i="2"/>
  <c r="AK32" i="2"/>
  <c r="BC32" i="2" a="1"/>
  <c r="BC32" i="2"/>
  <c r="AC33" i="2"/>
  <c r="AJ34" i="2"/>
  <c r="AE35" i="2"/>
  <c r="AL34" i="2"/>
  <c r="AM34" i="2"/>
  <c r="AI39" i="2"/>
  <c r="AD40" i="2"/>
  <c r="F32" i="14"/>
  <c r="AI40" i="2"/>
  <c r="AD41" i="2"/>
  <c r="AQ33" i="2"/>
  <c r="AR33" i="2"/>
  <c r="AZ33" i="2"/>
  <c r="AO33" i="2"/>
  <c r="BA33" i="2" a="1"/>
  <c r="BA33" i="2"/>
  <c r="AP33" i="2"/>
  <c r="AG33" i="2"/>
  <c r="AS33" i="2"/>
  <c r="AH33" i="2"/>
  <c r="AK33" i="2"/>
  <c r="AW34" i="2"/>
  <c r="BC33" i="2" a="1"/>
  <c r="BC33" i="2"/>
  <c r="AN33" i="2"/>
  <c r="AT33" i="2"/>
  <c r="AC34" i="2"/>
  <c r="AU33" i="2"/>
  <c r="AJ35" i="2"/>
  <c r="AE36" i="2"/>
  <c r="AL35" i="2"/>
  <c r="AM35" i="2"/>
  <c r="BB32" i="2" a="1"/>
  <c r="BB32" i="2"/>
  <c r="BD32" i="2" a="1"/>
  <c r="BD32" i="2"/>
  <c r="F33" i="14"/>
  <c r="AJ36" i="2"/>
  <c r="AE37" i="2"/>
  <c r="AL36" i="2"/>
  <c r="AM36" i="2"/>
  <c r="AI41" i="2"/>
  <c r="AD42" i="2"/>
  <c r="AT34" i="2"/>
  <c r="AU34" i="2"/>
  <c r="AN34" i="2"/>
  <c r="AO34" i="2"/>
  <c r="AZ34" i="2"/>
  <c r="AP34" i="2"/>
  <c r="BA34" i="2" a="1"/>
  <c r="BA34" i="2"/>
  <c r="AQ34" i="2"/>
  <c r="AG34" i="2"/>
  <c r="AR34" i="2"/>
  <c r="BC34" i="2" a="1"/>
  <c r="BC34" i="2"/>
  <c r="AH34" i="2"/>
  <c r="AK34" i="2"/>
  <c r="AS34" i="2"/>
  <c r="AC35" i="2"/>
  <c r="AW35" i="2"/>
  <c r="BD33" i="2" a="1"/>
  <c r="BD33" i="2"/>
  <c r="BB33" i="2" a="1"/>
  <c r="BB33" i="2"/>
  <c r="F34" i="14"/>
  <c r="AI42" i="2"/>
  <c r="AD43" i="2"/>
  <c r="AQ35" i="2"/>
  <c r="AR35" i="2"/>
  <c r="AZ35" i="2"/>
  <c r="AW36" i="2"/>
  <c r="AN35" i="2"/>
  <c r="AO35" i="2"/>
  <c r="BA35" i="2" a="1"/>
  <c r="BA35" i="2"/>
  <c r="AP35" i="2"/>
  <c r="AG35" i="2"/>
  <c r="AS35" i="2"/>
  <c r="AH35" i="2"/>
  <c r="AK35" i="2"/>
  <c r="AT35" i="2"/>
  <c r="AU35" i="2"/>
  <c r="BC35" i="2" a="1"/>
  <c r="BC35" i="2"/>
  <c r="AC36" i="2"/>
  <c r="BB34" i="2" a="1"/>
  <c r="BB34" i="2"/>
  <c r="BD34" i="2" a="1"/>
  <c r="BD34" i="2"/>
  <c r="AJ37" i="2"/>
  <c r="AE38" i="2"/>
  <c r="AL37" i="2"/>
  <c r="AM37" i="2"/>
  <c r="F35" i="14"/>
  <c r="BD35" i="2" a="1"/>
  <c r="BD35" i="2"/>
  <c r="BB35" i="2" a="1"/>
  <c r="BB35" i="2"/>
  <c r="AN36" i="2"/>
  <c r="AG36" i="2"/>
  <c r="AO36" i="2"/>
  <c r="BC36" i="2" a="1"/>
  <c r="BC36" i="2"/>
  <c r="AS36" i="2"/>
  <c r="AT36" i="2"/>
  <c r="AU36" i="2"/>
  <c r="AP36" i="2"/>
  <c r="AZ36" i="2"/>
  <c r="AQ36" i="2"/>
  <c r="BA36" i="2" a="1"/>
  <c r="BA36" i="2"/>
  <c r="AH36" i="2"/>
  <c r="AK36" i="2"/>
  <c r="AR36" i="2"/>
  <c r="AW37" i="2"/>
  <c r="AC37" i="2"/>
  <c r="AI43" i="2"/>
  <c r="AD44" i="2"/>
  <c r="AJ38" i="2"/>
  <c r="AE39" i="2"/>
  <c r="AL38" i="2"/>
  <c r="AM38" i="2"/>
  <c r="F36" i="14"/>
  <c r="AJ39" i="2"/>
  <c r="AE40" i="2"/>
  <c r="AM39" i="2"/>
  <c r="AL39" i="2"/>
  <c r="AI44" i="2"/>
  <c r="AD45" i="2"/>
  <c r="AS37" i="2"/>
  <c r="BA37" i="2" a="1"/>
  <c r="BA37" i="2"/>
  <c r="AT37" i="2"/>
  <c r="AN37" i="2"/>
  <c r="AO37" i="2"/>
  <c r="AP37" i="2"/>
  <c r="AZ37" i="2"/>
  <c r="AG37" i="2"/>
  <c r="AQ37" i="2"/>
  <c r="AH37" i="2"/>
  <c r="AK37" i="2"/>
  <c r="AR37" i="2"/>
  <c r="AU37" i="2"/>
  <c r="BC37" i="2" a="1"/>
  <c r="BC37" i="2"/>
  <c r="AC38" i="2"/>
  <c r="AW38" i="2"/>
  <c r="BB36" i="2" a="1"/>
  <c r="BB36" i="2"/>
  <c r="BD36" i="2" a="1"/>
  <c r="BD36" i="2"/>
  <c r="F37" i="14"/>
  <c r="AD46" i="2"/>
  <c r="AI45" i="2"/>
  <c r="BB37" i="2" a="1"/>
  <c r="BB37" i="2"/>
  <c r="BD37" i="2" a="1"/>
  <c r="BD37" i="2"/>
  <c r="AH38" i="2"/>
  <c r="AK38" i="2"/>
  <c r="AP38" i="2"/>
  <c r="AQ38" i="2"/>
  <c r="AO38" i="2"/>
  <c r="BA38" i="2" a="1"/>
  <c r="BA38" i="2"/>
  <c r="AR38" i="2"/>
  <c r="AW39" i="2"/>
  <c r="AG38" i="2"/>
  <c r="AS38" i="2"/>
  <c r="AT38" i="2"/>
  <c r="AU38" i="2"/>
  <c r="BC38" i="2" a="1"/>
  <c r="BC38" i="2"/>
  <c r="AN38" i="2"/>
  <c r="AZ38" i="2"/>
  <c r="AC39" i="2"/>
  <c r="AJ40" i="2"/>
  <c r="AE41" i="2"/>
  <c r="AL40" i="2"/>
  <c r="AM40" i="2"/>
  <c r="F38" i="14"/>
  <c r="AI46" i="2"/>
  <c r="AD47" i="2"/>
  <c r="AU39" i="2"/>
  <c r="AN39" i="2"/>
  <c r="AT39" i="2"/>
  <c r="AO39" i="2"/>
  <c r="AW40" i="2"/>
  <c r="AP39" i="2"/>
  <c r="AZ39" i="2"/>
  <c r="AG39" i="2"/>
  <c r="AQ39" i="2"/>
  <c r="BA39" i="2" a="1"/>
  <c r="BA39" i="2"/>
  <c r="AS39" i="2"/>
  <c r="BC39" i="2" a="1"/>
  <c r="BC39" i="2"/>
  <c r="AH39" i="2"/>
  <c r="AK39" i="2"/>
  <c r="AR39" i="2"/>
  <c r="AC40" i="2"/>
  <c r="BD38" i="2" a="1"/>
  <c r="BD38" i="2"/>
  <c r="BB38" i="2" a="1"/>
  <c r="BB38" i="2"/>
  <c r="AJ41" i="2"/>
  <c r="AE42" i="2"/>
  <c r="AM41" i="2"/>
  <c r="AL41" i="2"/>
  <c r="F39" i="14"/>
  <c r="BB39" i="2" a="1"/>
  <c r="BB39" i="2"/>
  <c r="BD39" i="2" a="1"/>
  <c r="BD39" i="2"/>
  <c r="AI47" i="2"/>
  <c r="AD48" i="2"/>
  <c r="AJ42" i="2"/>
  <c r="AE43" i="2"/>
  <c r="AM42" i="2"/>
  <c r="AL42" i="2"/>
  <c r="AS40" i="2"/>
  <c r="BA40" i="2" a="1"/>
  <c r="BA40" i="2"/>
  <c r="AT40" i="2"/>
  <c r="AW41" i="2"/>
  <c r="AU40" i="2"/>
  <c r="BC40" i="2" a="1"/>
  <c r="BC40" i="2"/>
  <c r="AN40" i="2"/>
  <c r="AO40" i="2"/>
  <c r="AG40" i="2"/>
  <c r="AP40" i="2"/>
  <c r="AR40" i="2"/>
  <c r="AH40" i="2"/>
  <c r="AK40" i="2"/>
  <c r="AQ40" i="2"/>
  <c r="AZ40" i="2"/>
  <c r="AC41" i="2"/>
  <c r="F40" i="14"/>
  <c r="AJ43" i="2"/>
  <c r="AE44" i="2"/>
  <c r="AL43" i="2"/>
  <c r="AM43" i="2"/>
  <c r="AH41" i="2"/>
  <c r="AK41" i="2"/>
  <c r="AP41" i="2"/>
  <c r="AN41" i="2"/>
  <c r="AO41" i="2"/>
  <c r="AG41" i="2"/>
  <c r="AQ41" i="2"/>
  <c r="AZ41" i="2"/>
  <c r="AR41" i="2"/>
  <c r="BA41" i="2" a="1"/>
  <c r="BA41" i="2"/>
  <c r="AS41" i="2"/>
  <c r="AW42" i="2"/>
  <c r="AT41" i="2"/>
  <c r="BC41" i="2" a="1"/>
  <c r="BC41" i="2"/>
  <c r="AU41" i="2"/>
  <c r="AC42" i="2"/>
  <c r="BB40" i="2" a="1"/>
  <c r="BB40" i="2"/>
  <c r="BD40" i="2" a="1"/>
  <c r="BD40" i="2"/>
  <c r="AI48" i="2"/>
  <c r="AD49" i="2"/>
  <c r="F41" i="14"/>
  <c r="AI49" i="2"/>
  <c r="AS42" i="2"/>
  <c r="BA42" i="2" a="1"/>
  <c r="BA42" i="2"/>
  <c r="AT42" i="2"/>
  <c r="AU42" i="2"/>
  <c r="AN42" i="2"/>
  <c r="AO42" i="2"/>
  <c r="BC42" i="2" a="1"/>
  <c r="BC42" i="2"/>
  <c r="AG42" i="2"/>
  <c r="AP42" i="2"/>
  <c r="AZ42" i="2"/>
  <c r="AW43" i="2"/>
  <c r="AH42" i="2"/>
  <c r="AK42" i="2"/>
  <c r="AQ42" i="2"/>
  <c r="AR42" i="2"/>
  <c r="AC43" i="2"/>
  <c r="AY39" i="2"/>
  <c r="BD41" i="2" a="1"/>
  <c r="BD41" i="2"/>
  <c r="BB41" i="2" a="1"/>
  <c r="BB41" i="2"/>
  <c r="AJ44" i="2"/>
  <c r="AE45" i="2"/>
  <c r="AM44" i="2"/>
  <c r="AL44" i="2"/>
  <c r="F42" i="14"/>
  <c r="BB42" i="2" a="1"/>
  <c r="BB42" i="2"/>
  <c r="BD42" i="2" a="1"/>
  <c r="BD42" i="2"/>
  <c r="AH43" i="2"/>
  <c r="AK43" i="2"/>
  <c r="AP43" i="2"/>
  <c r="AQ43" i="2"/>
  <c r="AR43" i="2"/>
  <c r="AZ43" i="2"/>
  <c r="AW44" i="2"/>
  <c r="AS43" i="2"/>
  <c r="BA43" i="2" a="1"/>
  <c r="BA43" i="2"/>
  <c r="AT43" i="2"/>
  <c r="AU43" i="2"/>
  <c r="AO43" i="2"/>
  <c r="BC43" i="2" a="1"/>
  <c r="BC43" i="2"/>
  <c r="AG43" i="2"/>
  <c r="AC44" i="2"/>
  <c r="AN43" i="2"/>
  <c r="AY40" i="2"/>
  <c r="AY38" i="2"/>
  <c r="AI50" i="2"/>
  <c r="AJ45" i="2"/>
  <c r="AE46" i="2"/>
  <c r="AL45" i="2"/>
  <c r="AM45" i="2"/>
  <c r="F43" i="14"/>
  <c r="AI51" i="2"/>
  <c r="AU44" i="2"/>
  <c r="AN44" i="2"/>
  <c r="AG44" i="2"/>
  <c r="AO44" i="2"/>
  <c r="BC44" i="2" a="1"/>
  <c r="BC44" i="2"/>
  <c r="AH44" i="2"/>
  <c r="AK44" i="2"/>
  <c r="AP44" i="2"/>
  <c r="AQ44" i="2"/>
  <c r="AR44" i="2"/>
  <c r="AZ44" i="2"/>
  <c r="AW45" i="2"/>
  <c r="AS44" i="2"/>
  <c r="AT44" i="2"/>
  <c r="BA44" i="2" a="1"/>
  <c r="BA44" i="2"/>
  <c r="AC45" i="2"/>
  <c r="BD43" i="2" a="1"/>
  <c r="BD43" i="2"/>
  <c r="BB43" i="2" a="1"/>
  <c r="BB43" i="2"/>
  <c r="AJ46" i="2"/>
  <c r="AE47" i="2"/>
  <c r="AL46" i="2"/>
  <c r="AM46" i="2"/>
  <c r="F44" i="14"/>
  <c r="BB44" i="2" a="1"/>
  <c r="BB44" i="2"/>
  <c r="BD44" i="2" a="1"/>
  <c r="BD44" i="2"/>
  <c r="AI52" i="2"/>
  <c r="AR45" i="2"/>
  <c r="AZ45" i="2"/>
  <c r="AW46" i="2"/>
  <c r="AS45" i="2"/>
  <c r="BA45" i="2" a="1"/>
  <c r="BA45" i="2"/>
  <c r="AT45" i="2"/>
  <c r="AU45" i="2"/>
  <c r="AN45" i="2"/>
  <c r="AG45" i="2"/>
  <c r="AH45" i="2"/>
  <c r="AK45" i="2"/>
  <c r="BC45" i="2" a="1"/>
  <c r="BC45" i="2"/>
  <c r="AO45" i="2"/>
  <c r="AP45" i="2"/>
  <c r="AQ45" i="2"/>
  <c r="AC46" i="2"/>
  <c r="AJ47" i="2"/>
  <c r="AE48" i="2"/>
  <c r="AL47" i="2"/>
  <c r="AM47" i="2"/>
  <c r="F45" i="14"/>
  <c r="BB45" i="2" a="1"/>
  <c r="BB45" i="2"/>
  <c r="BD45" i="2" a="1"/>
  <c r="BD45" i="2"/>
  <c r="AJ48" i="2"/>
  <c r="AE49" i="2"/>
  <c r="AM48" i="2"/>
  <c r="AL48" i="2"/>
  <c r="AI53" i="2"/>
  <c r="AG46" i="2"/>
  <c r="AO46" i="2"/>
  <c r="AH46" i="2"/>
  <c r="AK46" i="2"/>
  <c r="AP46" i="2"/>
  <c r="AQ46" i="2"/>
  <c r="AR46" i="2"/>
  <c r="AZ46" i="2"/>
  <c r="AS46" i="2"/>
  <c r="BA46" i="2" a="1"/>
  <c r="BA46" i="2"/>
  <c r="AT46" i="2"/>
  <c r="AU46" i="2"/>
  <c r="BC46" i="2" a="1"/>
  <c r="BC46" i="2"/>
  <c r="AN46" i="2"/>
  <c r="AW47" i="2"/>
  <c r="AC47" i="2"/>
  <c r="F46" i="14"/>
  <c r="BD46" i="2" a="1"/>
  <c r="BD46" i="2"/>
  <c r="BB46" i="2" a="1"/>
  <c r="BB46" i="2"/>
  <c r="AH47" i="2"/>
  <c r="AK47" i="2"/>
  <c r="AP47" i="2"/>
  <c r="AQ47" i="2"/>
  <c r="AR47" i="2"/>
  <c r="AZ47" i="2"/>
  <c r="AW48" i="2"/>
  <c r="AS47" i="2"/>
  <c r="BA47" i="2" a="1"/>
  <c r="BA47" i="2"/>
  <c r="AT47" i="2"/>
  <c r="AU47" i="2"/>
  <c r="AN47" i="2"/>
  <c r="AC48" i="2"/>
  <c r="AG47" i="2"/>
  <c r="AO47" i="2"/>
  <c r="BC47" i="2" a="1"/>
  <c r="BC47" i="2"/>
  <c r="AJ49" i="2"/>
  <c r="AE50" i="2"/>
  <c r="AL49" i="2"/>
  <c r="AM49" i="2"/>
  <c r="F47" i="14"/>
  <c r="BD47" i="2" a="1"/>
  <c r="BD47" i="2"/>
  <c r="BB47" i="2" a="1"/>
  <c r="BB47" i="2"/>
  <c r="AU48" i="2"/>
  <c r="AN48" i="2"/>
  <c r="AG48" i="2"/>
  <c r="AO48" i="2"/>
  <c r="BC48" i="2" a="1"/>
  <c r="BC48" i="2"/>
  <c r="AH48" i="2"/>
  <c r="AK48" i="2"/>
  <c r="AP48" i="2"/>
  <c r="AQ48" i="2"/>
  <c r="AR48" i="2"/>
  <c r="AZ48" i="2"/>
  <c r="AW49" i="2"/>
  <c r="AS48" i="2"/>
  <c r="BA48" i="2" a="1"/>
  <c r="BA48" i="2"/>
  <c r="AT48" i="2"/>
  <c r="AC49" i="2"/>
  <c r="AJ50" i="2"/>
  <c r="AE51" i="2"/>
  <c r="AL50" i="2"/>
  <c r="AM50" i="2"/>
  <c r="F48" i="14"/>
  <c r="AR49" i="2"/>
  <c r="AZ49" i="2"/>
  <c r="AW50" i="2"/>
  <c r="AS49" i="2"/>
  <c r="BA49" i="2" a="1"/>
  <c r="BA49" i="2"/>
  <c r="AT49" i="2"/>
  <c r="AU49" i="2"/>
  <c r="AN49" i="2"/>
  <c r="AG49" i="2"/>
  <c r="AO49" i="2"/>
  <c r="BC49" i="2" a="1"/>
  <c r="BC49" i="2"/>
  <c r="AH49" i="2"/>
  <c r="AK49" i="2"/>
  <c r="AP49" i="2"/>
  <c r="AQ49" i="2"/>
  <c r="AC50" i="2"/>
  <c r="AY45" i="2"/>
  <c r="AJ51" i="2"/>
  <c r="AE52" i="2"/>
  <c r="AL51" i="2"/>
  <c r="AM51" i="2"/>
  <c r="BB48" i="2" a="1"/>
  <c r="BB48" i="2"/>
  <c r="BD48" i="2" a="1"/>
  <c r="BD48" i="2"/>
  <c r="F49" i="14"/>
  <c r="AG50" i="2"/>
  <c r="AO50" i="2"/>
  <c r="BC50" i="2" a="1"/>
  <c r="BC50" i="2"/>
  <c r="AH50" i="2"/>
  <c r="AK50" i="2"/>
  <c r="AP50" i="2"/>
  <c r="AQ50" i="2"/>
  <c r="AR50" i="2"/>
  <c r="AZ50" i="2"/>
  <c r="AW51" i="2"/>
  <c r="AS50" i="2"/>
  <c r="BA50" i="2" a="1"/>
  <c r="BA50" i="2"/>
  <c r="AT50" i="2"/>
  <c r="AU50" i="2"/>
  <c r="AN50" i="2"/>
  <c r="AC51" i="2"/>
  <c r="AJ52" i="2"/>
  <c r="AE53" i="2"/>
  <c r="AL52" i="2"/>
  <c r="AM52" i="2"/>
  <c r="BB49" i="2" a="1"/>
  <c r="BB49" i="2"/>
  <c r="BD49" i="2" a="1"/>
  <c r="BD49" i="2"/>
  <c r="F50" i="14"/>
  <c r="AT51" i="2"/>
  <c r="AU51" i="2"/>
  <c r="AN51" i="2"/>
  <c r="AG51" i="2"/>
  <c r="AO51" i="2"/>
  <c r="BC51" i="2" a="1"/>
  <c r="BC51" i="2"/>
  <c r="AH51" i="2"/>
  <c r="AK51" i="2"/>
  <c r="AP51" i="2"/>
  <c r="AQ51" i="2"/>
  <c r="AR51" i="2"/>
  <c r="AZ51" i="2"/>
  <c r="AW52" i="2"/>
  <c r="AS51" i="2"/>
  <c r="BA51" i="2" a="1"/>
  <c r="BA51" i="2"/>
  <c r="AC52" i="2"/>
  <c r="AJ53" i="2"/>
  <c r="AM53" i="2"/>
  <c r="AL53" i="2"/>
  <c r="BD50" i="2" a="1"/>
  <c r="BD50" i="2"/>
  <c r="BB50" i="2" a="1"/>
  <c r="BB50" i="2"/>
  <c r="F51" i="14"/>
  <c r="BB51" i="2" a="1"/>
  <c r="BB51" i="2"/>
  <c r="BD51" i="2" a="1"/>
  <c r="BD51" i="2"/>
  <c r="AQ52" i="2"/>
  <c r="AY52" i="2"/>
  <c r="AR52" i="2"/>
  <c r="AZ52" i="2"/>
  <c r="AW53" i="2"/>
  <c r="AS52" i="2"/>
  <c r="BA52" i="2" a="1"/>
  <c r="BA52" i="2"/>
  <c r="AT52" i="2"/>
  <c r="AU52" i="2"/>
  <c r="AN52" i="2"/>
  <c r="AC53" i="2"/>
  <c r="AG52" i="2"/>
  <c r="AO52" i="2"/>
  <c r="BC52" i="2" a="1"/>
  <c r="BC52" i="2"/>
  <c r="AH52" i="2"/>
  <c r="AK52" i="2"/>
  <c r="AP52" i="2"/>
  <c r="AY47" i="2"/>
  <c r="AY50" i="2"/>
  <c r="AY49" i="2"/>
  <c r="AY51" i="2"/>
  <c r="AY48" i="2"/>
  <c r="F52" i="14"/>
  <c r="BD52" i="2" a="1"/>
  <c r="BD52" i="2"/>
  <c r="BB52" i="2" a="1"/>
  <c r="BB52" i="2"/>
  <c r="AN53" i="2"/>
  <c r="AG53" i="2"/>
  <c r="AO53" i="2"/>
  <c r="BC53" i="2" a="1"/>
  <c r="BC53" i="2"/>
  <c r="AH53" i="2"/>
  <c r="AK53" i="2"/>
  <c r="AP53" i="2"/>
  <c r="AQ53" i="2"/>
  <c r="AY53" i="2"/>
  <c r="AR53" i="2"/>
  <c r="AZ53" i="2"/>
  <c r="AS53" i="2"/>
  <c r="BA53" i="2" a="1"/>
  <c r="BA53" i="2"/>
  <c r="AT53" i="2"/>
  <c r="AU53" i="2"/>
  <c r="AY4" i="2"/>
  <c r="AY8" i="2"/>
  <c r="AY5" i="2"/>
  <c r="AY9" i="2"/>
  <c r="AY11" i="2"/>
  <c r="AY10" i="2"/>
  <c r="AY12" i="2"/>
  <c r="AY13" i="2"/>
  <c r="AY15" i="2"/>
  <c r="AY14" i="2"/>
  <c r="AY18" i="2"/>
  <c r="AY16" i="2"/>
  <c r="AY17" i="2"/>
  <c r="AY19" i="2"/>
  <c r="AY22" i="2"/>
  <c r="AY20" i="2"/>
  <c r="AY21" i="2"/>
  <c r="AY23" i="2"/>
  <c r="AY24" i="2"/>
  <c r="AY25" i="2"/>
  <c r="AY27" i="2"/>
  <c r="AY30" i="2"/>
  <c r="AY26" i="2"/>
  <c r="AY28" i="2"/>
  <c r="AY29" i="2"/>
  <c r="AY32" i="2"/>
  <c r="AY31" i="2"/>
  <c r="AY33" i="2"/>
  <c r="AY35" i="2"/>
  <c r="AY34" i="2"/>
  <c r="AY36" i="2"/>
  <c r="AY37" i="2"/>
  <c r="AY41" i="2"/>
  <c r="AY42" i="2"/>
  <c r="AY43" i="2"/>
  <c r="AY44" i="2"/>
  <c r="AY46" i="2"/>
  <c r="F53" i="14"/>
  <c r="BD53" i="2" a="1"/>
  <c r="BD53" i="2"/>
  <c r="BB53" i="2" a="1"/>
  <c r="BB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<sst xmlns="http://schemas.openxmlformats.org/spreadsheetml/2006/main" count="215" uniqueCount="112">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</sst>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Cumulative!$AY$3:$AY$100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C9" zoomScaleNormal="150" zoomScaleSheetLayoutView="100" workbookViewId="0">
      <selection activeCell="D23" sqref="D23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9023437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106</v>
      </c>
      <c r="C32" s="6" t="s">
        <v>107</v>
      </c>
      <c r="D32" s="7" t="s">
        <v>60</v>
      </c>
    </row>
    <row r="33" spans="1:4" ht="27.75" x14ac:dyDescent="0.2">
      <c r="B33" t="s">
        <v>26</v>
      </c>
      <c r="C33" s="6" t="s">
        <v>85</v>
      </c>
      <c r="D33" s="7" t="s">
        <v>61</v>
      </c>
    </row>
    <row r="35" spans="1:4" ht="68.25" x14ac:dyDescent="0.2">
      <c r="A35" t="s">
        <v>72</v>
      </c>
      <c r="B35" t="s">
        <v>77</v>
      </c>
      <c r="C35" s="6" t="s">
        <v>78</v>
      </c>
      <c r="D35" s="7" t="s">
        <v>79</v>
      </c>
    </row>
    <row r="36" spans="1:4" ht="68.25" x14ac:dyDescent="0.2">
      <c r="A36" t="s">
        <v>80</v>
      </c>
      <c r="B36" t="s">
        <v>77</v>
      </c>
      <c r="C36" s="6" t="s">
        <v>81</v>
      </c>
      <c r="D36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5" r:id="rId23" location="Statistics" xr:uid="{111BCD04-4522-BE4B-9483-DEAD648568A6}"/>
    <hyperlink ref="C36" r:id="rId24" xr:uid="{910CD5BE-87E7-D443-9D04-D0F4134D675F}"/>
    <hyperlink ref="C32" r:id="rId25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O49" activePane="bottomRight" state="frozen"/>
      <selection pane="bottomLeft" activeCell="A37" sqref="A37"/>
      <selection pane="topRight" activeCell="R1" sqref="R1"/>
      <selection pane="bottomRight" activeCell="AA57" sqref="AA57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97</v>
      </c>
      <c r="C1" s="10" t="s">
        <v>1</v>
      </c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0" t="s">
        <v>40</v>
      </c>
      <c r="P1" s="10"/>
      <c r="Q1" s="10"/>
      <c r="R1" s="10" t="s">
        <v>41</v>
      </c>
      <c r="S1" s="10"/>
      <c r="T1" s="10"/>
      <c r="U1" s="10" t="s">
        <v>42</v>
      </c>
      <c r="V1" s="10"/>
      <c r="W1" s="10"/>
      <c r="X1" s="10" t="s">
        <v>43</v>
      </c>
      <c r="Y1" s="10"/>
      <c r="Z1" s="10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4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4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4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4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4" x14ac:dyDescent="0.2">
      <c r="A57" s="1"/>
      <c r="B57" s="1"/>
    </row>
    <row r="58" spans="1:24" x14ac:dyDescent="0.2">
      <c r="A58" s="1"/>
      <c r="B58" s="1"/>
    </row>
    <row r="59" spans="1:24" x14ac:dyDescent="0.2">
      <c r="A59" s="1"/>
      <c r="B59" s="1"/>
    </row>
    <row r="60" spans="1:24" x14ac:dyDescent="0.2">
      <c r="A60" s="1"/>
      <c r="B60" s="1"/>
    </row>
    <row r="61" spans="1:24" x14ac:dyDescent="0.2">
      <c r="A61" s="1"/>
      <c r="B61" s="1"/>
    </row>
    <row r="62" spans="1:24" x14ac:dyDescent="0.2">
      <c r="A62" s="1"/>
      <c r="B62" s="1"/>
    </row>
    <row r="63" spans="1:24" x14ac:dyDescent="0.2">
      <c r="A63" s="1"/>
      <c r="B63" s="1"/>
    </row>
    <row r="64" spans="1:24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D143"/>
  <sheetViews>
    <sheetView tabSelected="1" zoomScaleNormal="100" zoomScaleSheetLayoutView="100" workbookViewId="0">
      <pane xSplit="1" ySplit="2" topLeftCell="C51" activePane="bottomRight" state="frozen"/>
      <selection pane="bottomLeft" activeCell="A51" sqref="A51"/>
      <selection pane="topRight" activeCell="B1" sqref="B1"/>
      <selection pane="bottomRight" activeCell="AY31" sqref="AY31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23" bestFit="1" customWidth="1"/>
    <col min="54" max="54" width="13.85546875" bestFit="1" customWidth="1"/>
    <col min="56" max="56" width="13.85546875" bestFit="1" customWidth="1"/>
  </cols>
  <sheetData>
    <row r="1" spans="1:56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96</v>
      </c>
      <c r="AA1" s="10"/>
      <c r="AB1" s="10"/>
      <c r="AC1" s="10" t="s">
        <v>95</v>
      </c>
      <c r="AD1" s="10"/>
      <c r="AE1" s="10"/>
      <c r="AF1" s="5" t="s">
        <v>9</v>
      </c>
      <c r="AG1" t="s">
        <v>10</v>
      </c>
      <c r="AH1" s="10" t="s">
        <v>18</v>
      </c>
      <c r="AI1" s="10"/>
      <c r="AJ1" s="10"/>
      <c r="AK1" t="s">
        <v>10</v>
      </c>
      <c r="AL1" s="10" t="s">
        <v>14</v>
      </c>
      <c r="AM1" s="10"/>
      <c r="AN1" s="10" t="s">
        <v>13</v>
      </c>
      <c r="AO1" s="10"/>
      <c r="AP1" s="10"/>
      <c r="AQ1" s="10"/>
      <c r="AR1" s="10"/>
      <c r="AS1" s="10"/>
      <c r="AT1" s="10"/>
      <c r="AU1" s="10"/>
      <c r="AV1" s="3" t="s">
        <v>15</v>
      </c>
      <c r="AW1" t="s">
        <v>16</v>
      </c>
      <c r="AX1" t="s">
        <v>17</v>
      </c>
      <c r="AY1" t="s">
        <v>21</v>
      </c>
      <c r="AZ1" t="s">
        <v>68</v>
      </c>
      <c r="BA1" s="10" t="s">
        <v>74</v>
      </c>
      <c r="BB1" s="10"/>
      <c r="BC1" s="10" t="s">
        <v>84</v>
      </c>
      <c r="BD1" s="10"/>
    </row>
    <row r="2" spans="1:56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BA2" t="s">
        <v>75</v>
      </c>
      <c r="BB2" t="s">
        <v>76</v>
      </c>
      <c r="BC2" t="s">
        <v>75</v>
      </c>
      <c r="BD2" t="s">
        <v>76</v>
      </c>
    </row>
    <row r="3" spans="1:56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s="3">
        <f>IF(_xlfn.IFNA($A3,"")="","",AC3/(Connfiguration!$B$1/1000000))</f>
        <v>0</v>
      </c>
      <c r="BA3" t="str" cm="1">
        <f t="array" ref="BA3">IF(OR(_xlfn.IFNA($A3,"")="", ROW()&lt;=3),"",$A3-_xlfn.XLOOKUP(AC3,International!$C$3:$C$2000,International!$A$3:A$2000,NA(),1,1))</f>
        <v/>
      </c>
      <c r="BB3" t="str" cm="1">
        <f t="array" ref="BB3">IF(OR(_xlfn.IFNA($A3,"")="", ROW()&lt;=3),"",$A3-_xlfn.XLOOKUP(AZ3,International!$D$3:$D$2000,International!$A$3:A$2000,NA(),1,1))</f>
        <v/>
      </c>
      <c r="BC3" t="str" cm="1">
        <f t="array" ref="BC3">IF(OR(_xlfn.IFNA($A3,"")="", ROW()&lt;=3),"",$A3-_xlfn.XLOOKUP(AC3,International!$F$3:$F$2000,International!$A$3:A$2000,NA(),1,1))</f>
        <v/>
      </c>
      <c r="BD3" t="str" cm="1">
        <f t="array" ref="BD3">IF(OR(_xlfn.IFNA($A3,"")="", ROW()&lt;=3),"",$A3-_xlfn.XLOOKUP(AZ3,International!$F$3:$F$2000,International!$A$3:A$2000,NA(),1,1))</f>
        <v/>
      </c>
    </row>
    <row r="4" spans="1:56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 s="3">
        <f>IF(_xlfn.IFNA($A4,"")="","",AC4/(Connfiguration!$B$1/1000000))</f>
        <v>0.15770196693778263</v>
      </c>
      <c r="BA4" cm="1">
        <f t="array" ref="BA4">IF(OR(_xlfn.IFNA($A4,"")="", ROW()&lt;=3),"",$A4-_xlfn.XLOOKUP(AC4,International!$C$3:$C$2000,International!$A$3:A$2000,NA(),1,1))</f>
        <v>-27</v>
      </c>
      <c r="BB4" cm="1">
        <f t="array" ref="BB4">IF(OR(_xlfn.IFNA($A4,"")="", ROW()&lt;=3),"",$A4-_xlfn.XLOOKUP(AZ4,International!$D$3:$D$2000,International!$A$3:A$2000,NA(),1,1))</f>
        <v>-27</v>
      </c>
      <c r="BC4" cm="1">
        <f t="array" ref="BC4">IF(OR(_xlfn.IFNA($A4,"")="", ROW()&lt;=3),"",$A4-_xlfn.XLOOKUP(AC4,International!$F$3:$F$2000,International!$A$3:A$2000,NA(),1,1))</f>
        <v>-3</v>
      </c>
      <c r="BD4" cm="1">
        <f t="array" ref="BD4">IF(OR(_xlfn.IFNA($A4,"")="", ROW()&lt;=3),"",$A4-_xlfn.XLOOKUP(AZ4,International!$F$3:$F$2000,International!$A$3:A$2000,NA(),1,1))</f>
        <v>1</v>
      </c>
    </row>
    <row r="5" spans="1:56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 s="3">
        <f>IF(_xlfn.IFNA($A5,"")="","",AC5/(Connfiguration!$B$1/1000000))</f>
        <v>0.15770196693778263</v>
      </c>
      <c r="BA5" cm="1">
        <f t="array" ref="BA5">IF(OR(_xlfn.IFNA($A5,"")="", ROW()&lt;=3),"",$A5-_xlfn.XLOOKUP(AC5,International!$C$3:$C$2000,International!$A$3:A$2000,NA(),1,1))</f>
        <v>-26</v>
      </c>
      <c r="BB5" cm="1">
        <f t="array" ref="BB5">IF(OR(_xlfn.IFNA($A5,"")="", ROW()&lt;=3),"",$A5-_xlfn.XLOOKUP(AZ5,International!$D$3:$D$2000,International!$A$3:A$2000,NA(),1,1))</f>
        <v>-26</v>
      </c>
      <c r="BC5" cm="1">
        <f t="array" ref="BC5">IF(OR(_xlfn.IFNA($A5,"")="", ROW()&lt;=3),"",$A5-_xlfn.XLOOKUP(AC5,International!$F$3:$F$2000,International!$A$3:A$2000,NA(),1,1))</f>
        <v>-2</v>
      </c>
      <c r="BD5" cm="1">
        <f t="array" ref="BD5">IF(OR(_xlfn.IFNA($A5,"")="", ROW()&lt;=3),"",$A5-_xlfn.XLOOKUP(AZ5,International!$F$3:$F$2000,International!$A$3:A$2000,NA(),1,1))</f>
        <v>2</v>
      </c>
    </row>
    <row r="6" spans="1:56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 s="3">
        <f>IF(_xlfn.IFNA($A6,"")="","",AC6/(Connfiguration!$B$1/1000000))</f>
        <v>0.19712745867222828</v>
      </c>
      <c r="BA6" cm="1">
        <f t="array" ref="BA6">IF(OR(_xlfn.IFNA($A6,"")="", ROW()&lt;=3),"",$A6-_xlfn.XLOOKUP(AC6,International!$C$3:$C$2000,International!$A$3:A$2000,NA(),1,1))</f>
        <v>-25</v>
      </c>
      <c r="BB6" cm="1">
        <f t="array" ref="BB6">IF(OR(_xlfn.IFNA($A6,"")="", ROW()&lt;=3),"",$A6-_xlfn.XLOOKUP(AZ6,International!$D$3:$D$2000,International!$A$3:A$2000,NA(),1,1))</f>
        <v>-25</v>
      </c>
      <c r="BC6" cm="1">
        <f t="array" ref="BC6">IF(OR(_xlfn.IFNA($A6,"")="", ROW()&lt;=3),"",$A6-_xlfn.XLOOKUP(AC6,International!$F$3:$F$2000,International!$A$3:A$2000,NA(),1,1))</f>
        <v>-2</v>
      </c>
      <c r="BD6" cm="1">
        <f t="array" ref="BD6">IF(OR(_xlfn.IFNA($A6,"")="", ROW()&lt;=3),"",$A6-_xlfn.XLOOKUP(AZ6,International!$F$3:$F$2000,International!$A$3:A$2000,NA(),1,1))</f>
        <v>3</v>
      </c>
    </row>
    <row r="7" spans="1:56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 s="3">
        <f>IF(_xlfn.IFNA($A7,"")="","",AC7/(Connfiguration!$B$1/1000000))</f>
        <v>0.19712745867222828</v>
      </c>
      <c r="BA7" cm="1">
        <f t="array" ref="BA7">IF(OR(_xlfn.IFNA($A7,"")="", ROW()&lt;=3),"",$A7-_xlfn.XLOOKUP(AC7,International!$C$3:$C$2000,International!$A$3:A$2000,NA(),1,1))</f>
        <v>-24</v>
      </c>
      <c r="BB7" cm="1">
        <f t="array" ref="BB7">IF(OR(_xlfn.IFNA($A7,"")="", ROW()&lt;=3),"",$A7-_xlfn.XLOOKUP(AZ7,International!$D$3:$D$2000,International!$A$3:A$2000,NA(),1,1))</f>
        <v>-24</v>
      </c>
      <c r="BC7" cm="1">
        <f t="array" ref="BC7">IF(OR(_xlfn.IFNA($A7,"")="", ROW()&lt;=3),"",$A7-_xlfn.XLOOKUP(AC7,International!$F$3:$F$2000,International!$A$3:A$2000,NA(),1,1))</f>
        <v>-1</v>
      </c>
      <c r="BD7" cm="1">
        <f t="array" ref="BD7">IF(OR(_xlfn.IFNA($A7,"")="", ROW()&lt;=3),"",$A7-_xlfn.XLOOKUP(AZ7,International!$F$3:$F$2000,International!$A$3:A$2000,NA(),1,1))</f>
        <v>4</v>
      </c>
    </row>
    <row r="8" spans="1:56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 s="3">
        <f>IF(_xlfn.IFNA($A8,"")="","",AC8/(Connfiguration!$B$1/1000000))</f>
        <v>0.27597844214111961</v>
      </c>
      <c r="BA8" cm="1">
        <f t="array" ref="BA8">IF(OR(_xlfn.IFNA($A8,"")="", ROW()&lt;=3),"",$A8-_xlfn.XLOOKUP(AC8,International!$C$3:$C$2000,International!$A$3:A$2000,NA(),1,1))</f>
        <v>-23</v>
      </c>
      <c r="BB8" cm="1">
        <f t="array" ref="BB8">IF(OR(_xlfn.IFNA($A8,"")="", ROW()&lt;=3),"",$A8-_xlfn.XLOOKUP(AZ8,International!$D$3:$D$2000,International!$A$3:A$2000,NA(),1,1))</f>
        <v>-23</v>
      </c>
      <c r="BC8" cm="1">
        <f t="array" ref="BC8">IF(OR(_xlfn.IFNA($A8,"")="", ROW()&lt;=3),"",$A8-_xlfn.XLOOKUP(AC8,International!$F$3:$F$2000,International!$A$3:A$2000,NA(),1,1))</f>
        <v>-10</v>
      </c>
      <c r="BD8" cm="1">
        <f t="array" ref="BD8">IF(OR(_xlfn.IFNA($A8,"")="", ROW()&lt;=3),"",$A8-_xlfn.XLOOKUP(AZ8,International!$F$3:$F$2000,International!$A$3:A$2000,NA(),1,1))</f>
        <v>5</v>
      </c>
    </row>
    <row r="9" spans="1:56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 s="3">
        <f>IF(_xlfn.IFNA($A9,"")="","",AC9/(Connfiguration!$B$1/1000000))</f>
        <v>0.35482942561001091</v>
      </c>
      <c r="BA9" cm="1">
        <f t="array" ref="BA9">IF(OR(_xlfn.IFNA($A9,"")="", ROW()&lt;=3),"",$A9-_xlfn.XLOOKUP(AC9,International!$C$3:$C$2000,International!$A$3:A$2000,NA(),1,1))</f>
        <v>-22</v>
      </c>
      <c r="BB9" cm="1">
        <f t="array" ref="BB9">IF(OR(_xlfn.IFNA($A9,"")="", ROW()&lt;=3),"",$A9-_xlfn.XLOOKUP(AZ9,International!$D$3:$D$2000,International!$A$3:A$2000,NA(),1,1))</f>
        <v>-23</v>
      </c>
      <c r="BC9" cm="1">
        <f t="array" ref="BC9">IF(OR(_xlfn.IFNA($A9,"")="", ROW()&lt;=3),"",$A9-_xlfn.XLOOKUP(AC9,International!$F$3:$F$2000,International!$A$3:A$2000,NA(),1,1))</f>
        <v>-9</v>
      </c>
      <c r="BD9" cm="1">
        <f t="array" ref="BD9">IF(OR(_xlfn.IFNA($A9,"")="", ROW()&lt;=3),"",$A9-_xlfn.XLOOKUP(AZ9,International!$F$3:$F$2000,International!$A$3:A$2000,NA(),1,1))</f>
        <v>6</v>
      </c>
    </row>
    <row r="10" spans="1:56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 s="3">
        <f>IF(_xlfn.IFNA($A10,"")="","",AC10/(Connfiguration!$B$1/1000000))</f>
        <v>0.39425491734445656</v>
      </c>
      <c r="BA10" cm="1">
        <f t="array" ref="BA10">IF(OR(_xlfn.IFNA($A10,"")="", ROW()&lt;=3),"",$A10-_xlfn.XLOOKUP(AC10,International!$C$3:$C$2000,International!$A$3:A$2000,NA(),1,1))</f>
        <v>-21</v>
      </c>
      <c r="BB10" cm="1">
        <f t="array" ref="BB10">IF(OR(_xlfn.IFNA($A10,"")="", ROW()&lt;=3),"",$A10-_xlfn.XLOOKUP(AZ10,International!$D$3:$D$2000,International!$A$3:A$2000,NA(),1,1))</f>
        <v>-22</v>
      </c>
      <c r="BC10" cm="1">
        <f t="array" ref="BC10">IF(OR(_xlfn.IFNA($A10,"")="", ROW()&lt;=3),"",$A10-_xlfn.XLOOKUP(AC10,International!$F$3:$F$2000,International!$A$3:A$2000,NA(),1,1))</f>
        <v>-8</v>
      </c>
      <c r="BD10" cm="1">
        <f t="array" ref="BD10">IF(OR(_xlfn.IFNA($A10,"")="", ROW()&lt;=3),"",$A10-_xlfn.XLOOKUP(AZ10,International!$F$3:$F$2000,International!$A$3:A$2000,NA(),1,1))</f>
        <v>7</v>
      </c>
    </row>
    <row r="11" spans="1:56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 s="3">
        <f>IF(_xlfn.IFNA($A11,"")="","",AC11/(Connfiguration!$B$1/1000000))</f>
        <v>0.39425491734445656</v>
      </c>
      <c r="BA11" cm="1">
        <f t="array" ref="BA11">IF(OR(_xlfn.IFNA($A11,"")="", ROW()&lt;=3),"",$A11-_xlfn.XLOOKUP(AC11,International!$C$3:$C$2000,International!$A$3:A$2000,NA(),1,1))</f>
        <v>-20</v>
      </c>
      <c r="BB11" cm="1">
        <f t="array" ref="BB11">IF(OR(_xlfn.IFNA($A11,"")="", ROW()&lt;=3),"",$A11-_xlfn.XLOOKUP(AZ11,International!$D$3:$D$2000,International!$A$3:A$2000,NA(),1,1))</f>
        <v>-21</v>
      </c>
      <c r="BC11" cm="1">
        <f t="array" ref="BC11">IF(OR(_xlfn.IFNA($A11,"")="", ROW()&lt;=3),"",$A11-_xlfn.XLOOKUP(AC11,International!$F$3:$F$2000,International!$A$3:A$2000,NA(),1,1))</f>
        <v>-7</v>
      </c>
      <c r="BD11" cm="1">
        <f t="array" ref="BD11">IF(OR(_xlfn.IFNA($A11,"")="", ROW()&lt;=3),"",$A11-_xlfn.XLOOKUP(AZ11,International!$F$3:$F$2000,International!$A$3:A$2000,NA(),1,1))</f>
        <v>8</v>
      </c>
    </row>
    <row r="12" spans="1:56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 s="3">
        <f>IF(_xlfn.IFNA($A12,"")="","",AC12/(Connfiguration!$B$1/1000000))</f>
        <v>0.47310590081334791</v>
      </c>
      <c r="BA12" cm="1">
        <f t="array" ref="BA12">IF(OR(_xlfn.IFNA($A12,"")="", ROW()&lt;=3),"",$A12-_xlfn.XLOOKUP(AC12,International!$C$3:$C$2000,International!$A$3:A$2000,NA(),1,1))</f>
        <v>-19</v>
      </c>
      <c r="BB12" cm="1">
        <f t="array" ref="BB12">IF(OR(_xlfn.IFNA($A12,"")="", ROW()&lt;=3),"",$A12-_xlfn.XLOOKUP(AZ12,International!$D$3:$D$2000,International!$A$3:A$2000,NA(),1,1))</f>
        <v>-20</v>
      </c>
      <c r="BC12" cm="1">
        <f t="array" ref="BC12">IF(OR(_xlfn.IFNA($A12,"")="", ROW()&lt;=3),"",$A12-_xlfn.XLOOKUP(AC12,International!$F$3:$F$2000,International!$A$3:A$2000,NA(),1,1))</f>
        <v>-13</v>
      </c>
      <c r="BD12" cm="1">
        <f t="array" ref="BD12">IF(OR(_xlfn.IFNA($A12,"")="", ROW()&lt;=3),"",$A12-_xlfn.XLOOKUP(AZ12,International!$F$3:$F$2000,International!$A$3:A$2000,NA(),1,1))</f>
        <v>9</v>
      </c>
    </row>
    <row r="13" spans="1:56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 s="3">
        <f>IF(_xlfn.IFNA($A13,"")="","",AC13/(Connfiguration!$B$1/1000000))</f>
        <v>0.47310590081334791</v>
      </c>
      <c r="BA13" cm="1">
        <f t="array" ref="BA13">IF(OR(_xlfn.IFNA($A13,"")="", ROW()&lt;=3),"",$A13-_xlfn.XLOOKUP(AC13,International!$C$3:$C$2000,International!$A$3:A$2000,NA(),1,1))</f>
        <v>-18</v>
      </c>
      <c r="BB13" cm="1">
        <f t="array" ref="BB13">IF(OR(_xlfn.IFNA($A13,"")="", ROW()&lt;=3),"",$A13-_xlfn.XLOOKUP(AZ13,International!$D$3:$D$2000,International!$A$3:A$2000,NA(),1,1))</f>
        <v>-19</v>
      </c>
      <c r="BC13" cm="1">
        <f t="array" ref="BC13">IF(OR(_xlfn.IFNA($A13,"")="", ROW()&lt;=3),"",$A13-_xlfn.XLOOKUP(AC13,International!$F$3:$F$2000,International!$A$3:A$2000,NA(),1,1))</f>
        <v>-12</v>
      </c>
      <c r="BD13" cm="1">
        <f t="array" ref="BD13">IF(OR(_xlfn.IFNA($A13,"")="", ROW()&lt;=3),"",$A13-_xlfn.XLOOKUP(AZ13,International!$F$3:$F$2000,International!$A$3:A$2000,NA(),1,1))</f>
        <v>10</v>
      </c>
    </row>
    <row r="14" spans="1:56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 s="3">
        <f>IF(_xlfn.IFNA($A14,"")="","",AC14/(Connfiguration!$B$1/1000000))</f>
        <v>0.51253139254779356</v>
      </c>
      <c r="BA14" cm="1">
        <f t="array" ref="BA14">IF(OR(_xlfn.IFNA($A14,"")="", ROW()&lt;=3),"",$A14-_xlfn.XLOOKUP(AC14,International!$C$3:$C$2000,International!$A$3:A$2000,NA(),1,1))</f>
        <v>-17</v>
      </c>
      <c r="BB14" cm="1">
        <f t="array" ref="BB14">IF(OR(_xlfn.IFNA($A14,"")="", ROW()&lt;=3),"",$A14-_xlfn.XLOOKUP(AZ14,International!$D$3:$D$2000,International!$A$3:A$2000,NA(),1,1))</f>
        <v>-18</v>
      </c>
      <c r="BC14" cm="1">
        <f t="array" ref="BC14">IF(OR(_xlfn.IFNA($A14,"")="", ROW()&lt;=3),"",$A14-_xlfn.XLOOKUP(AC14,International!$F$3:$F$2000,International!$A$3:A$2000,NA(),1,1))</f>
        <v>-21</v>
      </c>
      <c r="BD14" cm="1">
        <f t="array" ref="BD14">IF(OR(_xlfn.IFNA($A14,"")="", ROW()&lt;=3),"",$A14-_xlfn.XLOOKUP(AZ14,International!$F$3:$F$2000,International!$A$3:A$2000,NA(),1,1))</f>
        <v>11</v>
      </c>
    </row>
    <row r="15" spans="1:56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 s="3">
        <f>IF(_xlfn.IFNA($A15,"")="","",AC15/(Connfiguration!$B$1/1000000))</f>
        <v>0.59138237601668486</v>
      </c>
      <c r="BA15" cm="1">
        <f t="array" ref="BA15">IF(OR(_xlfn.IFNA($A15,"")="", ROW()&lt;=3),"",$A15-_xlfn.XLOOKUP(AC15,International!$C$3:$C$2000,International!$A$3:A$2000,NA(),1,1))</f>
        <v>-16</v>
      </c>
      <c r="BB15" cm="1">
        <f t="array" ref="BB15">IF(OR(_xlfn.IFNA($A15,"")="", ROW()&lt;=3),"",$A15-_xlfn.XLOOKUP(AZ15,International!$D$3:$D$2000,International!$A$3:A$2000,NA(),1,1))</f>
        <v>-17</v>
      </c>
      <c r="BC15" cm="1">
        <f t="array" ref="BC15">IF(OR(_xlfn.IFNA($A15,"")="", ROW()&lt;=3),"",$A15-_xlfn.XLOOKUP(AC15,International!$F$3:$F$2000,International!$A$3:A$2000,NA(),1,1))</f>
        <v>-21</v>
      </c>
      <c r="BD15" cm="1">
        <f t="array" ref="BD15">IF(OR(_xlfn.IFNA($A15,"")="", ROW()&lt;=3),"",$A15-_xlfn.XLOOKUP(AZ15,International!$F$3:$F$2000,International!$A$3:A$2000,NA(),1,1))</f>
        <v>12</v>
      </c>
    </row>
    <row r="16" spans="1:56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 s="3">
        <f>IF(_xlfn.IFNA($A16,"")="","",AC16/(Connfiguration!$B$1/1000000))</f>
        <v>0.63080786775113051</v>
      </c>
      <c r="BA16" cm="1">
        <f t="array" ref="BA16">IF(OR(_xlfn.IFNA($A16,"")="", ROW()&lt;=3),"",$A16-_xlfn.XLOOKUP(AC16,International!$C$3:$C$2000,International!$A$3:A$2000,NA(),1,1))</f>
        <v>-15</v>
      </c>
      <c r="BB16" cm="1">
        <f t="array" ref="BB16">IF(OR(_xlfn.IFNA($A16,"")="", ROW()&lt;=3),"",$A16-_xlfn.XLOOKUP(AZ16,International!$D$3:$D$2000,International!$A$3:A$2000,NA(),1,1))</f>
        <v>-16</v>
      </c>
      <c r="BC16" cm="1">
        <f t="array" ref="BC16">IF(OR(_xlfn.IFNA($A16,"")="", ROW()&lt;=3),"",$A16-_xlfn.XLOOKUP(AC16,International!$F$3:$F$2000,International!$A$3:A$2000,NA(),1,1))</f>
        <v>-20</v>
      </c>
      <c r="BD16" cm="1">
        <f t="array" ref="BD16">IF(OR(_xlfn.IFNA($A16,"")="", ROW()&lt;=3),"",$A16-_xlfn.XLOOKUP(AZ16,International!$F$3:$F$2000,International!$A$3:A$2000,NA(),1,1))</f>
        <v>13</v>
      </c>
    </row>
    <row r="17" spans="1:56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 s="3">
        <f>IF(_xlfn.IFNA($A17,"")="","",AC17/(Connfiguration!$B$1/1000000))</f>
        <v>0.63080786775113051</v>
      </c>
      <c r="BA17" cm="1">
        <f t="array" ref="BA17">IF(OR(_xlfn.IFNA($A17,"")="", ROW()&lt;=3),"",$A17-_xlfn.XLOOKUP(AC17,International!$C$3:$C$2000,International!$A$3:A$2000,NA(),1,1))</f>
        <v>-14</v>
      </c>
      <c r="BB17" cm="1">
        <f t="array" ref="BB17">IF(OR(_xlfn.IFNA($A17,"")="", ROW()&lt;=3),"",$A17-_xlfn.XLOOKUP(AZ17,International!$D$3:$D$2000,International!$A$3:A$2000,NA(),1,1))</f>
        <v>-15</v>
      </c>
      <c r="BC17" cm="1">
        <f t="array" ref="BC17">IF(OR(_xlfn.IFNA($A17,"")="", ROW()&lt;=3),"",$A17-_xlfn.XLOOKUP(AC17,International!$F$3:$F$2000,International!$A$3:A$2000,NA(),1,1))</f>
        <v>-19</v>
      </c>
      <c r="BD17" cm="1">
        <f t="array" ref="BD17">IF(OR(_xlfn.IFNA($A17,"")="", ROW()&lt;=3),"",$A17-_xlfn.XLOOKUP(AZ17,International!$F$3:$F$2000,International!$A$3:A$2000,NA(),1,1))</f>
        <v>14</v>
      </c>
    </row>
    <row r="18" spans="1:56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 s="3">
        <f>IF(_xlfn.IFNA($A18,"")="","",AC18/(Connfiguration!$B$1/1000000))</f>
        <v>0.63080786775113051</v>
      </c>
      <c r="BA18" cm="1">
        <f t="array" ref="BA18">IF(OR(_xlfn.IFNA($A18,"")="", ROW()&lt;=3),"",$A18-_xlfn.XLOOKUP(AC18,International!$C$3:$C$2000,International!$A$3:A$2000,NA(),1,1))</f>
        <v>-13</v>
      </c>
      <c r="BB18" cm="1">
        <f t="array" ref="BB18">IF(OR(_xlfn.IFNA($A18,"")="", ROW()&lt;=3),"",$A18-_xlfn.XLOOKUP(AZ18,International!$D$3:$D$2000,International!$A$3:A$2000,NA(),1,1))</f>
        <v>-14</v>
      </c>
      <c r="BC18" cm="1">
        <f t="array" ref="BC18">IF(OR(_xlfn.IFNA($A18,"")="", ROW()&lt;=3),"",$A18-_xlfn.XLOOKUP(AC18,International!$F$3:$F$2000,International!$A$3:A$2000,NA(),1,1))</f>
        <v>-18</v>
      </c>
      <c r="BD18" cm="1">
        <f t="array" ref="BD18">IF(OR(_xlfn.IFNA($A18,"")="", ROW()&lt;=3),"",$A18-_xlfn.XLOOKUP(AZ18,International!$F$3:$F$2000,International!$A$3:A$2000,NA(),1,1))</f>
        <v>15</v>
      </c>
    </row>
    <row r="19" spans="1:56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 s="3">
        <f>IF(_xlfn.IFNA($A19,"")="","",AC19/(Connfiguration!$B$1/1000000))</f>
        <v>0.63080786775113051</v>
      </c>
      <c r="BA19" cm="1">
        <f t="array" ref="BA19">IF(OR(_xlfn.IFNA($A19,"")="", ROW()&lt;=3),"",$A19-_xlfn.XLOOKUP(AC19,International!$C$3:$C$2000,International!$A$3:A$2000,NA(),1,1))</f>
        <v>-12</v>
      </c>
      <c r="BB19" cm="1">
        <f t="array" ref="BB19">IF(OR(_xlfn.IFNA($A19,"")="", ROW()&lt;=3),"",$A19-_xlfn.XLOOKUP(AZ19,International!$D$3:$D$2000,International!$A$3:A$2000,NA(),1,1))</f>
        <v>-13</v>
      </c>
      <c r="BC19" cm="1">
        <f t="array" ref="BC19">IF(OR(_xlfn.IFNA($A19,"")="", ROW()&lt;=3),"",$A19-_xlfn.XLOOKUP(AC19,International!$F$3:$F$2000,International!$A$3:A$2000,NA(),1,1))</f>
        <v>-17</v>
      </c>
      <c r="BD19" cm="1">
        <f t="array" ref="BD19">IF(OR(_xlfn.IFNA($A19,"")="", ROW()&lt;=3),"",$A19-_xlfn.XLOOKUP(AZ19,International!$F$3:$F$2000,International!$A$3:A$2000,NA(),1,1))</f>
        <v>16</v>
      </c>
    </row>
    <row r="20" spans="1:56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 s="3">
        <f>IF(_xlfn.IFNA($A20,"")="","",AC20/(Connfiguration!$B$1/1000000))</f>
        <v>0.63080786775113051</v>
      </c>
      <c r="BA20" cm="1">
        <f t="array" ref="BA20">IF(OR(_xlfn.IFNA($A20,"")="", ROW()&lt;=3),"",$A20-_xlfn.XLOOKUP(AC20,International!$C$3:$C$2000,International!$A$3:A$2000,NA(),1,1))</f>
        <v>-11</v>
      </c>
      <c r="BB20" cm="1">
        <f t="array" ref="BB20">IF(OR(_xlfn.IFNA($A20,"")="", ROW()&lt;=3),"",$A20-_xlfn.XLOOKUP(AZ20,International!$D$3:$D$2000,International!$A$3:A$2000,NA(),1,1))</f>
        <v>-12</v>
      </c>
      <c r="BC20" cm="1">
        <f t="array" ref="BC20">IF(OR(_xlfn.IFNA($A20,"")="", ROW()&lt;=3),"",$A20-_xlfn.XLOOKUP(AC20,International!$F$3:$F$2000,International!$A$3:A$2000,NA(),1,1))</f>
        <v>-16</v>
      </c>
      <c r="BD20" cm="1">
        <f t="array" ref="BD20">IF(OR(_xlfn.IFNA($A20,"")="", ROW()&lt;=3),"",$A20-_xlfn.XLOOKUP(AZ20,International!$F$3:$F$2000,International!$A$3:A$2000,NA(),1,1))</f>
        <v>17</v>
      </c>
    </row>
    <row r="21" spans="1:56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 s="3">
        <f>IF(_xlfn.IFNA($A21,"")="","",AC21/(Connfiguration!$B$1/1000000))</f>
        <v>0.63080786775113051</v>
      </c>
      <c r="BA21" cm="1">
        <f t="array" ref="BA21">IF(OR(_xlfn.IFNA($A21,"")="", ROW()&lt;=3),"",$A21-_xlfn.XLOOKUP(AC21,International!$C$3:$C$2000,International!$A$3:A$2000,NA(),1,1))</f>
        <v>-10</v>
      </c>
      <c r="BB21" cm="1">
        <f t="array" ref="BB21">IF(OR(_xlfn.IFNA($A21,"")="", ROW()&lt;=3),"",$A21-_xlfn.XLOOKUP(AZ21,International!$D$3:$D$2000,International!$A$3:A$2000,NA(),1,1))</f>
        <v>-11</v>
      </c>
      <c r="BC21" cm="1">
        <f t="array" ref="BC21">IF(OR(_xlfn.IFNA($A21,"")="", ROW()&lt;=3),"",$A21-_xlfn.XLOOKUP(AC21,International!$F$3:$F$2000,International!$A$3:A$2000,NA(),1,1))</f>
        <v>-15</v>
      </c>
      <c r="BD21" cm="1">
        <f t="array" ref="BD21">IF(OR(_xlfn.IFNA($A21,"")="", ROW()&lt;=3),"",$A21-_xlfn.XLOOKUP(AZ21,International!$F$3:$F$2000,International!$A$3:A$2000,NA(),1,1))</f>
        <v>18</v>
      </c>
    </row>
    <row r="22" spans="1:56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 s="3">
        <f>IF(_xlfn.IFNA($A22,"")="","",AC22/(Connfiguration!$B$1/1000000))</f>
        <v>0.63080786775113051</v>
      </c>
      <c r="BA22" cm="1">
        <f t="array" ref="BA22">IF(OR(_xlfn.IFNA($A22,"")="", ROW()&lt;=3),"",$A22-_xlfn.XLOOKUP(AC22,International!$C$3:$C$2000,International!$A$3:A$2000,NA(),1,1))</f>
        <v>-9</v>
      </c>
      <c r="BB22" cm="1">
        <f t="array" ref="BB22">IF(OR(_xlfn.IFNA($A22,"")="", ROW()&lt;=3),"",$A22-_xlfn.XLOOKUP(AZ22,International!$D$3:$D$2000,International!$A$3:A$2000,NA(),1,1))</f>
        <v>-10</v>
      </c>
      <c r="BC22" cm="1">
        <f t="array" ref="BC22">IF(OR(_xlfn.IFNA($A22,"")="", ROW()&lt;=3),"",$A22-_xlfn.XLOOKUP(AC22,International!$F$3:$F$2000,International!$A$3:A$2000,NA(),1,1))</f>
        <v>-14</v>
      </c>
      <c r="BD22" cm="1">
        <f t="array" ref="BD22">IF(OR(_xlfn.IFNA($A22,"")="", ROW()&lt;=3),"",$A22-_xlfn.XLOOKUP(AZ22,International!$F$3:$F$2000,International!$A$3:A$2000,NA(),1,1))</f>
        <v>19</v>
      </c>
    </row>
    <row r="23" spans="1:56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 s="3">
        <f>IF(_xlfn.IFNA($A23,"")="","",AC23/(Connfiguration!$B$1/1000000))</f>
        <v>0.63080786775113051</v>
      </c>
      <c r="BA23" cm="1">
        <f t="array" ref="BA23">IF(OR(_xlfn.IFNA($A23,"")="", ROW()&lt;=3),"",$A23-_xlfn.XLOOKUP(AC23,International!$C$3:$C$2000,International!$A$3:A$2000,NA(),1,1))</f>
        <v>-8</v>
      </c>
      <c r="BB23" cm="1">
        <f t="array" ref="BB23">IF(OR(_xlfn.IFNA($A23,"")="", ROW()&lt;=3),"",$A23-_xlfn.XLOOKUP(AZ23,International!$D$3:$D$2000,International!$A$3:A$2000,NA(),1,1))</f>
        <v>-9</v>
      </c>
      <c r="BC23" cm="1">
        <f t="array" ref="BC23">IF(OR(_xlfn.IFNA($A23,"")="", ROW()&lt;=3),"",$A23-_xlfn.XLOOKUP(AC23,International!$F$3:$F$2000,International!$A$3:A$2000,NA(),1,1))</f>
        <v>-13</v>
      </c>
      <c r="BD23" cm="1">
        <f t="array" ref="BD23">IF(OR(_xlfn.IFNA($A23,"")="", ROW()&lt;=3),"",$A23-_xlfn.XLOOKUP(AZ23,International!$F$3:$F$2000,International!$A$3:A$2000,NA(),1,1))</f>
        <v>20</v>
      </c>
    </row>
    <row r="24" spans="1:56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 s="3">
        <f>IF(_xlfn.IFNA($A24,"")="","",AC24/(Connfiguration!$B$1/1000000))</f>
        <v>0.63080786775113051</v>
      </c>
      <c r="BA24" cm="1">
        <f t="array" ref="BA24">IF(OR(_xlfn.IFNA($A24,"")="", ROW()&lt;=3),"",$A24-_xlfn.XLOOKUP(AC24,International!$C$3:$C$2000,International!$A$3:A$2000,NA(),1,1))</f>
        <v>-7</v>
      </c>
      <c r="BB24" cm="1">
        <f t="array" ref="BB24">IF(OR(_xlfn.IFNA($A24,"")="", ROW()&lt;=3),"",$A24-_xlfn.XLOOKUP(AZ24,International!$D$3:$D$2000,International!$A$3:A$2000,NA(),1,1))</f>
        <v>-8</v>
      </c>
      <c r="BC24" cm="1">
        <f t="array" ref="BC24">IF(OR(_xlfn.IFNA($A24,"")="", ROW()&lt;=3),"",$A24-_xlfn.XLOOKUP(AC24,International!$F$3:$F$2000,International!$A$3:A$2000,NA(),1,1))</f>
        <v>-12</v>
      </c>
      <c r="BD24" cm="1">
        <f t="array" ref="BD24">IF(OR(_xlfn.IFNA($A24,"")="", ROW()&lt;=3),"",$A24-_xlfn.XLOOKUP(AZ24,International!$F$3:$F$2000,International!$A$3:A$2000,NA(),1,1))</f>
        <v>21</v>
      </c>
    </row>
    <row r="25" spans="1:56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 s="3">
        <f>IF(_xlfn.IFNA($A25,"")="","",AC25/(Connfiguration!$B$1/1000000))</f>
        <v>0.63080786775113051</v>
      </c>
      <c r="BA25" cm="1">
        <f t="array" ref="BA25">IF(OR(_xlfn.IFNA($A25,"")="", ROW()&lt;=3),"",$A25-_xlfn.XLOOKUP(AC25,International!$C$3:$C$2000,International!$A$3:A$2000,NA(),1,1))</f>
        <v>-6</v>
      </c>
      <c r="BB25" cm="1">
        <f t="array" ref="BB25">IF(OR(_xlfn.IFNA($A25,"")="", ROW()&lt;=3),"",$A25-_xlfn.XLOOKUP(AZ25,International!$D$3:$D$2000,International!$A$3:A$2000,NA(),1,1))</f>
        <v>-7</v>
      </c>
      <c r="BC25" cm="1">
        <f t="array" ref="BC25">IF(OR(_xlfn.IFNA($A25,"")="", ROW()&lt;=3),"",$A25-_xlfn.XLOOKUP(AC25,International!$F$3:$F$2000,International!$A$3:A$2000,NA(),1,1))</f>
        <v>-11</v>
      </c>
      <c r="BD25" cm="1">
        <f t="array" ref="BD25">IF(OR(_xlfn.IFNA($A25,"")="", ROW()&lt;=3),"",$A25-_xlfn.XLOOKUP(AZ25,International!$F$3:$F$2000,International!$A$3:A$2000,NA(),1,1))</f>
        <v>22</v>
      </c>
    </row>
    <row r="26" spans="1:56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 s="3">
        <f>IF(_xlfn.IFNA($A26,"")="","",AC26/(Connfiguration!$B$1/1000000))</f>
        <v>0.63080786775113051</v>
      </c>
      <c r="BA26" cm="1">
        <f t="array" ref="BA26">IF(OR(_xlfn.IFNA($A26,"")="", ROW()&lt;=3),"",$A26-_xlfn.XLOOKUP(AC26,International!$C$3:$C$2000,International!$A$3:A$2000,NA(),1,1))</f>
        <v>-5</v>
      </c>
      <c r="BB26" cm="1">
        <f t="array" ref="BB26">IF(OR(_xlfn.IFNA($A26,"")="", ROW()&lt;=3),"",$A26-_xlfn.XLOOKUP(AZ26,International!$D$3:$D$2000,International!$A$3:A$2000,NA(),1,1))</f>
        <v>-6</v>
      </c>
      <c r="BC26" cm="1">
        <f t="array" ref="BC26">IF(OR(_xlfn.IFNA($A26,"")="", ROW()&lt;=3),"",$A26-_xlfn.XLOOKUP(AC26,International!$F$3:$F$2000,International!$A$3:A$2000,NA(),1,1))</f>
        <v>-10</v>
      </c>
      <c r="BD26" cm="1">
        <f t="array" ref="BD26">IF(OR(_xlfn.IFNA($A26,"")="", ROW()&lt;=3),"",$A26-_xlfn.XLOOKUP(AZ26,International!$F$3:$F$2000,International!$A$3:A$2000,NA(),1,1))</f>
        <v>23</v>
      </c>
    </row>
    <row r="27" spans="1:56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 s="3">
        <f>IF(_xlfn.IFNA($A27,"")="","",AC27/(Connfiguration!$B$1/1000000))</f>
        <v>0.63080786775113051</v>
      </c>
      <c r="BA27" cm="1">
        <f t="array" ref="BA27">IF(OR(_xlfn.IFNA($A27,"")="", ROW()&lt;=3),"",$A27-_xlfn.XLOOKUP(AC27,International!$C$3:$C$2000,International!$A$3:A$2000,NA(),1,1))</f>
        <v>-4</v>
      </c>
      <c r="BB27" cm="1">
        <f t="array" ref="BB27">IF(OR(_xlfn.IFNA($A27,"")="", ROW()&lt;=3),"",$A27-_xlfn.XLOOKUP(AZ27,International!$D$3:$D$2000,International!$A$3:A$2000,NA(),1,1))</f>
        <v>-5</v>
      </c>
      <c r="BC27" cm="1">
        <f t="array" ref="BC27">IF(OR(_xlfn.IFNA($A27,"")="", ROW()&lt;=3),"",$A27-_xlfn.XLOOKUP(AC27,International!$F$3:$F$2000,International!$A$3:A$2000,NA(),1,1))</f>
        <v>-9</v>
      </c>
      <c r="BD27" cm="1">
        <f t="array" ref="BD27">IF(OR(_xlfn.IFNA($A27,"")="", ROW()&lt;=3),"",$A27-_xlfn.XLOOKUP(AZ27,International!$F$3:$F$2000,International!$A$3:A$2000,NA(),1,1))</f>
        <v>24</v>
      </c>
    </row>
    <row r="28" spans="1:56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 s="3">
        <f>IF(_xlfn.IFNA($A28,"")="","",AC28/(Connfiguration!$B$1/1000000))</f>
        <v>0.63080786775113051</v>
      </c>
      <c r="BA28" cm="1">
        <f t="array" ref="BA28">IF(OR(_xlfn.IFNA($A28,"")="", ROW()&lt;=3),"",$A28-_xlfn.XLOOKUP(AC28,International!$C$3:$C$2000,International!$A$3:A$2000,NA(),1,1))</f>
        <v>-3</v>
      </c>
      <c r="BB28" cm="1">
        <f t="array" ref="BB28">IF(OR(_xlfn.IFNA($A28,"")="", ROW()&lt;=3),"",$A28-_xlfn.XLOOKUP(AZ28,International!$D$3:$D$2000,International!$A$3:A$2000,NA(),1,1))</f>
        <v>-4</v>
      </c>
      <c r="BC28" cm="1">
        <f t="array" ref="BC28">IF(OR(_xlfn.IFNA($A28,"")="", ROW()&lt;=3),"",$A28-_xlfn.XLOOKUP(AC28,International!$F$3:$F$2000,International!$A$3:A$2000,NA(),1,1))</f>
        <v>-8</v>
      </c>
      <c r="BD28" cm="1">
        <f t="array" ref="BD28">IF(OR(_xlfn.IFNA($A28,"")="", ROW()&lt;=3),"",$A28-_xlfn.XLOOKUP(AZ28,International!$F$3:$F$2000,International!$A$3:A$2000,NA(),1,1))</f>
        <v>25</v>
      </c>
    </row>
    <row r="29" spans="1:56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 s="3">
        <f>IF(_xlfn.IFNA($A29,"")="","",AC29/(Connfiguration!$B$1/1000000))</f>
        <v>0.63080786775113051</v>
      </c>
      <c r="BA29" cm="1">
        <f t="array" ref="BA29">IF(OR(_xlfn.IFNA($A29,"")="", ROW()&lt;=3),"",$A29-_xlfn.XLOOKUP(AC29,International!$C$3:$C$2000,International!$A$3:A$2000,NA(),1,1))</f>
        <v>-2</v>
      </c>
      <c r="BB29" cm="1">
        <f t="array" ref="BB29">IF(OR(_xlfn.IFNA($A29,"")="", ROW()&lt;=3),"",$A29-_xlfn.XLOOKUP(AZ29,International!$D$3:$D$2000,International!$A$3:A$2000,NA(),1,1))</f>
        <v>-3</v>
      </c>
      <c r="BC29" cm="1">
        <f t="array" ref="BC29">IF(OR(_xlfn.IFNA($A29,"")="", ROW()&lt;=3),"",$A29-_xlfn.XLOOKUP(AC29,International!$F$3:$F$2000,International!$A$3:A$2000,NA(),1,1))</f>
        <v>-7</v>
      </c>
      <c r="BD29" cm="1">
        <f t="array" ref="BD29">IF(OR(_xlfn.IFNA($A29,"")="", ROW()&lt;=3),"",$A29-_xlfn.XLOOKUP(AZ29,International!$F$3:$F$2000,International!$A$3:A$2000,NA(),1,1))</f>
        <v>26</v>
      </c>
    </row>
    <row r="30" spans="1:56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 s="3">
        <f>IF(_xlfn.IFNA($A30,"")="","",AC30/(Connfiguration!$B$1/1000000))</f>
        <v>0.67023335948557616</v>
      </c>
      <c r="BA30" cm="1">
        <f t="array" ref="BA30">IF(OR(_xlfn.IFNA($A30,"")="", ROW()&lt;=3),"",$A30-_xlfn.XLOOKUP(AC30,International!$C$3:$C$2000,International!$A$3:A$2000,NA(),1,1))</f>
        <v>-1</v>
      </c>
      <c r="BB30" cm="1">
        <f t="array" ref="BB30">IF(OR(_xlfn.IFNA($A30,"")="", ROW()&lt;=3),"",$A30-_xlfn.XLOOKUP(AZ30,International!$D$3:$D$2000,International!$A$3:A$2000,NA(),1,1))</f>
        <v>-2</v>
      </c>
      <c r="BC30" cm="1">
        <f t="array" ref="BC30">IF(OR(_xlfn.IFNA($A30,"")="", ROW()&lt;=3),"",$A30-_xlfn.XLOOKUP(AC30,International!$F$3:$F$2000,International!$A$3:A$2000,NA(),1,1))</f>
        <v>-6</v>
      </c>
      <c r="BD30" cm="1">
        <f t="array" ref="BD30">IF(OR(_xlfn.IFNA($A30,"")="", ROW()&lt;=3),"",$A30-_xlfn.XLOOKUP(AZ30,International!$F$3:$F$2000,International!$A$3:A$2000,NA(),1,1))</f>
        <v>27</v>
      </c>
    </row>
    <row r="31" spans="1:56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 s="3">
        <f>IF(_xlfn.IFNA($A31,"")="","",AC31/(Connfiguration!$B$1/1000000))</f>
        <v>0.70965885122002181</v>
      </c>
      <c r="BA31" cm="1">
        <f t="array" ref="BA31">IF(OR(_xlfn.IFNA($A31,"")="", ROW()&lt;=3),"",$A31-_xlfn.XLOOKUP(AC31,International!$C$3:$C$2000,International!$A$3:A$2000,NA(),1,1))</f>
        <v>0</v>
      </c>
      <c r="BB31" cm="1">
        <f t="array" ref="BB31">IF(OR(_xlfn.IFNA($A31,"")="", ROW()&lt;=3),"",$A31-_xlfn.XLOOKUP(AZ31,International!$D$3:$D$2000,International!$A$3:A$2000,NA(),1,1))</f>
        <v>-1</v>
      </c>
      <c r="BC31" cm="1">
        <f t="array" ref="BC31">IF(OR(_xlfn.IFNA($A31,"")="", ROW()&lt;=3),"",$A31-_xlfn.XLOOKUP(AC31,International!$F$3:$F$2000,International!$A$3:A$2000,NA(),1,1))</f>
        <v>-5</v>
      </c>
      <c r="BD31" cm="1">
        <f t="array" ref="BD31">IF(OR(_xlfn.IFNA($A31,"")="", ROW()&lt;=3),"",$A31-_xlfn.XLOOKUP(AZ31,International!$F$3:$F$2000,International!$A$3:A$2000,NA(),1,1))</f>
        <v>28</v>
      </c>
    </row>
    <row r="32" spans="1:56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 s="3">
        <f>IF(_xlfn.IFNA($A32,"")="","",AC32/(Connfiguration!$B$1/1000000))</f>
        <v>0.94621180162669583</v>
      </c>
      <c r="BA32" cm="1">
        <f t="array" ref="BA32">IF(OR(_xlfn.IFNA($A32,"")="", ROW()&lt;=3),"",$A32-_xlfn.XLOOKUP(AC32,International!$C$3:$C$2000,International!$A$3:A$2000,NA(),1,1))</f>
        <v>0</v>
      </c>
      <c r="BB32" cm="1">
        <f t="array" ref="BB32">IF(OR(_xlfn.IFNA($A32,"")="", ROW()&lt;=3),"",$A32-_xlfn.XLOOKUP(AZ32,International!$D$3:$D$2000,International!$A$3:A$2000,NA(),1,1))</f>
        <v>0</v>
      </c>
      <c r="BC32" cm="1">
        <f t="array" ref="BC32">IF(OR(_xlfn.IFNA($A32,"")="", ROW()&lt;=3),"",$A32-_xlfn.XLOOKUP(AC32,International!$F$3:$F$2000,International!$A$3:A$2000,NA(),1,1))</f>
        <v>-5</v>
      </c>
      <c r="BD32" cm="1">
        <f t="array" ref="BD32">IF(OR(_xlfn.IFNA($A32,"")="", ROW()&lt;=3),"",$A32-_xlfn.XLOOKUP(AZ32,International!$F$3:$F$2000,International!$A$3:A$2000,NA(),1,1))</f>
        <v>29</v>
      </c>
    </row>
    <row r="33" spans="1:56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 s="3">
        <f>IF(_xlfn.IFNA($A33,"")="","",AC33/(Connfiguration!$B$1/1000000))</f>
        <v>0.94621180162669583</v>
      </c>
      <c r="BA33" cm="1">
        <f t="array" ref="BA33">IF(OR(_xlfn.IFNA($A33,"")="", ROW()&lt;=3),"",$A33-_xlfn.XLOOKUP(AC33,International!$C$3:$C$2000,International!$A$3:A$2000,NA(),1,1))</f>
        <v>1</v>
      </c>
      <c r="BB33" cm="1">
        <f t="array" ref="BB33">IF(OR(_xlfn.IFNA($A33,"")="", ROW()&lt;=3),"",$A33-_xlfn.XLOOKUP(AZ33,International!$D$3:$D$2000,International!$A$3:A$2000,NA(),1,1))</f>
        <v>1</v>
      </c>
      <c r="BC33" cm="1">
        <f t="array" ref="BC33">IF(OR(_xlfn.IFNA($A33,"")="", ROW()&lt;=3),"",$A33-_xlfn.XLOOKUP(AC33,International!$F$3:$F$2000,International!$A$3:A$2000,NA(),1,1))</f>
        <v>-4</v>
      </c>
      <c r="BD33" cm="1">
        <f t="array" ref="BD33">IF(OR(_xlfn.IFNA($A33,"")="", ROW()&lt;=3),"",$A33-_xlfn.XLOOKUP(AZ33,International!$F$3:$F$2000,International!$A$3:A$2000,NA(),1,1))</f>
        <v>30</v>
      </c>
    </row>
    <row r="34" spans="1:56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 s="3">
        <f>IF(_xlfn.IFNA($A34,"")="","",AC34/(Connfiguration!$B$1/1000000))</f>
        <v>0.94621180162669583</v>
      </c>
      <c r="BA34" cm="1">
        <f t="array" ref="BA34">IF(OR(_xlfn.IFNA($A34,"")="", ROW()&lt;=3),"",$A34-_xlfn.XLOOKUP(AC34,International!$C$3:$C$2000,International!$A$3:A$2000,NA(),1,1))</f>
        <v>2</v>
      </c>
      <c r="BB34" cm="1">
        <f t="array" ref="BB34">IF(OR(_xlfn.IFNA($A34,"")="", ROW()&lt;=3),"",$A34-_xlfn.XLOOKUP(AZ34,International!$D$3:$D$2000,International!$A$3:A$2000,NA(),1,1))</f>
        <v>2</v>
      </c>
      <c r="BC34" cm="1">
        <f t="array" ref="BC34">IF(OR(_xlfn.IFNA($A34,"")="", ROW()&lt;=3),"",$A34-_xlfn.XLOOKUP(AC34,International!$F$3:$F$2000,International!$A$3:A$2000,NA(),1,1))</f>
        <v>-3</v>
      </c>
      <c r="BD34" cm="1">
        <f t="array" ref="BD34">IF(OR(_xlfn.IFNA($A34,"")="", ROW()&lt;=3),"",$A34-_xlfn.XLOOKUP(AZ34,International!$F$3:$F$2000,International!$A$3:A$2000,NA(),1,1))</f>
        <v>31</v>
      </c>
    </row>
    <row r="35" spans="1:56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 s="3">
        <f>IF(_xlfn.IFNA($A35,"")="","",AC35/(Connfiguration!$B$1/1000000))</f>
        <v>0.94621180162669583</v>
      </c>
      <c r="BA35" cm="1">
        <f t="array" ref="BA35">IF(OR(_xlfn.IFNA($A35,"")="", ROW()&lt;=3),"",$A35-_xlfn.XLOOKUP(AC35,International!$C$3:$C$2000,International!$A$3:A$2000,NA(),1,1))</f>
        <v>3</v>
      </c>
      <c r="BB35" cm="1">
        <f t="array" ref="BB35">IF(OR(_xlfn.IFNA($A35,"")="", ROW()&lt;=3),"",$A35-_xlfn.XLOOKUP(AZ35,International!$D$3:$D$2000,International!$A$3:A$2000,NA(),1,1))</f>
        <v>3</v>
      </c>
      <c r="BC35" cm="1">
        <f t="array" ref="BC35">IF(OR(_xlfn.IFNA($A35,"")="", ROW()&lt;=3),"",$A35-_xlfn.XLOOKUP(AC35,International!$F$3:$F$2000,International!$A$3:A$2000,NA(),1,1))</f>
        <v>-2</v>
      </c>
      <c r="BD35" cm="1">
        <f t="array" ref="BD35">IF(OR(_xlfn.IFNA($A35,"")="", ROW()&lt;=3),"",$A35-_xlfn.XLOOKUP(AZ35,International!$F$3:$F$2000,International!$A$3:A$2000,NA(),1,1))</f>
        <v>32</v>
      </c>
    </row>
    <row r="36" spans="1:56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 s="3">
        <f>IF(_xlfn.IFNA($A36,"")="","",AC36/(Connfiguration!$B$1/1000000))</f>
        <v>0.94621180162669583</v>
      </c>
      <c r="BA36" cm="1">
        <f t="array" ref="BA36">IF(OR(_xlfn.IFNA($A36,"")="", ROW()&lt;=3),"",$A36-_xlfn.XLOOKUP(AC36,International!$C$3:$C$2000,International!$A$3:A$2000,NA(),1,1))</f>
        <v>4</v>
      </c>
      <c r="BB36" cm="1">
        <f t="array" ref="BB36">IF(OR(_xlfn.IFNA($A36,"")="", ROW()&lt;=3),"",$A36-_xlfn.XLOOKUP(AZ36,International!$D$3:$D$2000,International!$A$3:A$2000,NA(),1,1))</f>
        <v>4</v>
      </c>
      <c r="BC36" cm="1">
        <f t="array" ref="BC36">IF(OR(_xlfn.IFNA($A36,"")="", ROW()&lt;=3),"",$A36-_xlfn.XLOOKUP(AC36,International!$F$3:$F$2000,International!$A$3:A$2000,NA(),1,1))</f>
        <v>-1</v>
      </c>
      <c r="BD36" cm="1">
        <f t="array" ref="BD36">IF(OR(_xlfn.IFNA($A36,"")="", ROW()&lt;=3),"",$A36-_xlfn.XLOOKUP(AZ36,International!$F$3:$F$2000,International!$A$3:A$2000,NA(),1,1))</f>
        <v>33</v>
      </c>
    </row>
    <row r="37" spans="1:56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 s="3">
        <f>IF(_xlfn.IFNA($A37,"")="","",AC37/(Connfiguration!$B$1/1000000))</f>
        <v>0.94621180162669583</v>
      </c>
      <c r="BA37" cm="1">
        <f t="array" ref="BA37">IF(OR(_xlfn.IFNA($A37,"")="", ROW()&lt;=3),"",$A37-_xlfn.XLOOKUP(AC37,International!$C$3:$C$2000,International!$A$3:A$2000,NA(),1,1))</f>
        <v>5</v>
      </c>
      <c r="BB37" cm="1">
        <f t="array" ref="BB37">IF(OR(_xlfn.IFNA($A37,"")="", ROW()&lt;=3),"",$A37-_xlfn.XLOOKUP(AZ37,International!$D$3:$D$2000,International!$A$3:A$2000,NA(),1,1))</f>
        <v>5</v>
      </c>
      <c r="BC37" cm="1">
        <f t="array" ref="BC37">IF(OR(_xlfn.IFNA($A37,"")="", ROW()&lt;=3),"",$A37-_xlfn.XLOOKUP(AC37,International!$F$3:$F$2000,International!$A$3:A$2000,NA(),1,1))</f>
        <v>0</v>
      </c>
      <c r="BD37" cm="1">
        <f t="array" ref="BD37">IF(OR(_xlfn.IFNA($A37,"")="", ROW()&lt;=3),"",$A37-_xlfn.XLOOKUP(AZ37,International!$F$3:$F$2000,International!$A$3:A$2000,NA(),1,1))</f>
        <v>34</v>
      </c>
    </row>
    <row r="38" spans="1:56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 s="3">
        <f>IF(_xlfn.IFNA($A38,"")="","",AC38/(Connfiguration!$B$1/1000000))</f>
        <v>1.0250627850955871</v>
      </c>
      <c r="BA38" cm="1">
        <f t="array" ref="BA38">IF(OR(_xlfn.IFNA($A38,"")="", ROW()&lt;=3),"",$A38-_xlfn.XLOOKUP(AC38,International!$C$3:$C$2000,International!$A$3:A$2000,NA(),1,1))</f>
        <v>6</v>
      </c>
      <c r="BB38" cm="1">
        <f t="array" ref="BB38">IF(OR(_xlfn.IFNA($A38,"")="", ROW()&lt;=3),"",$A38-_xlfn.XLOOKUP(AZ38,International!$D$3:$D$2000,International!$A$3:A$2000,NA(),1,1))</f>
        <v>6</v>
      </c>
      <c r="BC38" cm="1">
        <f t="array" ref="BC38">IF(OR(_xlfn.IFNA($A38,"")="", ROW()&lt;=3),"",$A38-_xlfn.XLOOKUP(AC38,International!$F$3:$F$2000,International!$A$3:A$2000,NA(),1,1))</f>
        <v>1</v>
      </c>
      <c r="BD38" cm="1">
        <f t="array" ref="BD38">IF(OR(_xlfn.IFNA($A38,"")="", ROW()&lt;=3),"",$A38-_xlfn.XLOOKUP(AZ38,International!$F$3:$F$2000,International!$A$3:A$2000,NA(),1,1))</f>
        <v>35</v>
      </c>
    </row>
    <row r="39" spans="1:56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 s="3">
        <f>IF(_xlfn.IFNA($A39,"")="","",AC39/(Connfiguration!$B$1/1000000))</f>
        <v>1.0250627850955871</v>
      </c>
      <c r="BA39" cm="1">
        <f t="array" ref="BA39">IF(OR(_xlfn.IFNA($A39,"")="", ROW()&lt;=3),"",$A39-_xlfn.XLOOKUP(AC39,International!$C$3:$C$2000,International!$A$3:A$2000,NA(),1,1))</f>
        <v>7</v>
      </c>
      <c r="BB39" cm="1">
        <f t="array" ref="BB39">IF(OR(_xlfn.IFNA($A39,"")="", ROW()&lt;=3),"",$A39-_xlfn.XLOOKUP(AZ39,International!$D$3:$D$2000,International!$A$3:A$2000,NA(),1,1))</f>
        <v>7</v>
      </c>
      <c r="BC39" cm="1">
        <f t="array" ref="BC39">IF(OR(_xlfn.IFNA($A39,"")="", ROW()&lt;=3),"",$A39-_xlfn.XLOOKUP(AC39,International!$F$3:$F$2000,International!$A$3:A$2000,NA(),1,1))</f>
        <v>2</v>
      </c>
      <c r="BD39" cm="1">
        <f t="array" ref="BD39">IF(OR(_xlfn.IFNA($A39,"")="", ROW()&lt;=3),"",$A39-_xlfn.XLOOKUP(AZ39,International!$F$3:$F$2000,International!$A$3:A$2000,NA(),1,1))</f>
        <v>36</v>
      </c>
    </row>
    <row r="40" spans="1:56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 s="3">
        <f>IF(_xlfn.IFNA($A40,"")="","",AC40/(Connfiguration!$B$1/1000000))</f>
        <v>1.1827647520333697</v>
      </c>
      <c r="BA40" cm="1">
        <f t="array" ref="BA40">IF(OR(_xlfn.IFNA($A40,"")="", ROW()&lt;=3),"",$A40-_xlfn.XLOOKUP(AC40,International!$C$3:$C$2000,International!$A$3:A$2000,NA(),1,1))</f>
        <v>8</v>
      </c>
      <c r="BB40" cm="1">
        <f t="array" ref="BB40">IF(OR(_xlfn.IFNA($A40,"")="", ROW()&lt;=3),"",$A40-_xlfn.XLOOKUP(AZ40,International!$D$3:$D$2000,International!$A$3:A$2000,NA(),1,1))</f>
        <v>8</v>
      </c>
      <c r="BC40" cm="1">
        <f t="array" ref="BC40">IF(OR(_xlfn.IFNA($A40,"")="", ROW()&lt;=3),"",$A40-_xlfn.XLOOKUP(AC40,International!$F$3:$F$2000,International!$A$3:A$2000,NA(),1,1))</f>
        <v>3</v>
      </c>
      <c r="BD40" cm="1">
        <f t="array" ref="BD40">IF(OR(_xlfn.IFNA($A40,"")="", ROW()&lt;=3),"",$A40-_xlfn.XLOOKUP(AZ40,International!$F$3:$F$2000,International!$A$3:A$2000,NA(),1,1))</f>
        <v>37</v>
      </c>
    </row>
    <row r="41" spans="1:56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 s="3">
        <f>IF(_xlfn.IFNA($A41,"")="","",AC41/(Connfiguration!$B$1/1000000))</f>
        <v>1.3404667189711523</v>
      </c>
      <c r="BA41" cm="1">
        <f t="array" ref="BA41">IF(OR(_xlfn.IFNA($A41,"")="", ROW()&lt;=3),"",$A41-_xlfn.XLOOKUP(AC41,International!$C$3:$C$2000,International!$A$3:A$2000,NA(),1,1))</f>
        <v>9</v>
      </c>
      <c r="BB41" cm="1">
        <f t="array" ref="BB41">IF(OR(_xlfn.IFNA($A41,"")="", ROW()&lt;=3),"",$A41-_xlfn.XLOOKUP(AZ41,International!$D$3:$D$2000,International!$A$3:A$2000,NA(),1,1))</f>
        <v>8</v>
      </c>
      <c r="BC41" cm="1">
        <f t="array" ref="BC41">IF(OR(_xlfn.IFNA($A41,"")="", ROW()&lt;=3),"",$A41-_xlfn.XLOOKUP(AC41,International!$F$3:$F$2000,International!$A$3:A$2000,NA(),1,1))</f>
        <v>4</v>
      </c>
      <c r="BD41" cm="1">
        <f t="array" ref="BD41">IF(OR(_xlfn.IFNA($A41,"")="", ROW()&lt;=3),"",$A41-_xlfn.XLOOKUP(AZ41,International!$F$3:$F$2000,International!$A$3:A$2000,NA(),1,1))</f>
        <v>38</v>
      </c>
    </row>
    <row r="42" spans="1:56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 s="3">
        <f>IF(_xlfn.IFNA($A42,"")="","",AC42/(Connfiguration!$B$1/1000000))</f>
        <v>1.6558706528467175</v>
      </c>
      <c r="BA42" cm="1">
        <f t="array" ref="BA42">IF(OR(_xlfn.IFNA($A42,"")="", ROW()&lt;=3),"",$A42-_xlfn.XLOOKUP(AC42,International!$C$3:$C$2000,International!$A$3:A$2000,NA(),1,1))</f>
        <v>10</v>
      </c>
      <c r="BB42" cm="1">
        <f t="array" ref="BB42">IF(OR(_xlfn.IFNA($A42,"")="", ROW()&lt;=3),"",$A42-_xlfn.XLOOKUP(AZ42,International!$D$3:$D$2000,International!$A$3:A$2000,NA(),1,1))</f>
        <v>9</v>
      </c>
      <c r="BC42" cm="1">
        <f t="array" ref="BC42">IF(OR(_xlfn.IFNA($A42,"")="", ROW()&lt;=3),"",$A42-_xlfn.XLOOKUP(AC42,International!$F$3:$F$2000,International!$A$3:A$2000,NA(),1,1))</f>
        <v>4</v>
      </c>
      <c r="BD42" cm="1">
        <f t="array" ref="BD42">IF(OR(_xlfn.IFNA($A42,"")="", ROW()&lt;=3),"",$A42-_xlfn.XLOOKUP(AZ42,International!$F$3:$F$2000,International!$A$3:A$2000,NA(),1,1))</f>
        <v>39</v>
      </c>
    </row>
    <row r="43" spans="1:56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 s="3">
        <f>IF(_xlfn.IFNA($A43,"")="","",AC43/(Connfiguration!$B$1/1000000))</f>
        <v>2.0501255701911743</v>
      </c>
      <c r="BA43" cm="1">
        <f t="array" ref="BA43">IF(OR(_xlfn.IFNA($A43,"")="", ROW()&lt;=3),"",$A43-_xlfn.XLOOKUP(AC43,International!$C$3:$C$2000,International!$A$3:A$2000,NA(),1,1))</f>
        <v>11</v>
      </c>
      <c r="BB43" cm="1">
        <f t="array" ref="BB43">IF(OR(_xlfn.IFNA($A43,"")="", ROW()&lt;=3),"",$A43-_xlfn.XLOOKUP(AZ43,International!$D$3:$D$2000,International!$A$3:A$2000,NA(),1,1))</f>
        <v>10</v>
      </c>
      <c r="BC43" cm="1">
        <f t="array" ref="BC43">IF(OR(_xlfn.IFNA($A43,"")="", ROW()&lt;=3),"",$A43-_xlfn.XLOOKUP(AC43,International!$F$3:$F$2000,International!$A$3:A$2000,NA(),1,1))</f>
        <v>5</v>
      </c>
      <c r="BD43" cm="1">
        <f t="array" ref="BD43">IF(OR(_xlfn.IFNA($A43,"")="", ROW()&lt;=3),"",$A43-_xlfn.XLOOKUP(AZ43,International!$F$3:$F$2000,International!$A$3:A$2000,NA(),1,1))</f>
        <v>40</v>
      </c>
    </row>
    <row r="44" spans="1:56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 s="3">
        <f>IF(_xlfn.IFNA($A44,"")="","",AC44/(Connfiguration!$B$1/1000000))</f>
        <v>2.3655295040667395</v>
      </c>
      <c r="BA44" cm="1">
        <f t="array" ref="BA44">IF(OR(_xlfn.IFNA($A44,"")="", ROW()&lt;=3),"",$A44-_xlfn.XLOOKUP(AC44,International!$C$3:$C$2000,International!$A$3:A$2000,NA(),1,1))</f>
        <v>12</v>
      </c>
      <c r="BB44" cm="1">
        <f t="array" ref="BB44">IF(OR(_xlfn.IFNA($A44,"")="", ROW()&lt;=3),"",$A44-_xlfn.XLOOKUP(AZ44,International!$D$3:$D$2000,International!$A$3:A$2000,NA(),1,1))</f>
        <v>11</v>
      </c>
      <c r="BC44" cm="1">
        <f t="array" ref="BC44">IF(OR(_xlfn.IFNA($A44,"")="", ROW()&lt;=3),"",$A44-_xlfn.XLOOKUP(AC44,International!$F$3:$F$2000,International!$A$3:A$2000,NA(),1,1))</f>
        <v>5</v>
      </c>
      <c r="BD44" cm="1">
        <f t="array" ref="BD44">IF(OR(_xlfn.IFNA($A44,"")="", ROW()&lt;=3),"",$A44-_xlfn.XLOOKUP(AZ44,International!$F$3:$F$2000,International!$A$3:A$2000,NA(),1,1))</f>
        <v>41</v>
      </c>
    </row>
    <row r="45" spans="1:56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 s="3">
        <f>IF(_xlfn.IFNA($A45,"")="","",AC45/(Connfiguration!$B$1/1000000))</f>
        <v>2.5232314710045221</v>
      </c>
      <c r="BA45" cm="1">
        <f t="array" ref="BA45">IF(OR(_xlfn.IFNA($A45,"")="", ROW()&lt;=3),"",$A45-_xlfn.XLOOKUP(AC45,International!$C$3:$C$2000,International!$A$3:A$2000,NA(),1,1))</f>
        <v>13</v>
      </c>
      <c r="BB45" cm="1">
        <f t="array" ref="BB45">IF(OR(_xlfn.IFNA($A45,"")="", ROW()&lt;=3),"",$A45-_xlfn.XLOOKUP(AZ45,International!$D$3:$D$2000,International!$A$3:A$2000,NA(),1,1))</f>
        <v>11</v>
      </c>
      <c r="BC45" cm="1">
        <f t="array" ref="BC45">IF(OR(_xlfn.IFNA($A45,"")="", ROW()&lt;=3),"",$A45-_xlfn.XLOOKUP(AC45,International!$F$3:$F$2000,International!$A$3:A$2000,NA(),1,1))</f>
        <v>6</v>
      </c>
      <c r="BD45" cm="1">
        <f t="array" ref="BD45">IF(OR(_xlfn.IFNA($A45,"")="", ROW()&lt;=3),"",$A45-_xlfn.XLOOKUP(AZ45,International!$F$3:$F$2000,International!$A$3:A$2000,NA(),1,1))</f>
        <v>42</v>
      </c>
    </row>
    <row r="46" spans="1:56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 s="3">
        <f>IF(_xlfn.IFNA($A46,"")="","",AC46/(Connfiguration!$B$1/1000000))</f>
        <v>2.8780608966145329</v>
      </c>
      <c r="BA46" cm="1">
        <f t="array" ref="BA46">IF(OR(_xlfn.IFNA($A46,"")="", ROW()&lt;=3),"",$A46-_xlfn.XLOOKUP(AC46,International!$C$3:$C$2000,International!$A$3:A$2000,NA(),1,1))</f>
        <v>14</v>
      </c>
      <c r="BB46" cm="1">
        <f t="array" ref="BB46">IF(OR(_xlfn.IFNA($A46,"")="", ROW()&lt;=3),"",$A46-_xlfn.XLOOKUP(AZ46,International!$D$3:$D$2000,International!$A$3:A$2000,NA(),1,1))</f>
        <v>12</v>
      </c>
      <c r="BC46" cm="1">
        <f t="array" ref="BC46">IF(OR(_xlfn.IFNA($A46,"")="", ROW()&lt;=3),"",$A46-_xlfn.XLOOKUP(AC46,International!$F$3:$F$2000,International!$A$3:A$2000,NA(),1,1))</f>
        <v>7</v>
      </c>
      <c r="BD46" cm="1">
        <f t="array" ref="BD46">IF(OR(_xlfn.IFNA($A46,"")="", ROW()&lt;=3),"",$A46-_xlfn.XLOOKUP(AZ46,International!$F$3:$F$2000,International!$A$3:A$2000,NA(),1,1))</f>
        <v>43</v>
      </c>
    </row>
    <row r="47" spans="1:56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 s="3">
        <f>IF(_xlfn.IFNA($A47,"")="","",AC47/(Connfiguration!$B$1/1000000))</f>
        <v>3.1934648304900981</v>
      </c>
      <c r="BA47" cm="1">
        <f t="array" ref="BA47">IF(OR(_xlfn.IFNA($A47,"")="", ROW()&lt;=3),"",$A47-_xlfn.XLOOKUP(AC47,International!$C$3:$C$2000,International!$A$3:A$2000,NA(),1,1))</f>
        <v>14</v>
      </c>
      <c r="BB47" cm="1">
        <f t="array" ref="BB47">IF(OR(_xlfn.IFNA($A47,"")="", ROW()&lt;=3),"",$A47-_xlfn.XLOOKUP(AZ47,International!$D$3:$D$2000,International!$A$3:A$2000,NA(),1,1))</f>
        <v>13</v>
      </c>
      <c r="BC47" cm="1">
        <f t="array" ref="BC47">IF(OR(_xlfn.IFNA($A47,"")="", ROW()&lt;=3),"",$A47-_xlfn.XLOOKUP(AC47,International!$F$3:$F$2000,International!$A$3:A$2000,NA(),1,1))</f>
        <v>8</v>
      </c>
      <c r="BD47" cm="1">
        <f t="array" ref="BD47">IF(OR(_xlfn.IFNA($A47,"")="", ROW()&lt;=3),"",$A47-_xlfn.XLOOKUP(AZ47,International!$F$3:$F$2000,International!$A$3:A$2000,NA(),1,1))</f>
        <v>40</v>
      </c>
    </row>
    <row r="48" spans="1:56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 s="3">
        <f>IF(_xlfn.IFNA($A48,"")="","",AC48/(Connfiguration!$B$1/1000000))</f>
        <v>3.6665707313034464</v>
      </c>
      <c r="BA48" cm="1">
        <f t="array" ref="BA48">IF(OR(_xlfn.IFNA($A48,"")="", ROW()&lt;=3),"",$A48-_xlfn.XLOOKUP(AC48,International!$C$3:$C$2000,International!$A$3:A$2000,NA(),1,1))</f>
        <v>15</v>
      </c>
      <c r="BB48" cm="1">
        <f t="array" ref="BB48">IF(OR(_xlfn.IFNA($A48,"")="", ROW()&lt;=3),"",$A48-_xlfn.XLOOKUP(AZ48,International!$D$3:$D$2000,International!$A$3:A$2000,NA(),1,1))</f>
        <v>14</v>
      </c>
      <c r="BC48" cm="1">
        <f t="array" ref="BC48">IF(OR(_xlfn.IFNA($A48,"")="", ROW()&lt;=3),"",$A48-_xlfn.XLOOKUP(AC48,International!$F$3:$F$2000,International!$A$3:A$2000,NA(),1,1))</f>
        <v>9</v>
      </c>
      <c r="BD48" cm="1">
        <f t="array" ref="BD48">IF(OR(_xlfn.IFNA($A48,"")="", ROW()&lt;=3),"",$A48-_xlfn.XLOOKUP(AZ48,International!$F$3:$F$2000,International!$A$3:A$2000,NA(),1,1))</f>
        <v>41</v>
      </c>
    </row>
    <row r="49" spans="1:56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 s="3">
        <f>IF(_xlfn.IFNA($A49,"")="","",AC49/(Connfiguration!$B$1/1000000))</f>
        <v>4.4550805659923594</v>
      </c>
      <c r="BA49" cm="1">
        <f t="array" ref="BA49">IF(OR(_xlfn.IFNA($A49,"")="", ROW()&lt;=3),"",$A49-_xlfn.XLOOKUP(AC49,International!$C$3:$C$2000,International!$A$3:A$2000,NA(),1,1))</f>
        <v>16</v>
      </c>
      <c r="BB49" cm="1">
        <f t="array" ref="BB49">IF(OR(_xlfn.IFNA($A49,"")="", ROW()&lt;=3),"",$A49-_xlfn.XLOOKUP(AZ49,International!$D$3:$D$2000,International!$A$3:A$2000,NA(),1,1))</f>
        <v>14</v>
      </c>
      <c r="BC49" cm="1">
        <f t="array" ref="BC49">IF(OR(_xlfn.IFNA($A49,"")="", ROW()&lt;=3),"",$A49-_xlfn.XLOOKUP(AC49,International!$F$3:$F$2000,International!$A$3:A$2000,NA(),1,1))</f>
        <v>9</v>
      </c>
      <c r="BD49" cm="1">
        <f t="array" ref="BD49">IF(OR(_xlfn.IFNA($A49,"")="", ROW()&lt;=3),"",$A49-_xlfn.XLOOKUP(AZ49,International!$F$3:$F$2000,International!$A$3:A$2000,NA(),1,1))</f>
        <v>41</v>
      </c>
    </row>
    <row r="50" spans="1:56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 s="3">
        <f>IF(_xlfn.IFNA($A50,"")="","",AC50/(Connfiguration!$B$1/1000000))</f>
        <v>5.0464629420090441</v>
      </c>
      <c r="BA50" cm="1">
        <f t="array" ref="BA50">IF(OR(_xlfn.IFNA($A50,"")="", ROW()&lt;=3),"",$A50-_xlfn.XLOOKUP(AC50,International!$C$3:$C$2000,International!$A$3:A$2000,NA(),1,1))</f>
        <v>17</v>
      </c>
      <c r="BB50" cm="1">
        <f t="array" ref="BB50">IF(OR(_xlfn.IFNA($A50,"")="", ROW()&lt;=3),"",$A50-_xlfn.XLOOKUP(AZ50,International!$D$3:$D$2000,International!$A$3:A$2000,NA(),1,1))</f>
        <v>15</v>
      </c>
      <c r="BC50" cm="1">
        <f t="array" ref="BC50">IF(OR(_xlfn.IFNA($A50,"")="", ROW()&lt;=3),"",$A50-_xlfn.XLOOKUP(AC50,International!$F$3:$F$2000,International!$A$3:A$2000,NA(),1,1))</f>
        <v>10</v>
      </c>
      <c r="BD50" cm="1">
        <f t="array" ref="BD50">IF(OR(_xlfn.IFNA($A50,"")="", ROW()&lt;=3),"",$A50-_xlfn.XLOOKUP(AZ50,International!$F$3:$F$2000,International!$A$3:A$2000,NA(),1,1))</f>
        <v>41</v>
      </c>
    </row>
    <row r="51" spans="1:56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 s="3">
        <f>IF(_xlfn.IFNA($A51,"")="","",AC51/(Connfiguration!$B$1/1000000))</f>
        <v>6.2292276940424136</v>
      </c>
      <c r="BA51" cm="1">
        <f t="array" ref="BA51">IF(OR(_xlfn.IFNA($A51,"")="", ROW()&lt;=3),"",$A51-_xlfn.XLOOKUP(AC51,International!$C$3:$C$2000,International!$A$3:A$2000,NA(),1,1))</f>
        <v>17</v>
      </c>
      <c r="BB51" cm="1">
        <f t="array" ref="BB51">IF(OR(_xlfn.IFNA($A51,"")="", ROW()&lt;=3),"",$A51-_xlfn.XLOOKUP(AZ51,International!$D$3:$D$2000,International!$A$3:A$2000,NA(),1,1))</f>
        <v>15</v>
      </c>
      <c r="BC51" cm="1">
        <f t="array" ref="BC51">IF(OR(_xlfn.IFNA($A51,"")="", ROW()&lt;=3),"",$A51-_xlfn.XLOOKUP(AC51,International!$F$3:$F$2000,International!$A$3:A$2000,NA(),1,1))</f>
        <v>10</v>
      </c>
      <c r="BD51" cm="1">
        <f t="array" ref="BD51">IF(OR(_xlfn.IFNA($A51,"")="", ROW()&lt;=3),"",$A51-_xlfn.XLOOKUP(AZ51,International!$F$3:$F$2000,International!$A$3:A$2000,NA(),1,1))</f>
        <v>33</v>
      </c>
    </row>
    <row r="52" spans="1:56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 s="3">
        <f>IF(_xlfn.IFNA($A52,"")="","",AC52/(Connfiguration!$B$1/1000000))</f>
        <v>7.8456728551546862</v>
      </c>
      <c r="BA52" cm="1">
        <f t="array" ref="BA52">IF(OR(_xlfn.IFNA($A52,"")="", ROW()&lt;=3),"",$A52-_xlfn.XLOOKUP(AC52,International!$C$3:$C$2000,International!$A$3:A$2000,NA(),1,1))</f>
        <v>18</v>
      </c>
      <c r="BB52" cm="1">
        <f t="array" ref="BB52">IF(OR(_xlfn.IFNA($A52,"")="", ROW()&lt;=3),"",$A52-_xlfn.XLOOKUP(AZ52,International!$D$3:$D$2000,International!$A$3:A$2000,NA(),1,1))</f>
        <v>15</v>
      </c>
      <c r="BC52" cm="1">
        <f t="array" ref="BC52">IF(OR(_xlfn.IFNA($A52,"")="", ROW()&lt;=3),"",$A52-_xlfn.XLOOKUP(AC52,International!$F$3:$F$2000,International!$A$3:A$2000,NA(),1,1))</f>
        <v>10</v>
      </c>
      <c r="BD52" cm="1">
        <f t="array" ref="BD52">IF(OR(_xlfn.IFNA($A52,"")="", ROW()&lt;=3),"",$A52-_xlfn.XLOOKUP(AZ52,International!$F$3:$F$2000,International!$A$3:A$2000,NA(),1,1))</f>
        <v>34</v>
      </c>
    </row>
    <row r="53" spans="1:56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 t="e">
        <f t="shared" si="22"/>
        <v>#N/A</v>
      </c>
      <c r="AZ53" s="3">
        <f>IF(_xlfn.IFNA($A53,"")="","",AC53/(Connfiguration!$B$1/1000000))</f>
        <v>9.8563729336114143</v>
      </c>
      <c r="BA53" cm="1">
        <f t="array" ref="BA53">IF(OR(_xlfn.IFNA($A53,"")="", ROW()&lt;=3),"",$A53-_xlfn.XLOOKUP(AC53,International!$C$3:$C$2000,International!$A$3:A$2000,NA(),1,1))</f>
        <v>18</v>
      </c>
      <c r="BB53" cm="1">
        <f t="array" ref="BB53">IF(OR(_xlfn.IFNA($A53,"")="", ROW()&lt;=3),"",$A53-_xlfn.XLOOKUP(AZ53,International!$D$3:$D$2000,International!$A$3:A$2000,NA(),1,1))</f>
        <v>16</v>
      </c>
      <c r="BC53" cm="1">
        <f t="array" ref="BC53">IF(OR(_xlfn.IFNA($A53,"")="", ROW()&lt;=3),"",$A53-_xlfn.XLOOKUP(AC53,International!$F$3:$F$2000,International!$A$3:A$2000,NA(),1,1))</f>
        <v>10</v>
      </c>
      <c r="BD53" cm="1">
        <f t="array" ref="BD53">IF(OR(_xlfn.IFNA($A53,"")="", ROW()&lt;=3),"",$A53-_xlfn.XLOOKUP(AZ53,International!$F$3:$F$2000,International!$A$3:A$2000,NA(),1,1))</f>
        <v>35</v>
      </c>
    </row>
    <row r="54" spans="1:56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 t="e">
        <f t="shared" si="22"/>
        <v>#N/A</v>
      </c>
      <c r="AZ54" s="3">
        <f>IF(_xlfn.IFNA($A54,"")="","",AC54/(Connfiguration!$B$1/1000000))</f>
        <v>11.788222028599252</v>
      </c>
      <c r="BA54" cm="1">
        <f t="array" ref="BA54">IF(OR(_xlfn.IFNA($A54,"")="", ROW()&lt;=3),"",$A54-_xlfn.XLOOKUP(AC54,International!$C$3:$C$2000,International!$A$3:A$2000,NA(),1,1))</f>
        <v>19</v>
      </c>
      <c r="BB54" cm="1">
        <f t="array" ref="BB54">IF(OR(_xlfn.IFNA($A54,"")="", ROW()&lt;=3),"",$A54-_xlfn.XLOOKUP(AZ54,International!$D$3:$D$2000,International!$A$3:A$2000,NA(),1,1))</f>
        <v>16</v>
      </c>
      <c r="BC54" cm="1">
        <f t="array" ref="BC54">IF(OR(_xlfn.IFNA($A54,"")="", ROW()&lt;=3),"",$A54-_xlfn.XLOOKUP(AC54,International!$F$3:$F$2000,International!$A$3:A$2000,NA(),1,1))</f>
        <v>10</v>
      </c>
      <c r="BD54" cm="1">
        <f t="array" ref="BD54">IF(OR(_xlfn.IFNA($A54,"")="", ROW()&lt;=3),"",$A54-_xlfn.XLOOKUP(AZ54,International!$F$3:$F$2000,International!$A$3:A$2000,NA(),1,1))</f>
        <v>29</v>
      </c>
    </row>
    <row r="55" spans="1:56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 t="e">
        <f t="shared" si="22"/>
        <v>#N/A</v>
      </c>
      <c r="AZ55" s="3">
        <f>IF(_xlfn.IFNA($A55,"")="","",AC55/(Connfiguration!$B$1/1000000))</f>
        <v>14.863410383886013</v>
      </c>
      <c r="BA55" cm="1">
        <f t="array" ref="BA55">IF(OR(_xlfn.IFNA($A55,"")="", ROW()&lt;=3),"",$A55-_xlfn.XLOOKUP(AC55,International!$C$3:$C$2000,International!$A$3:A$2000,NA(),1,1))</f>
        <v>19</v>
      </c>
      <c r="BB55" cm="1">
        <f t="array" ref="BB55">IF(OR(_xlfn.IFNA($A55,"")="", ROW()&lt;=3),"",$A55-_xlfn.XLOOKUP(AZ55,International!$D$3:$D$2000,International!$A$3:A$2000,NA(),1,1))</f>
        <v>16</v>
      </c>
      <c r="BC55" cm="1">
        <f t="array" ref="BC55">IF(OR(_xlfn.IFNA($A55,"")="", ROW()&lt;=3),"",$A55-_xlfn.XLOOKUP(AC55,International!$F$3:$F$2000,International!$A$3:A$2000,NA(),1,1))</f>
        <v>11</v>
      </c>
      <c r="BD55" cm="1">
        <f t="array" ref="BD55">IF(OR(_xlfn.IFNA($A55,"")="", ROW()&lt;=3),"",$A55-_xlfn.XLOOKUP(AZ55,International!$F$3:$F$2000,International!$A$3:A$2000,NA(),1,1))</f>
        <v>19</v>
      </c>
    </row>
    <row r="56" spans="1:56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 t="e">
        <f t="shared" si="22"/>
        <v>#N/A</v>
      </c>
      <c r="AZ56" s="3">
        <f>IF(_xlfn.IFNA($A56,"")="","",AC56/(Connfiguration!$B$1/1000000))</f>
        <v>17.938598739172775</v>
      </c>
      <c r="BA56" cm="1">
        <f t="array" ref="BA56">IF(OR(_xlfn.IFNA($A56,"")="", ROW()&lt;=3),"",$A56-_xlfn.XLOOKUP(AC56,International!$C$3:$C$2000,International!$A$3:A$2000,NA(),1,1))</f>
        <v>19</v>
      </c>
      <c r="BB56" cm="1">
        <f t="array" ref="BB56">IF(OR(_xlfn.IFNA($A56,"")="", ROW()&lt;=3),"",$A56-_xlfn.XLOOKUP(AZ56,International!$D$3:$D$2000,International!$A$3:A$2000,NA(),1,1))</f>
        <v>17</v>
      </c>
      <c r="BC56" cm="1">
        <f t="array" ref="BC56">IF(OR(_xlfn.IFNA($A56,"")="", ROW()&lt;=3),"",$A56-_xlfn.XLOOKUP(AC56,International!$F$3:$F$2000,International!$A$3:A$2000,NA(),1,1))</f>
        <v>11</v>
      </c>
      <c r="BD56" cm="1">
        <f t="array" ref="BD56">IF(OR(_xlfn.IFNA($A56,"")="", ROW()&lt;=3),"",$A56-_xlfn.XLOOKUP(AZ56,International!$F$3:$F$2000,International!$A$3:A$2000,NA(),1,1))</f>
        <v>20</v>
      </c>
    </row>
    <row r="57" spans="1:56" x14ac:dyDescent="0.2">
      <c r="A57" s="1" t="e">
        <f>IF(OR(Daily!$A57="",Daily!$B57="*"),NA(),Daily!A57)</f>
        <v>#N/A</v>
      </c>
      <c r="B57" t="str">
        <f>IF(_xlfn.IFNA($A57,"")="","",Daily!C57+IF(ROW(A57)&gt;4,B56,0))</f>
        <v/>
      </c>
      <c r="C57" t="str">
        <f>IF(_xlfn.IFNA($A57,"")="","",Daily!D57+IF(ROW(B57)&gt;4,C56,0))</f>
        <v/>
      </c>
      <c r="D57" t="str">
        <f>IF(_xlfn.IFNA($A57,"")="","",Daily!E57+IF(ROW(C57)&gt;4,D56,0))</f>
        <v/>
      </c>
      <c r="E57" t="str">
        <f>IF(_xlfn.IFNA($A57,"")="","",Daily!F57+IF(ROW(D57)&gt;4,E56,0))</f>
        <v/>
      </c>
      <c r="F57" t="str">
        <f>IF(_xlfn.IFNA($A57,"")="","",Daily!G57+IF(ROW(E57)&gt;4,F56,0))</f>
        <v/>
      </c>
      <c r="G57" t="str">
        <f>IF(_xlfn.IFNA($A57,"")="","",Daily!H57+IF(ROW(F57)&gt;4,G56,0))</f>
        <v/>
      </c>
      <c r="H57" t="str">
        <f>IF(_xlfn.IFNA($A57,"")="","",Daily!I57+IF(ROW(G57)&gt;4,H56,0))</f>
        <v/>
      </c>
      <c r="I57" t="str">
        <f>IF(_xlfn.IFNA($A57,"")="","",Daily!J57+IF(ROW(H57)&gt;4,I56,0))</f>
        <v/>
      </c>
      <c r="J57" t="str">
        <f>IF(_xlfn.IFNA($A57,"")="","",Daily!K57+IF(ROW(I57)&gt;4,J56,0))</f>
        <v/>
      </c>
      <c r="K57" t="str">
        <f>IF(_xlfn.IFNA($A57,"")="","",Daily!L57+IF(ROW(J57)&gt;4,K56,0))</f>
        <v/>
      </c>
      <c r="L57" t="str">
        <f>IF(_xlfn.IFNA($A57,"")="","",Daily!M57+IF(ROW(K57)&gt;4,L56,0))</f>
        <v/>
      </c>
      <c r="M57" t="str">
        <f>IF(_xlfn.IFNA($A57,"")="","",Daily!N57+IF(ROW(L57)&gt;4,M56,0))</f>
        <v/>
      </c>
      <c r="N57" t="str">
        <f>IF(_xlfn.IFNA($A57,"")="","",Daily!O57+IF(ROW(M57)&gt;4,N56,0))</f>
        <v/>
      </c>
      <c r="O57" t="str">
        <f>IF(_xlfn.IFNA($A57,"")="","",Daily!P57+IF(ROW(N57)&gt;4,O56,0))</f>
        <v/>
      </c>
      <c r="P57" t="str">
        <f>IF(_xlfn.IFNA($A57,"")="","",Daily!Q57+IF(ROW(O57)&gt;4,P56,0))</f>
        <v/>
      </c>
      <c r="Q57" t="str">
        <f>IF(_xlfn.IFNA($A57,"")="","",Daily!R57+IF(ROW(P57)&gt;4,Q56,0))</f>
        <v/>
      </c>
      <c r="R57" t="str">
        <f>IF(_xlfn.IFNA($A57,"")="","",Daily!S57+IF(ROW(Q57)&gt;4,R56,0))</f>
        <v/>
      </c>
      <c r="S57" t="str">
        <f>IF(_xlfn.IFNA($A57,"")="","",Daily!T57+IF(ROW(R57)&gt;4,S56,0))</f>
        <v/>
      </c>
      <c r="T57" t="str">
        <f>IF(_xlfn.IFNA($A57,"")="","",Daily!U57+IF(ROW(S57)&gt;4,T56,0))</f>
        <v/>
      </c>
      <c r="U57" t="str">
        <f>IF(_xlfn.IFNA($A57,"")="","",Daily!V57+IF(ROW(T57)&gt;4,U56,0))</f>
        <v/>
      </c>
      <c r="V57" t="str">
        <f>IF(_xlfn.IFNA($A57,"")="","",Daily!W57+IF(ROW(U57)&gt;4,V56,0))</f>
        <v/>
      </c>
      <c r="W57" t="str">
        <f>IF(_xlfn.IFNA($A57,"")="","",Daily!X57+IF(ROW(V57)&gt;4,W56,0))</f>
        <v/>
      </c>
      <c r="X57" t="str">
        <f>IF(_xlfn.IFNA($A57,"")="","",Daily!Y57+IF(ROW(W57)&gt;4,X56,0))</f>
        <v/>
      </c>
      <c r="Y57" t="str">
        <f>IF(_xlfn.IFNA($A57,"")="","",Daily!Z57+IF(ROW(X57)&gt;4,Y56,0))</f>
        <v/>
      </c>
      <c r="Z57" t="str">
        <f>IF(_xlfn.IFNA($A57,"")="","",Daily!C57+Daily!F57+Daily!I57+Daily!L57+Daily!O57+Daily!R57+Daily!U57+Daily!X57)</f>
        <v/>
      </c>
      <c r="AA57" t="str">
        <f>IF(_xlfn.IFNA($A57,"")="","",Daily!D57+Daily!G57+Daily!J57+Daily!M57+Daily!P57+Daily!S57+Daily!V57+Daily!Y57+Daily!AA57)</f>
        <v/>
      </c>
      <c r="AB57" t="str">
        <f>IF(_xlfn.IFNA($A57,"")="","",Daily!E57+Daily!H57+Daily!K57+Daily!N57+Daily!Q57+Daily!T57+Daily!W57+Daily!Z57)</f>
        <v/>
      </c>
      <c r="AC57" t="str">
        <f t="shared" si="0"/>
        <v/>
      </c>
      <c r="AD57" t="str">
        <f t="shared" si="1"/>
        <v/>
      </c>
      <c r="AE57" t="str">
        <f t="shared" si="2"/>
        <v/>
      </c>
      <c r="AF57" s="5" t="str">
        <f t="shared" si="3"/>
        <v/>
      </c>
      <c r="AG57" t="str">
        <f t="shared" si="4"/>
        <v/>
      </c>
      <c r="AH57" t="str">
        <f t="shared" si="5"/>
        <v/>
      </c>
      <c r="AI57" t="str">
        <f t="shared" si="6"/>
        <v/>
      </c>
      <c r="AJ57" t="str">
        <f t="shared" si="7"/>
        <v/>
      </c>
      <c r="AK57" t="str">
        <f t="shared" si="8"/>
        <v/>
      </c>
      <c r="AL57" s="2" t="str">
        <f t="shared" si="9"/>
        <v/>
      </c>
      <c r="AM57" s="2" t="str">
        <f t="shared" si="10"/>
        <v/>
      </c>
      <c r="AN57" s="2" t="str">
        <f t="shared" si="11"/>
        <v/>
      </c>
      <c r="AO57" s="2" t="str">
        <f t="shared" si="12"/>
        <v/>
      </c>
      <c r="AP57" s="2" t="str">
        <f t="shared" si="13"/>
        <v/>
      </c>
      <c r="AQ57" s="2" t="str">
        <f t="shared" si="14"/>
        <v/>
      </c>
      <c r="AR57" s="2" t="str">
        <f t="shared" si="15"/>
        <v/>
      </c>
      <c r="AS57" s="2" t="str">
        <f t="shared" si="16"/>
        <v/>
      </c>
      <c r="AT57" s="2" t="str">
        <f t="shared" si="17"/>
        <v/>
      </c>
      <c r="AU57" s="2" t="str">
        <f t="shared" si="18"/>
        <v/>
      </c>
      <c r="AV57" s="3" t="str">
        <f t="shared" ca="1" si="19"/>
        <v/>
      </c>
      <c r="AW57" s="2" t="str">
        <f t="shared" si="20"/>
        <v/>
      </c>
      <c r="AX57" s="2" t="str">
        <f t="shared" si="21"/>
        <v/>
      </c>
      <c r="AY57" t="str">
        <f t="shared" si="22"/>
        <v/>
      </c>
      <c r="AZ57" s="3" t="str">
        <f>IF(_xlfn.IFNA($A57,"")="","",AC57/(Connfiguration!$B$1/1000000))</f>
        <v/>
      </c>
      <c r="BA57" t="str" cm="1">
        <f t="array" ref="BA57">IF(OR(_xlfn.IFNA($A57,"")="", ROW()&lt;=3),"",$A57-_xlfn.XLOOKUP(AC57,International!$C$3:$C$2000,International!$A$3:A$2000,NA(),1,1))</f>
        <v/>
      </c>
      <c r="BB57" t="str" cm="1">
        <f t="array" ref="BB57">IF(OR(_xlfn.IFNA($A57,"")="", ROW()&lt;=3),"",$A57-_xlfn.XLOOKUP(AZ57,International!$D$3:$D$2000,International!$A$3:A$2000,NA(),1,1))</f>
        <v/>
      </c>
      <c r="BC57" t="str" cm="1">
        <f t="array" ref="BC57">IF(OR(_xlfn.IFNA($A57,"")="", ROW()&lt;=3),"",$A57-_xlfn.XLOOKUP(AC57,International!$F$3:$F$2000,International!$A$3:A$2000,NA(),1,1))</f>
        <v/>
      </c>
      <c r="BD57" t="str" cm="1">
        <f t="array" ref="BD57">IF(OR(_xlfn.IFNA($A57,"")="", ROW()&lt;=3),"",$A57-_xlfn.XLOOKUP(AZ57,International!$F$3:$F$2000,International!$A$3:A$2000,NA(),1,1))</f>
        <v/>
      </c>
    </row>
    <row r="58" spans="1:56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s="3" t="str">
        <f>IF(_xlfn.IFNA($A58,"")="","",AC58/(Connfiguration!$B$1/1000000))</f>
        <v/>
      </c>
      <c r="BA58" t="str" cm="1">
        <f t="array" ref="BA58">IF(OR(_xlfn.IFNA($A58,"")="", ROW()&lt;=3),"",$A58-_xlfn.XLOOKUP(AC58,International!$C$3:$C$2000,International!$A$3:A$2000,NA(),1,1))</f>
        <v/>
      </c>
      <c r="BB58" t="str" cm="1">
        <f t="array" ref="BB58">IF(OR(_xlfn.IFNA($A58,"")="", ROW()&lt;=3),"",$A58-_xlfn.XLOOKUP(AZ58,International!$D$3:$D$2000,International!$A$3:A$2000,NA(),1,1))</f>
        <v/>
      </c>
      <c r="BC58" t="str" cm="1">
        <f t="array" ref="BC58">IF(OR(_xlfn.IFNA($A58,"")="", ROW()&lt;=3),"",$A58-_xlfn.XLOOKUP(AC58,International!$F$3:$F$2000,International!$A$3:A$2000,NA(),1,1))</f>
        <v/>
      </c>
      <c r="BD58" t="str" cm="1">
        <f t="array" ref="BD58">IF(OR(_xlfn.IFNA($A58,"")="", ROW()&lt;=3),"",$A58-_xlfn.XLOOKUP(AZ58,International!$F$3:$F$2000,International!$A$3:A$2000,NA(),1,1))</f>
        <v/>
      </c>
    </row>
    <row r="59" spans="1:56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s="3" t="str">
        <f>IF(_xlfn.IFNA($A59,"")="","",AC59/(Connfiguration!$B$1/1000000))</f>
        <v/>
      </c>
      <c r="BA59" t="str" cm="1">
        <f t="array" ref="BA59">IF(OR(_xlfn.IFNA($A59,"")="", ROW()&lt;=3),"",$A59-_xlfn.XLOOKUP(AC59,International!$C$3:$C$2000,International!$A$3:A$2000,NA(),1,1))</f>
        <v/>
      </c>
      <c r="BB59" t="str" cm="1">
        <f t="array" ref="BB59">IF(OR(_xlfn.IFNA($A59,"")="", ROW()&lt;=3),"",$A59-_xlfn.XLOOKUP(AZ59,International!$D$3:$D$2000,International!$A$3:A$2000,NA(),1,1))</f>
        <v/>
      </c>
      <c r="BC59" t="str" cm="1">
        <f t="array" ref="BC59">IF(OR(_xlfn.IFNA($A59,"")="", ROW()&lt;=3),"",$A59-_xlfn.XLOOKUP(AC59,International!$F$3:$F$2000,International!$A$3:A$2000,NA(),1,1))</f>
        <v/>
      </c>
      <c r="BD59" t="str" cm="1">
        <f t="array" ref="BD59">IF(OR(_xlfn.IFNA($A59,"")="", ROW()&lt;=3),"",$A59-_xlfn.XLOOKUP(AZ59,International!$F$3:$F$2000,International!$A$3:A$2000,NA(),1,1))</f>
        <v/>
      </c>
    </row>
    <row r="60" spans="1:56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s="3" t="str">
        <f>IF(_xlfn.IFNA($A60,"")="","",AC60/(Connfiguration!$B$1/1000000))</f>
        <v/>
      </c>
      <c r="BA60" t="str" cm="1">
        <f t="array" ref="BA60">IF(OR(_xlfn.IFNA($A60,"")="", ROW()&lt;=3),"",$A60-_xlfn.XLOOKUP(AC60,International!$C$3:$C$2000,International!$A$3:A$2000,NA(),1,1))</f>
        <v/>
      </c>
      <c r="BB60" t="str" cm="1">
        <f t="array" ref="BB60">IF(OR(_xlfn.IFNA($A60,"")="", ROW()&lt;=3),"",$A60-_xlfn.XLOOKUP(AZ60,International!$D$3:$D$2000,International!$A$3:A$2000,NA(),1,1))</f>
        <v/>
      </c>
      <c r="BC60" t="str" cm="1">
        <f t="array" ref="BC60">IF(OR(_xlfn.IFNA($A60,"")="", ROW()&lt;=3),"",$A60-_xlfn.XLOOKUP(AC60,International!$F$3:$F$2000,International!$A$3:A$2000,NA(),1,1))</f>
        <v/>
      </c>
      <c r="BD60" t="str" cm="1">
        <f t="array" ref="BD60">IF(OR(_xlfn.IFNA($A60,"")="", ROW()&lt;=3),"",$A60-_xlfn.XLOOKUP(AZ60,International!$F$3:$F$2000,International!$A$3:A$2000,NA(),1,1))</f>
        <v/>
      </c>
    </row>
    <row r="61" spans="1:56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s="3" t="str">
        <f>IF(_xlfn.IFNA($A61,"")="","",AC61/(Connfiguration!$B$1/1000000))</f>
        <v/>
      </c>
      <c r="BA61" t="str" cm="1">
        <f t="array" ref="BA61">IF(OR(_xlfn.IFNA($A61,"")="", ROW()&lt;=3),"",$A61-_xlfn.XLOOKUP(AC61,International!$C$3:$C$2000,International!$A$3:A$2000,NA(),1,1))</f>
        <v/>
      </c>
      <c r="BB61" t="str" cm="1">
        <f t="array" ref="BB61">IF(OR(_xlfn.IFNA($A61,"")="", ROW()&lt;=3),"",$A61-_xlfn.XLOOKUP(AZ61,International!$D$3:$D$2000,International!$A$3:A$2000,NA(),1,1))</f>
        <v/>
      </c>
      <c r="BC61" t="str" cm="1">
        <f t="array" ref="BC61">IF(OR(_xlfn.IFNA($A61,"")="", ROW()&lt;=3),"",$A61-_xlfn.XLOOKUP(AC61,International!$F$3:$F$2000,International!$A$3:A$2000,NA(),1,1))</f>
        <v/>
      </c>
      <c r="BD61" t="str" cm="1">
        <f t="array" ref="BD61">IF(OR(_xlfn.IFNA($A61,"")="", ROW()&lt;=3),"",$A61-_xlfn.XLOOKUP(AZ61,International!$F$3:$F$2000,International!$A$3:A$2000,NA(),1,1))</f>
        <v/>
      </c>
    </row>
    <row r="62" spans="1:56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s="3" t="str">
        <f>IF(_xlfn.IFNA($A62,"")="","",AC62/(Connfiguration!$B$1/1000000))</f>
        <v/>
      </c>
      <c r="BA62" t="str" cm="1">
        <f t="array" ref="BA62">IF(OR(_xlfn.IFNA($A62,"")="", ROW()&lt;=3),"",$A62-_xlfn.XLOOKUP(AC62,International!$C$3:$C$2000,International!$A$3:A$2000,NA(),1,1))</f>
        <v/>
      </c>
      <c r="BB62" t="str" cm="1">
        <f t="array" ref="BB62">IF(OR(_xlfn.IFNA($A62,"")="", ROW()&lt;=3),"",$A62-_xlfn.XLOOKUP(AZ62,International!$D$3:$D$2000,International!$A$3:A$2000,NA(),1,1))</f>
        <v/>
      </c>
      <c r="BC62" t="str" cm="1">
        <f t="array" ref="BC62">IF(OR(_xlfn.IFNA($A62,"")="", ROW()&lt;=3),"",$A62-_xlfn.XLOOKUP(AC62,International!$F$3:$F$2000,International!$A$3:A$2000,NA(),1,1))</f>
        <v/>
      </c>
      <c r="BD62" t="str" cm="1">
        <f t="array" ref="BD62">IF(OR(_xlfn.IFNA($A62,"")="", ROW()&lt;=3),"",$A62-_xlfn.XLOOKUP(AZ62,International!$F$3:$F$2000,International!$A$3:A$2000,NA(),1,1))</f>
        <v/>
      </c>
    </row>
    <row r="63" spans="1:56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s="3" t="str">
        <f>IF(_xlfn.IFNA($A63,"")="","",AC63/(Connfiguration!$B$1/1000000))</f>
        <v/>
      </c>
      <c r="BA63" t="str" cm="1">
        <f t="array" ref="BA63">IF(OR(_xlfn.IFNA($A63,"")="", ROW()&lt;=3),"",$A63-_xlfn.XLOOKUP(AC63,International!$C$3:$C$2000,International!$A$3:A$2000,NA(),1,1))</f>
        <v/>
      </c>
      <c r="BB63" t="str" cm="1">
        <f t="array" ref="BB63">IF(OR(_xlfn.IFNA($A63,"")="", ROW()&lt;=3),"",$A63-_xlfn.XLOOKUP(AZ63,International!$D$3:$D$2000,International!$A$3:A$2000,NA(),1,1))</f>
        <v/>
      </c>
      <c r="BC63" t="str" cm="1">
        <f t="array" ref="BC63">IF(OR(_xlfn.IFNA($A63,"")="", ROW()&lt;=3),"",$A63-_xlfn.XLOOKUP(AC63,International!$F$3:$F$2000,International!$A$3:A$2000,NA(),1,1))</f>
        <v/>
      </c>
      <c r="BD63" t="str" cm="1">
        <f t="array" ref="BD63">IF(OR(_xlfn.IFNA($A63,"")="", ROW()&lt;=3),"",$A63-_xlfn.XLOOKUP(AZ63,International!$F$3:$F$2000,International!$A$3:A$2000,NA(),1,1))</f>
        <v/>
      </c>
    </row>
    <row r="64" spans="1:56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s="3" t="str">
        <f>IF(_xlfn.IFNA($A64,"")="","",AC64/(Connfiguration!$B$1/1000000))</f>
        <v/>
      </c>
      <c r="BA64" t="str" cm="1">
        <f t="array" ref="BA64">IF(OR(_xlfn.IFNA($A64,"")="", ROW()&lt;=3),"",$A64-_xlfn.XLOOKUP(AC64,International!$C$3:$C$2000,International!$A$3:A$2000,NA(),1,1))</f>
        <v/>
      </c>
      <c r="BB64" t="str" cm="1">
        <f t="array" ref="BB64">IF(OR(_xlfn.IFNA($A64,"")="", ROW()&lt;=3),"",$A64-_xlfn.XLOOKUP(AZ64,International!$D$3:$D$2000,International!$A$3:A$2000,NA(),1,1))</f>
        <v/>
      </c>
      <c r="BC64" t="str" cm="1">
        <f t="array" ref="BC64">IF(OR(_xlfn.IFNA($A64,"")="", ROW()&lt;=3),"",$A64-_xlfn.XLOOKUP(AC64,International!$F$3:$F$2000,International!$A$3:A$2000,NA(),1,1))</f>
        <v/>
      </c>
      <c r="BD64" t="str" cm="1">
        <f t="array" ref="BD64">IF(OR(_xlfn.IFNA($A64,"")="", ROW()&lt;=3),"",$A64-_xlfn.XLOOKUP(AZ64,International!$F$3:$F$2000,International!$A$3:A$2000,NA(),1,1))</f>
        <v/>
      </c>
    </row>
    <row r="65" spans="1:56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s="3" t="str">
        <f>IF(_xlfn.IFNA($A65,"")="","",AC65/(Connfiguration!$B$1/1000000))</f>
        <v/>
      </c>
      <c r="BA65" t="str" cm="1">
        <f t="array" ref="BA65">IF(OR(_xlfn.IFNA($A65,"")="", ROW()&lt;=3),"",$A65-_xlfn.XLOOKUP(AC65,International!$C$3:$C$2000,International!$A$3:A$2000,NA(),1,1))</f>
        <v/>
      </c>
      <c r="BB65" t="str" cm="1">
        <f t="array" ref="BB65">IF(OR(_xlfn.IFNA($A65,"")="", ROW()&lt;=3),"",$A65-_xlfn.XLOOKUP(AZ65,International!$D$3:$D$2000,International!$A$3:A$2000,NA(),1,1))</f>
        <v/>
      </c>
      <c r="BC65" t="str" cm="1">
        <f t="array" ref="BC65">IF(OR(_xlfn.IFNA($A65,"")="", ROW()&lt;=3),"",$A65-_xlfn.XLOOKUP(AC65,International!$F$3:$F$2000,International!$A$3:A$2000,NA(),1,1))</f>
        <v/>
      </c>
      <c r="BD65" t="str" cm="1">
        <f t="array" ref="BD65">IF(OR(_xlfn.IFNA($A65,"")="", ROW()&lt;=3),"",$A65-_xlfn.XLOOKUP(AZ65,International!$F$3:$F$2000,International!$A$3:A$2000,NA(),1,1))</f>
        <v/>
      </c>
    </row>
    <row r="66" spans="1:56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s="3" t="str">
        <f>IF(_xlfn.IFNA($A66,"")="","",AC66/(Connfiguration!$B$1/1000000))</f>
        <v/>
      </c>
      <c r="BA66" t="str" cm="1">
        <f t="array" ref="BA66">IF(OR(_xlfn.IFNA($A66,"")="", ROW()&lt;=3),"",$A66-_xlfn.XLOOKUP(AC66,International!$C$3:$C$2000,International!$A$3:A$2000,NA(),1,1))</f>
        <v/>
      </c>
      <c r="BB66" t="str" cm="1">
        <f t="array" ref="BB66">IF(OR(_xlfn.IFNA($A66,"")="", ROW()&lt;=3),"",$A66-_xlfn.XLOOKUP(AZ66,International!$D$3:$D$2000,International!$A$3:A$2000,NA(),1,1))</f>
        <v/>
      </c>
      <c r="BC66" t="str" cm="1">
        <f t="array" ref="BC66">IF(OR(_xlfn.IFNA($A66,"")="", ROW()&lt;=3),"",$A66-_xlfn.XLOOKUP(AC66,International!$F$3:$F$2000,International!$A$3:A$2000,NA(),1,1))</f>
        <v/>
      </c>
      <c r="BD66" t="str" cm="1">
        <f t="array" ref="BD66">IF(OR(_xlfn.IFNA($A66,"")="", ROW()&lt;=3),"",$A66-_xlfn.XLOOKUP(AZ66,International!$F$3:$F$2000,International!$A$3:A$2000,NA(),1,1))</f>
        <v/>
      </c>
    </row>
    <row r="67" spans="1:56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s="3" t="str">
        <f>IF(_xlfn.IFNA($A67,"")="","",AC67/(Connfiguration!$B$1/1000000))</f>
        <v/>
      </c>
      <c r="BA67" t="str" cm="1">
        <f t="array" ref="BA67">IF(OR(_xlfn.IFNA($A67,"")="", ROW()&lt;=3),"",$A67-_xlfn.XLOOKUP(AC67,International!$C$3:$C$2000,International!$A$3:A$2000,NA(),1,1))</f>
        <v/>
      </c>
      <c r="BB67" t="str" cm="1">
        <f t="array" ref="BB67">IF(OR(_xlfn.IFNA($A67,"")="", ROW()&lt;=3),"",$A67-_xlfn.XLOOKUP(AZ67,International!$D$3:$D$2000,International!$A$3:A$2000,NA(),1,1))</f>
        <v/>
      </c>
      <c r="BC67" t="str" cm="1">
        <f t="array" ref="BC67">IF(OR(_xlfn.IFNA($A67,"")="", ROW()&lt;=3),"",$A67-_xlfn.XLOOKUP(AC67,International!$F$3:$F$2000,International!$A$3:A$2000,NA(),1,1))</f>
        <v/>
      </c>
      <c r="BD67" t="str" cm="1">
        <f t="array" ref="BD67">IF(OR(_xlfn.IFNA($A67,"")="", ROW()&lt;=3),"",$A67-_xlfn.XLOOKUP(AZ67,International!$F$3:$F$2000,International!$A$3:A$2000,NA(),1,1))</f>
        <v/>
      </c>
    </row>
    <row r="68" spans="1:56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3">IF(_xlfn.IFNA($A68,"")="","",Z68+IF(ROW()&gt;4,AC67,0))</f>
        <v/>
      </c>
      <c r="AD68" t="str">
        <f t="shared" ref="AD68:AD100" si="24">IF(_xlfn.IFNA($A68,"")="","",AA68+IF(ROW()&gt;4,AD67,0))</f>
        <v/>
      </c>
      <c r="AE68" t="str">
        <f t="shared" ref="AE68:AE100" si="25">IF(_xlfn.IFNA($A68,"")="","",AB68+IF(ROW()&gt;4,AE67,0))</f>
        <v/>
      </c>
      <c r="AF68" s="5" t="str">
        <f t="shared" ref="AF68:AF100" si="26">IF(OR(_xlfn.IFNA($A68,"")="",ROW()&lt;=3),"",IF(Z67=0,0,Z68/Z67))</f>
        <v/>
      </c>
      <c r="AG68" t="str">
        <f t="shared" ref="AG68:AG100" si="27">IF(_xlfn.IFNA($A68,"")="","",AC68-AD68-AE68)</f>
        <v/>
      </c>
      <c r="AH68" t="str">
        <f t="shared" ref="AH68:AH100" si="28">IF(_xlfn.IFNA($A68,"")="","",AC68-E68)</f>
        <v/>
      </c>
      <c r="AI68" t="str">
        <f t="shared" ref="AI68:AI100" si="29">IF(_xlfn.IFNA($A68,"")="","",AD68-F68)</f>
        <v/>
      </c>
      <c r="AJ68" t="str">
        <f t="shared" ref="AJ68:AJ100" si="30">IF(_xlfn.IFNA($A68,"")="","",AE68-G68)</f>
        <v/>
      </c>
      <c r="AK68" t="str">
        <f t="shared" ref="AK68:AK100" si="31">IF(_xlfn.IFNA($A68,"")="","",AH68-AI68-AJ68)</f>
        <v/>
      </c>
      <c r="AL68" s="2" t="str">
        <f t="shared" ref="AL68:AL100" si="32">IF(_xlfn.IFNA($A68,"")="","",IF($AD68+$AE68=0,"",AE68/($AD68+$AE68)))</f>
        <v/>
      </c>
      <c r="AM68" s="2" t="str">
        <f t="shared" ref="AM68:AM100" si="33">IF(_xlfn.IFNA($A68,"")="","",IF($AD68+$AE68=0,"",AD68/($AD68+$AE68)))</f>
        <v/>
      </c>
      <c r="AN68" s="2" t="str">
        <f t="shared" ref="AN68:AN100" si="34">IF(_xlfn.IFNA($A68,"")="","",IF($AC68=0,0,B68/$AC68))</f>
        <v/>
      </c>
      <c r="AO68" s="2" t="str">
        <f t="shared" ref="AO68:AO100" si="35">IF(_xlfn.IFNA($A68,"")="","",IF($AC68=0,0,E68/$AC68))</f>
        <v/>
      </c>
      <c r="AP68" s="2" t="str">
        <f t="shared" ref="AP68:AP100" si="36">IF(_xlfn.IFNA($A68,"")="","",IF($AC68=0,0,H68/$AC68))</f>
        <v/>
      </c>
      <c r="AQ68" s="2" t="str">
        <f t="shared" ref="AQ68:AQ100" si="37">IF(_xlfn.IFNA($A68,"")="","",IF($AC68=0,0,K68/$AC68))</f>
        <v/>
      </c>
      <c r="AR68" s="2" t="str">
        <f t="shared" ref="AR68:AR100" si="38">IF(_xlfn.IFNA($A68,"")="","",IF($AC68=0,0,N68/$AC68))</f>
        <v/>
      </c>
      <c r="AS68" s="2" t="str">
        <f t="shared" ref="AS68:AS100" si="39">IF(_xlfn.IFNA($A68,"")="","",IF($AC68=0,0,Q68/$AC68))</f>
        <v/>
      </c>
      <c r="AT68" s="2" t="str">
        <f t="shared" ref="AT68:AT100" si="40">IF(_xlfn.IFNA($A68,"")="","",IF($AC68=0,0,T68/$AC68))</f>
        <v/>
      </c>
      <c r="AU68" s="2" t="str">
        <f t="shared" ref="AU68:AU100" si="41">IF(_xlfn.IFNA($A68,"")="","",IF($AC68=0,0,W68/AC68))</f>
        <v/>
      </c>
      <c r="AV68" s="3" t="str">
        <f t="shared" ref="AV68:AV100" ca="1" si="42">IF(_xlfn.IFNA($A68,"")="","",AVERAGE(INDIRECT("Z"&amp;MAX(ROW()-6,3)&amp;":Z"&amp;ROW())))</f>
        <v/>
      </c>
      <c r="AW68" s="2" t="str">
        <f t="shared" ref="AW68:AW100" si="43">IF(OR(ROW()&lt;=3,_xlfn.IFNA($A68,"")=""),"",IF(AC67=0,1,Z68/AC67))</f>
        <v/>
      </c>
      <c r="AX68" s="2" t="str">
        <f t="shared" ref="AX68:AX100" si="44">IF(OR(ROW()&lt;=3,_xlfn.IFNA($A68,"")=""),"",IF(Z67=0,0,(Z68-Z67)/Z67))</f>
        <v/>
      </c>
      <c r="AY68" t="str">
        <f t="shared" ref="AY68:AY100" si="45">IF(OR(_xlfn.IFNA($A68,"")="",AC68=0),"",_xlfn.XLOOKUP(AC68*2,AC$3:AC$2000,A$3:A$2000,NA(),1,1)-A68)</f>
        <v/>
      </c>
      <c r="AZ68" s="3" t="str">
        <f>IF(_xlfn.IFNA($A68,"")="","",AC68/(Connfiguration!$B$1/1000000))</f>
        <v/>
      </c>
      <c r="BA68" t="str" cm="1">
        <f t="array" ref="BA68">IF(OR(_xlfn.IFNA($A68,"")="", ROW()&lt;=3),"",$A68-_xlfn.XLOOKUP(AC68,International!$C$3:$C$2000,International!$A$3:A$2000,NA(),1,1))</f>
        <v/>
      </c>
      <c r="BB68" t="str" cm="1">
        <f t="array" ref="BB68">IF(OR(_xlfn.IFNA($A68,"")="", ROW()&lt;=3),"",$A68-_xlfn.XLOOKUP(AZ68,International!$D$3:$D$2000,International!$A$3:A$2000,NA(),1,1))</f>
        <v/>
      </c>
      <c r="BC68" t="str" cm="1">
        <f t="array" ref="BC68">IF(OR(_xlfn.IFNA($A68,"")="", ROW()&lt;=3),"",$A68-_xlfn.XLOOKUP(AC68,International!$F$3:$F$2000,International!$A$3:A$2000,NA(),1,1))</f>
        <v/>
      </c>
      <c r="BD68" t="str" cm="1">
        <f t="array" ref="BD68">IF(OR(_xlfn.IFNA($A68,"")="", ROW()&lt;=3),"",$A68-_xlfn.XLOOKUP(AZ68,International!$F$3:$F$2000,International!$A$3:A$2000,NA(),1,1))</f>
        <v/>
      </c>
    </row>
    <row r="69" spans="1:56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3"/>
        <v/>
      </c>
      <c r="AD69" t="str">
        <f t="shared" si="24"/>
        <v/>
      </c>
      <c r="AE69" t="str">
        <f t="shared" si="25"/>
        <v/>
      </c>
      <c r="AF69" s="5" t="str">
        <f t="shared" si="26"/>
        <v/>
      </c>
      <c r="AG69" t="str">
        <f t="shared" si="27"/>
        <v/>
      </c>
      <c r="AH69" t="str">
        <f t="shared" si="28"/>
        <v/>
      </c>
      <c r="AI69" t="str">
        <f t="shared" si="29"/>
        <v/>
      </c>
      <c r="AJ69" t="str">
        <f t="shared" si="30"/>
        <v/>
      </c>
      <c r="AK69" t="str">
        <f t="shared" si="31"/>
        <v/>
      </c>
      <c r="AL69" s="2" t="str">
        <f t="shared" si="32"/>
        <v/>
      </c>
      <c r="AM69" s="2" t="str">
        <f t="shared" si="33"/>
        <v/>
      </c>
      <c r="AN69" s="2" t="str">
        <f t="shared" si="34"/>
        <v/>
      </c>
      <c r="AO69" s="2" t="str">
        <f t="shared" si="35"/>
        <v/>
      </c>
      <c r="AP69" s="2" t="str">
        <f t="shared" si="36"/>
        <v/>
      </c>
      <c r="AQ69" s="2" t="str">
        <f t="shared" si="37"/>
        <v/>
      </c>
      <c r="AR69" s="2" t="str">
        <f t="shared" si="38"/>
        <v/>
      </c>
      <c r="AS69" s="2" t="str">
        <f t="shared" si="39"/>
        <v/>
      </c>
      <c r="AT69" s="2" t="str">
        <f t="shared" si="40"/>
        <v/>
      </c>
      <c r="AU69" s="2" t="str">
        <f t="shared" si="41"/>
        <v/>
      </c>
      <c r="AV69" s="3" t="str">
        <f t="shared" ca="1" si="42"/>
        <v/>
      </c>
      <c r="AW69" s="2" t="str">
        <f t="shared" si="43"/>
        <v/>
      </c>
      <c r="AX69" s="2" t="str">
        <f t="shared" si="44"/>
        <v/>
      </c>
      <c r="AY69" t="str">
        <f t="shared" si="45"/>
        <v/>
      </c>
      <c r="AZ69" s="3" t="str">
        <f>IF(_xlfn.IFNA($A69,"")="","",AC69/(Connfiguration!$B$1/1000000))</f>
        <v/>
      </c>
      <c r="BA69" t="str" cm="1">
        <f t="array" ref="BA69">IF(OR(_xlfn.IFNA($A69,"")="", ROW()&lt;=3),"",$A69-_xlfn.XLOOKUP(AC69,International!$C$3:$C$2000,International!$A$3:A$2000,NA(),1,1))</f>
        <v/>
      </c>
      <c r="BB69" t="str" cm="1">
        <f t="array" ref="BB69">IF(OR(_xlfn.IFNA($A69,"")="", ROW()&lt;=3),"",$A69-_xlfn.XLOOKUP(AZ69,International!$D$3:$D$2000,International!$A$3:A$2000,NA(),1,1))</f>
        <v/>
      </c>
      <c r="BC69" t="str" cm="1">
        <f t="array" ref="BC69">IF(OR(_xlfn.IFNA($A69,"")="", ROW()&lt;=3),"",$A69-_xlfn.XLOOKUP(AC69,International!$F$3:$F$2000,International!$A$3:A$2000,NA(),1,1))</f>
        <v/>
      </c>
      <c r="BD69" t="str" cm="1">
        <f t="array" ref="BD69">IF(OR(_xlfn.IFNA($A69,"")="", ROW()&lt;=3),"",$A69-_xlfn.XLOOKUP(AZ69,International!$F$3:$F$2000,International!$A$3:A$2000,NA(),1,1))</f>
        <v/>
      </c>
    </row>
    <row r="70" spans="1:56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"/>
        <v/>
      </c>
      <c r="AD70" t="str">
        <f t="shared" si="24"/>
        <v/>
      </c>
      <c r="AE70" t="str">
        <f t="shared" si="25"/>
        <v/>
      </c>
      <c r="AF70" s="5" t="str">
        <f t="shared" si="26"/>
        <v/>
      </c>
      <c r="AG70" t="str">
        <f t="shared" si="27"/>
        <v/>
      </c>
      <c r="AH70" t="str">
        <f t="shared" si="28"/>
        <v/>
      </c>
      <c r="AI70" t="str">
        <f t="shared" si="29"/>
        <v/>
      </c>
      <c r="AJ70" t="str">
        <f t="shared" si="30"/>
        <v/>
      </c>
      <c r="AK70" t="str">
        <f t="shared" si="31"/>
        <v/>
      </c>
      <c r="AL70" s="2" t="str">
        <f t="shared" si="32"/>
        <v/>
      </c>
      <c r="AM70" s="2" t="str">
        <f t="shared" si="33"/>
        <v/>
      </c>
      <c r="AN70" s="2" t="str">
        <f t="shared" si="34"/>
        <v/>
      </c>
      <c r="AO70" s="2" t="str">
        <f t="shared" si="35"/>
        <v/>
      </c>
      <c r="AP70" s="2" t="str">
        <f t="shared" si="36"/>
        <v/>
      </c>
      <c r="AQ70" s="2" t="str">
        <f t="shared" si="37"/>
        <v/>
      </c>
      <c r="AR70" s="2" t="str">
        <f t="shared" si="38"/>
        <v/>
      </c>
      <c r="AS70" s="2" t="str">
        <f t="shared" si="39"/>
        <v/>
      </c>
      <c r="AT70" s="2" t="str">
        <f t="shared" si="40"/>
        <v/>
      </c>
      <c r="AU70" s="2" t="str">
        <f t="shared" si="41"/>
        <v/>
      </c>
      <c r="AV70" s="3" t="str">
        <f t="shared" ca="1" si="42"/>
        <v/>
      </c>
      <c r="AW70" s="2" t="str">
        <f t="shared" si="43"/>
        <v/>
      </c>
      <c r="AX70" s="2" t="str">
        <f t="shared" si="44"/>
        <v/>
      </c>
      <c r="AY70" t="str">
        <f t="shared" si="45"/>
        <v/>
      </c>
      <c r="AZ70" s="3" t="str">
        <f>IF(_xlfn.IFNA($A70,"")="","",AC70/(Connfiguration!$B$1/1000000))</f>
        <v/>
      </c>
      <c r="BA70" t="str" cm="1">
        <f t="array" ref="BA70">IF(OR(_xlfn.IFNA($A70,"")="", ROW()&lt;=3),"",$A70-_xlfn.XLOOKUP(AC70,International!$C$3:$C$2000,International!$A$3:A$2000,NA(),1,1))</f>
        <v/>
      </c>
      <c r="BB70" t="str" cm="1">
        <f t="array" ref="BB70">IF(OR(_xlfn.IFNA($A70,"")="", ROW()&lt;=3),"",$A70-_xlfn.XLOOKUP(AZ70,International!$D$3:$D$2000,International!$A$3:A$2000,NA(),1,1))</f>
        <v/>
      </c>
      <c r="BC70" t="str" cm="1">
        <f t="array" ref="BC70">IF(OR(_xlfn.IFNA($A70,"")="", ROW()&lt;=3),"",$A70-_xlfn.XLOOKUP(AC70,International!$F$3:$F$2000,International!$A$3:A$2000,NA(),1,1))</f>
        <v/>
      </c>
      <c r="BD70" t="str" cm="1">
        <f t="array" ref="BD70">IF(OR(_xlfn.IFNA($A70,"")="", ROW()&lt;=3),"",$A70-_xlfn.XLOOKUP(AZ70,International!$F$3:$F$2000,International!$A$3:A$2000,NA(),1,1))</f>
        <v/>
      </c>
    </row>
    <row r="71" spans="1:56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"/>
        <v/>
      </c>
      <c r="AD71" t="str">
        <f t="shared" si="24"/>
        <v/>
      </c>
      <c r="AE71" t="str">
        <f t="shared" si="25"/>
        <v/>
      </c>
      <c r="AF71" s="5" t="str">
        <f t="shared" si="26"/>
        <v/>
      </c>
      <c r="AG71" t="str">
        <f t="shared" si="27"/>
        <v/>
      </c>
      <c r="AH71" t="str">
        <f t="shared" si="28"/>
        <v/>
      </c>
      <c r="AI71" t="str">
        <f t="shared" si="29"/>
        <v/>
      </c>
      <c r="AJ71" t="str">
        <f t="shared" si="30"/>
        <v/>
      </c>
      <c r="AK71" t="str">
        <f t="shared" si="31"/>
        <v/>
      </c>
      <c r="AL71" s="2" t="str">
        <f t="shared" si="32"/>
        <v/>
      </c>
      <c r="AM71" s="2" t="str">
        <f t="shared" si="33"/>
        <v/>
      </c>
      <c r="AN71" s="2" t="str">
        <f t="shared" si="34"/>
        <v/>
      </c>
      <c r="AO71" s="2" t="str">
        <f t="shared" si="35"/>
        <v/>
      </c>
      <c r="AP71" s="2" t="str">
        <f t="shared" si="36"/>
        <v/>
      </c>
      <c r="AQ71" s="2" t="str">
        <f t="shared" si="37"/>
        <v/>
      </c>
      <c r="AR71" s="2" t="str">
        <f t="shared" si="38"/>
        <v/>
      </c>
      <c r="AS71" s="2" t="str">
        <f t="shared" si="39"/>
        <v/>
      </c>
      <c r="AT71" s="2" t="str">
        <f t="shared" si="40"/>
        <v/>
      </c>
      <c r="AU71" s="2" t="str">
        <f t="shared" si="41"/>
        <v/>
      </c>
      <c r="AV71" s="3" t="str">
        <f t="shared" ca="1" si="42"/>
        <v/>
      </c>
      <c r="AW71" s="2" t="str">
        <f t="shared" si="43"/>
        <v/>
      </c>
      <c r="AX71" s="2" t="str">
        <f t="shared" si="44"/>
        <v/>
      </c>
      <c r="AY71" t="str">
        <f t="shared" si="45"/>
        <v/>
      </c>
      <c r="AZ71" s="3" t="str">
        <f>IF(_xlfn.IFNA($A71,"")="","",AC71/(Connfiguration!$B$1/1000000))</f>
        <v/>
      </c>
      <c r="BA71" t="str" cm="1">
        <f t="array" ref="BA71">IF(OR(_xlfn.IFNA($A71,"")="", ROW()&lt;=3),"",$A71-_xlfn.XLOOKUP(AC71,International!$C$3:$C$2000,International!$A$3:A$2000,NA(),1,1))</f>
        <v/>
      </c>
      <c r="BB71" t="str" cm="1">
        <f t="array" ref="BB71">IF(OR(_xlfn.IFNA($A71,"")="", ROW()&lt;=3),"",$A71-_xlfn.XLOOKUP(AZ71,International!$D$3:$D$2000,International!$A$3:A$2000,NA(),1,1))</f>
        <v/>
      </c>
      <c r="BC71" t="str" cm="1">
        <f t="array" ref="BC71">IF(OR(_xlfn.IFNA($A71,"")="", ROW()&lt;=3),"",$A71-_xlfn.XLOOKUP(AC71,International!$F$3:$F$2000,International!$A$3:A$2000,NA(),1,1))</f>
        <v/>
      </c>
      <c r="BD71" t="str" cm="1">
        <f t="array" ref="BD71">IF(OR(_xlfn.IFNA($A71,"")="", ROW()&lt;=3),"",$A71-_xlfn.XLOOKUP(AZ71,International!$F$3:$F$2000,International!$A$3:A$2000,NA(),1,1))</f>
        <v/>
      </c>
    </row>
    <row r="72" spans="1:56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"/>
        <v/>
      </c>
      <c r="AD72" t="str">
        <f t="shared" si="24"/>
        <v/>
      </c>
      <c r="AE72" t="str">
        <f t="shared" si="25"/>
        <v/>
      </c>
      <c r="AF72" s="5" t="str">
        <f t="shared" si="26"/>
        <v/>
      </c>
      <c r="AG72" t="str">
        <f t="shared" si="27"/>
        <v/>
      </c>
      <c r="AH72" t="str">
        <f t="shared" si="28"/>
        <v/>
      </c>
      <c r="AI72" t="str">
        <f t="shared" si="29"/>
        <v/>
      </c>
      <c r="AJ72" t="str">
        <f t="shared" si="30"/>
        <v/>
      </c>
      <c r="AK72" t="str">
        <f t="shared" si="31"/>
        <v/>
      </c>
      <c r="AL72" s="2" t="str">
        <f t="shared" si="32"/>
        <v/>
      </c>
      <c r="AM72" s="2" t="str">
        <f t="shared" si="33"/>
        <v/>
      </c>
      <c r="AN72" s="2" t="str">
        <f t="shared" si="34"/>
        <v/>
      </c>
      <c r="AO72" s="2" t="str">
        <f t="shared" si="35"/>
        <v/>
      </c>
      <c r="AP72" s="2" t="str">
        <f t="shared" si="36"/>
        <v/>
      </c>
      <c r="AQ72" s="2" t="str">
        <f t="shared" si="37"/>
        <v/>
      </c>
      <c r="AR72" s="2" t="str">
        <f t="shared" si="38"/>
        <v/>
      </c>
      <c r="AS72" s="2" t="str">
        <f t="shared" si="39"/>
        <v/>
      </c>
      <c r="AT72" s="2" t="str">
        <f t="shared" si="40"/>
        <v/>
      </c>
      <c r="AU72" s="2" t="str">
        <f t="shared" si="41"/>
        <v/>
      </c>
      <c r="AV72" s="3" t="str">
        <f t="shared" ca="1" si="42"/>
        <v/>
      </c>
      <c r="AW72" s="2" t="str">
        <f t="shared" si="43"/>
        <v/>
      </c>
      <c r="AX72" s="2" t="str">
        <f t="shared" si="44"/>
        <v/>
      </c>
      <c r="AY72" t="str">
        <f t="shared" si="45"/>
        <v/>
      </c>
      <c r="AZ72" s="3" t="str">
        <f>IF(_xlfn.IFNA($A72,"")="","",AC72/(Connfiguration!$B$1/1000000))</f>
        <v/>
      </c>
      <c r="BA72" t="str" cm="1">
        <f t="array" ref="BA72">IF(OR(_xlfn.IFNA($A72,"")="", ROW()&lt;=3),"",$A72-_xlfn.XLOOKUP(AC72,International!$C$3:$C$2000,International!$A$3:A$2000,NA(),1,1))</f>
        <v/>
      </c>
      <c r="BB72" t="str" cm="1">
        <f t="array" ref="BB72">IF(OR(_xlfn.IFNA($A72,"")="", ROW()&lt;=3),"",$A72-_xlfn.XLOOKUP(AZ72,International!$D$3:$D$2000,International!$A$3:A$2000,NA(),1,1))</f>
        <v/>
      </c>
      <c r="BC72" t="str" cm="1">
        <f t="array" ref="BC72">IF(OR(_xlfn.IFNA($A72,"")="", ROW()&lt;=3),"",$A72-_xlfn.XLOOKUP(AC72,International!$F$3:$F$2000,International!$A$3:A$2000,NA(),1,1))</f>
        <v/>
      </c>
      <c r="BD72" t="str" cm="1">
        <f t="array" ref="BD72">IF(OR(_xlfn.IFNA($A72,"")="", ROW()&lt;=3),"",$A72-_xlfn.XLOOKUP(AZ72,International!$F$3:$F$2000,International!$A$3:A$2000,NA(),1,1))</f>
        <v/>
      </c>
    </row>
    <row r="73" spans="1:56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"/>
        <v/>
      </c>
      <c r="AD73" t="str">
        <f t="shared" si="24"/>
        <v/>
      </c>
      <c r="AE73" t="str">
        <f t="shared" si="25"/>
        <v/>
      </c>
      <c r="AF73" s="5" t="str">
        <f t="shared" si="26"/>
        <v/>
      </c>
      <c r="AG73" t="str">
        <f t="shared" si="27"/>
        <v/>
      </c>
      <c r="AH73" t="str">
        <f t="shared" si="28"/>
        <v/>
      </c>
      <c r="AI73" t="str">
        <f t="shared" si="29"/>
        <v/>
      </c>
      <c r="AJ73" t="str">
        <f t="shared" si="30"/>
        <v/>
      </c>
      <c r="AK73" t="str">
        <f t="shared" si="31"/>
        <v/>
      </c>
      <c r="AL73" s="2" t="str">
        <f t="shared" si="32"/>
        <v/>
      </c>
      <c r="AM73" s="2" t="str">
        <f t="shared" si="33"/>
        <v/>
      </c>
      <c r="AN73" s="2" t="str">
        <f t="shared" si="34"/>
        <v/>
      </c>
      <c r="AO73" s="2" t="str">
        <f t="shared" si="35"/>
        <v/>
      </c>
      <c r="AP73" s="2" t="str">
        <f t="shared" si="36"/>
        <v/>
      </c>
      <c r="AQ73" s="2" t="str">
        <f t="shared" si="37"/>
        <v/>
      </c>
      <c r="AR73" s="2" t="str">
        <f t="shared" si="38"/>
        <v/>
      </c>
      <c r="AS73" s="2" t="str">
        <f t="shared" si="39"/>
        <v/>
      </c>
      <c r="AT73" s="2" t="str">
        <f t="shared" si="40"/>
        <v/>
      </c>
      <c r="AU73" s="2" t="str">
        <f t="shared" si="41"/>
        <v/>
      </c>
      <c r="AV73" s="3" t="str">
        <f t="shared" ca="1" si="42"/>
        <v/>
      </c>
      <c r="AW73" s="2" t="str">
        <f t="shared" si="43"/>
        <v/>
      </c>
      <c r="AX73" s="2" t="str">
        <f t="shared" si="44"/>
        <v/>
      </c>
      <c r="AY73" t="str">
        <f t="shared" si="45"/>
        <v/>
      </c>
      <c r="AZ73" s="3" t="str">
        <f>IF(_xlfn.IFNA($A73,"")="","",AC73/(Connfiguration!$B$1/1000000))</f>
        <v/>
      </c>
      <c r="BA73" t="str" cm="1">
        <f t="array" ref="BA73">IF(OR(_xlfn.IFNA($A73,"")="", ROW()&lt;=3),"",$A73-_xlfn.XLOOKUP(AC73,International!$C$3:$C$2000,International!$A$3:A$2000,NA(),1,1))</f>
        <v/>
      </c>
      <c r="BB73" t="str" cm="1">
        <f t="array" ref="BB73">IF(OR(_xlfn.IFNA($A73,"")="", ROW()&lt;=3),"",$A73-_xlfn.XLOOKUP(AZ73,International!$D$3:$D$2000,International!$A$3:A$2000,NA(),1,1))</f>
        <v/>
      </c>
      <c r="BC73" t="str" cm="1">
        <f t="array" ref="BC73">IF(OR(_xlfn.IFNA($A73,"")="", ROW()&lt;=3),"",$A73-_xlfn.XLOOKUP(AC73,International!$F$3:$F$2000,International!$A$3:A$2000,NA(),1,1))</f>
        <v/>
      </c>
      <c r="BD73" t="str" cm="1">
        <f t="array" ref="BD73">IF(OR(_xlfn.IFNA($A73,"")="", ROW()&lt;=3),"",$A73-_xlfn.XLOOKUP(AZ73,International!$F$3:$F$2000,International!$A$3:A$2000,NA(),1,1))</f>
        <v/>
      </c>
    </row>
    <row r="74" spans="1:56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"/>
        <v/>
      </c>
      <c r="AD74" t="str">
        <f t="shared" si="24"/>
        <v/>
      </c>
      <c r="AE74" t="str">
        <f t="shared" si="25"/>
        <v/>
      </c>
      <c r="AF74" s="5" t="str">
        <f t="shared" si="26"/>
        <v/>
      </c>
      <c r="AG74" t="str">
        <f t="shared" si="27"/>
        <v/>
      </c>
      <c r="AH74" t="str">
        <f t="shared" si="28"/>
        <v/>
      </c>
      <c r="AI74" t="str">
        <f t="shared" si="29"/>
        <v/>
      </c>
      <c r="AJ74" t="str">
        <f t="shared" si="30"/>
        <v/>
      </c>
      <c r="AK74" t="str">
        <f t="shared" si="31"/>
        <v/>
      </c>
      <c r="AL74" s="2" t="str">
        <f t="shared" si="32"/>
        <v/>
      </c>
      <c r="AM74" s="2" t="str">
        <f t="shared" si="33"/>
        <v/>
      </c>
      <c r="AN74" s="2" t="str">
        <f t="shared" si="34"/>
        <v/>
      </c>
      <c r="AO74" s="2" t="str">
        <f t="shared" si="35"/>
        <v/>
      </c>
      <c r="AP74" s="2" t="str">
        <f t="shared" si="36"/>
        <v/>
      </c>
      <c r="AQ74" s="2" t="str">
        <f t="shared" si="37"/>
        <v/>
      </c>
      <c r="AR74" s="2" t="str">
        <f t="shared" si="38"/>
        <v/>
      </c>
      <c r="AS74" s="2" t="str">
        <f t="shared" si="39"/>
        <v/>
      </c>
      <c r="AT74" s="2" t="str">
        <f t="shared" si="40"/>
        <v/>
      </c>
      <c r="AU74" s="2" t="str">
        <f t="shared" si="41"/>
        <v/>
      </c>
      <c r="AV74" s="3" t="str">
        <f t="shared" ca="1" si="42"/>
        <v/>
      </c>
      <c r="AW74" s="2" t="str">
        <f t="shared" si="43"/>
        <v/>
      </c>
      <c r="AX74" s="2" t="str">
        <f t="shared" si="44"/>
        <v/>
      </c>
      <c r="AY74" t="str">
        <f t="shared" si="45"/>
        <v/>
      </c>
      <c r="AZ74" s="3" t="str">
        <f>IF(_xlfn.IFNA($A74,"")="","",AC74/(Connfiguration!$B$1/1000000))</f>
        <v/>
      </c>
      <c r="BA74" t="str" cm="1">
        <f t="array" ref="BA74">IF(OR(_xlfn.IFNA($A74,"")="", ROW()&lt;=3),"",$A74-_xlfn.XLOOKUP(AC74,International!$C$3:$C$2000,International!$A$3:A$2000,NA(),1,1))</f>
        <v/>
      </c>
      <c r="BB74" t="str" cm="1">
        <f t="array" ref="BB74">IF(OR(_xlfn.IFNA($A74,"")="", ROW()&lt;=3),"",$A74-_xlfn.XLOOKUP(AZ74,International!$D$3:$D$2000,International!$A$3:A$2000,NA(),1,1))</f>
        <v/>
      </c>
      <c r="BC74" t="str" cm="1">
        <f t="array" ref="BC74">IF(OR(_xlfn.IFNA($A74,"")="", ROW()&lt;=3),"",$A74-_xlfn.XLOOKUP(AC74,International!$F$3:$F$2000,International!$A$3:A$2000,NA(),1,1))</f>
        <v/>
      </c>
      <c r="BD74" t="str" cm="1">
        <f t="array" ref="BD74">IF(OR(_xlfn.IFNA($A74,"")="", ROW()&lt;=3),"",$A74-_xlfn.XLOOKUP(AZ74,International!$F$3:$F$2000,International!$A$3:A$2000,NA(),1,1))</f>
        <v/>
      </c>
    </row>
    <row r="75" spans="1:56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"/>
        <v/>
      </c>
      <c r="AD75" t="str">
        <f t="shared" si="24"/>
        <v/>
      </c>
      <c r="AE75" t="str">
        <f t="shared" si="25"/>
        <v/>
      </c>
      <c r="AF75" s="5" t="str">
        <f t="shared" si="26"/>
        <v/>
      </c>
      <c r="AG75" t="str">
        <f t="shared" si="27"/>
        <v/>
      </c>
      <c r="AH75" t="str">
        <f t="shared" si="28"/>
        <v/>
      </c>
      <c r="AI75" t="str">
        <f t="shared" si="29"/>
        <v/>
      </c>
      <c r="AJ75" t="str">
        <f t="shared" si="30"/>
        <v/>
      </c>
      <c r="AK75" t="str">
        <f t="shared" si="31"/>
        <v/>
      </c>
      <c r="AL75" s="2" t="str">
        <f t="shared" si="32"/>
        <v/>
      </c>
      <c r="AM75" s="2" t="str">
        <f t="shared" si="33"/>
        <v/>
      </c>
      <c r="AN75" s="2" t="str">
        <f t="shared" si="34"/>
        <v/>
      </c>
      <c r="AO75" s="2" t="str">
        <f t="shared" si="35"/>
        <v/>
      </c>
      <c r="AP75" s="2" t="str">
        <f t="shared" si="36"/>
        <v/>
      </c>
      <c r="AQ75" s="2" t="str">
        <f t="shared" si="37"/>
        <v/>
      </c>
      <c r="AR75" s="2" t="str">
        <f t="shared" si="38"/>
        <v/>
      </c>
      <c r="AS75" s="2" t="str">
        <f t="shared" si="39"/>
        <v/>
      </c>
      <c r="AT75" s="2" t="str">
        <f t="shared" si="40"/>
        <v/>
      </c>
      <c r="AU75" s="2" t="str">
        <f t="shared" si="41"/>
        <v/>
      </c>
      <c r="AV75" s="3" t="str">
        <f t="shared" ca="1" si="42"/>
        <v/>
      </c>
      <c r="AW75" s="2" t="str">
        <f t="shared" si="43"/>
        <v/>
      </c>
      <c r="AX75" s="2" t="str">
        <f t="shared" si="44"/>
        <v/>
      </c>
      <c r="AY75" t="str">
        <f t="shared" si="45"/>
        <v/>
      </c>
      <c r="AZ75" s="3" t="str">
        <f>IF(_xlfn.IFNA($A75,"")="","",AC75/(Connfiguration!$B$1/1000000))</f>
        <v/>
      </c>
      <c r="BA75" t="str" cm="1">
        <f t="array" ref="BA75">IF(OR(_xlfn.IFNA($A75,"")="", ROW()&lt;=3),"",$A75-_xlfn.XLOOKUP(AC75,International!$C$3:$C$2000,International!$A$3:A$2000,NA(),1,1))</f>
        <v/>
      </c>
      <c r="BB75" t="str" cm="1">
        <f t="array" ref="BB75">IF(OR(_xlfn.IFNA($A75,"")="", ROW()&lt;=3),"",$A75-_xlfn.XLOOKUP(AZ75,International!$D$3:$D$2000,International!$A$3:A$2000,NA(),1,1))</f>
        <v/>
      </c>
      <c r="BC75" t="str" cm="1">
        <f t="array" ref="BC75">IF(OR(_xlfn.IFNA($A75,"")="", ROW()&lt;=3),"",$A75-_xlfn.XLOOKUP(AC75,International!$F$3:$F$2000,International!$A$3:A$2000,NA(),1,1))</f>
        <v/>
      </c>
      <c r="BD75" t="str" cm="1">
        <f t="array" ref="BD75">IF(OR(_xlfn.IFNA($A75,"")="", ROW()&lt;=3),"",$A75-_xlfn.XLOOKUP(AZ75,International!$F$3:$F$2000,International!$A$3:A$2000,NA(),1,1))</f>
        <v/>
      </c>
    </row>
    <row r="76" spans="1:56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"/>
        <v/>
      </c>
      <c r="AD76" t="str">
        <f t="shared" si="24"/>
        <v/>
      </c>
      <c r="AE76" t="str">
        <f t="shared" si="25"/>
        <v/>
      </c>
      <c r="AF76" s="5" t="str">
        <f t="shared" si="26"/>
        <v/>
      </c>
      <c r="AG76" t="str">
        <f t="shared" si="27"/>
        <v/>
      </c>
      <c r="AH76" t="str">
        <f t="shared" si="28"/>
        <v/>
      </c>
      <c r="AI76" t="str">
        <f t="shared" si="29"/>
        <v/>
      </c>
      <c r="AJ76" t="str">
        <f t="shared" si="30"/>
        <v/>
      </c>
      <c r="AK76" t="str">
        <f t="shared" si="31"/>
        <v/>
      </c>
      <c r="AL76" s="2" t="str">
        <f t="shared" si="32"/>
        <v/>
      </c>
      <c r="AM76" s="2" t="str">
        <f t="shared" si="33"/>
        <v/>
      </c>
      <c r="AN76" s="2" t="str">
        <f t="shared" si="34"/>
        <v/>
      </c>
      <c r="AO76" s="2" t="str">
        <f t="shared" si="35"/>
        <v/>
      </c>
      <c r="AP76" s="2" t="str">
        <f t="shared" si="36"/>
        <v/>
      </c>
      <c r="AQ76" s="2" t="str">
        <f t="shared" si="37"/>
        <v/>
      </c>
      <c r="AR76" s="2" t="str">
        <f t="shared" si="38"/>
        <v/>
      </c>
      <c r="AS76" s="2" t="str">
        <f t="shared" si="39"/>
        <v/>
      </c>
      <c r="AT76" s="2" t="str">
        <f t="shared" si="40"/>
        <v/>
      </c>
      <c r="AU76" s="2" t="str">
        <f t="shared" si="41"/>
        <v/>
      </c>
      <c r="AV76" s="3" t="str">
        <f t="shared" ca="1" si="42"/>
        <v/>
      </c>
      <c r="AW76" s="2" t="str">
        <f t="shared" si="43"/>
        <v/>
      </c>
      <c r="AX76" s="2" t="str">
        <f t="shared" si="44"/>
        <v/>
      </c>
      <c r="AY76" t="str">
        <f t="shared" si="45"/>
        <v/>
      </c>
      <c r="AZ76" s="3" t="str">
        <f>IF(_xlfn.IFNA($A76,"")="","",AC76/(Connfiguration!$B$1/1000000))</f>
        <v/>
      </c>
      <c r="BA76" t="str" cm="1">
        <f t="array" ref="BA76">IF(OR(_xlfn.IFNA($A76,"")="", ROW()&lt;=3),"",$A76-_xlfn.XLOOKUP(AC76,International!$C$3:$C$2000,International!$A$3:A$2000,NA(),1,1))</f>
        <v/>
      </c>
      <c r="BB76" t="str" cm="1">
        <f t="array" ref="BB76">IF(OR(_xlfn.IFNA($A76,"")="", ROW()&lt;=3),"",$A76-_xlfn.XLOOKUP(AZ76,International!$D$3:$D$2000,International!$A$3:A$2000,NA(),1,1))</f>
        <v/>
      </c>
      <c r="BC76" t="str" cm="1">
        <f t="array" ref="BC76">IF(OR(_xlfn.IFNA($A76,"")="", ROW()&lt;=3),"",$A76-_xlfn.XLOOKUP(AC76,International!$F$3:$F$2000,International!$A$3:A$2000,NA(),1,1))</f>
        <v/>
      </c>
      <c r="BD76" t="str" cm="1">
        <f t="array" ref="BD76">IF(OR(_xlfn.IFNA($A76,"")="", ROW()&lt;=3),"",$A76-_xlfn.XLOOKUP(AZ76,International!$F$3:$F$2000,International!$A$3:A$2000,NA(),1,1))</f>
        <v/>
      </c>
    </row>
    <row r="77" spans="1:56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"/>
        <v/>
      </c>
      <c r="AD77" t="str">
        <f t="shared" si="24"/>
        <v/>
      </c>
      <c r="AE77" t="str">
        <f t="shared" si="25"/>
        <v/>
      </c>
      <c r="AF77" s="5" t="str">
        <f t="shared" si="26"/>
        <v/>
      </c>
      <c r="AG77" t="str">
        <f t="shared" si="27"/>
        <v/>
      </c>
      <c r="AH77" t="str">
        <f t="shared" si="28"/>
        <v/>
      </c>
      <c r="AI77" t="str">
        <f t="shared" si="29"/>
        <v/>
      </c>
      <c r="AJ77" t="str">
        <f t="shared" si="30"/>
        <v/>
      </c>
      <c r="AK77" t="str">
        <f t="shared" si="31"/>
        <v/>
      </c>
      <c r="AL77" s="2" t="str">
        <f t="shared" si="32"/>
        <v/>
      </c>
      <c r="AM77" s="2" t="str">
        <f t="shared" si="33"/>
        <v/>
      </c>
      <c r="AN77" s="2" t="str">
        <f t="shared" si="34"/>
        <v/>
      </c>
      <c r="AO77" s="2" t="str">
        <f t="shared" si="35"/>
        <v/>
      </c>
      <c r="AP77" s="2" t="str">
        <f t="shared" si="36"/>
        <v/>
      </c>
      <c r="AQ77" s="2" t="str">
        <f t="shared" si="37"/>
        <v/>
      </c>
      <c r="AR77" s="2" t="str">
        <f t="shared" si="38"/>
        <v/>
      </c>
      <c r="AS77" s="2" t="str">
        <f t="shared" si="39"/>
        <v/>
      </c>
      <c r="AT77" s="2" t="str">
        <f t="shared" si="40"/>
        <v/>
      </c>
      <c r="AU77" s="2" t="str">
        <f t="shared" si="41"/>
        <v/>
      </c>
      <c r="AV77" s="3" t="str">
        <f t="shared" ca="1" si="42"/>
        <v/>
      </c>
      <c r="AW77" s="2" t="str">
        <f t="shared" si="43"/>
        <v/>
      </c>
      <c r="AX77" s="2" t="str">
        <f t="shared" si="44"/>
        <v/>
      </c>
      <c r="AY77" t="str">
        <f t="shared" si="45"/>
        <v/>
      </c>
      <c r="AZ77" s="3" t="str">
        <f>IF(_xlfn.IFNA($A77,"")="","",AC77/(Connfiguration!$B$1/1000000))</f>
        <v/>
      </c>
      <c r="BA77" t="str" cm="1">
        <f t="array" ref="BA77">IF(OR(_xlfn.IFNA($A77,"")="", ROW()&lt;=3),"",$A77-_xlfn.XLOOKUP(AC77,International!$C$3:$C$2000,International!$A$3:A$2000,NA(),1,1))</f>
        <v/>
      </c>
      <c r="BB77" t="str" cm="1">
        <f t="array" ref="BB77">IF(OR(_xlfn.IFNA($A77,"")="", ROW()&lt;=3),"",$A77-_xlfn.XLOOKUP(AZ77,International!$D$3:$D$2000,International!$A$3:A$2000,NA(),1,1))</f>
        <v/>
      </c>
      <c r="BC77" t="str" cm="1">
        <f t="array" ref="BC77">IF(OR(_xlfn.IFNA($A77,"")="", ROW()&lt;=3),"",$A77-_xlfn.XLOOKUP(AC77,International!$F$3:$F$2000,International!$A$3:A$2000,NA(),1,1))</f>
        <v/>
      </c>
      <c r="BD77" t="str" cm="1">
        <f t="array" ref="BD77">IF(OR(_xlfn.IFNA($A77,"")="", ROW()&lt;=3),"",$A77-_xlfn.XLOOKUP(AZ77,International!$F$3:$F$2000,International!$A$3:A$2000,NA(),1,1))</f>
        <v/>
      </c>
    </row>
    <row r="78" spans="1:56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"/>
        <v/>
      </c>
      <c r="AD78" t="str">
        <f t="shared" si="24"/>
        <v/>
      </c>
      <c r="AE78" t="str">
        <f t="shared" si="25"/>
        <v/>
      </c>
      <c r="AF78" s="5" t="str">
        <f t="shared" si="26"/>
        <v/>
      </c>
      <c r="AG78" t="str">
        <f t="shared" si="27"/>
        <v/>
      </c>
      <c r="AH78" t="str">
        <f t="shared" si="28"/>
        <v/>
      </c>
      <c r="AI78" t="str">
        <f t="shared" si="29"/>
        <v/>
      </c>
      <c r="AJ78" t="str">
        <f t="shared" si="30"/>
        <v/>
      </c>
      <c r="AK78" t="str">
        <f t="shared" si="31"/>
        <v/>
      </c>
      <c r="AL78" s="2" t="str">
        <f t="shared" si="32"/>
        <v/>
      </c>
      <c r="AM78" s="2" t="str">
        <f t="shared" si="33"/>
        <v/>
      </c>
      <c r="AN78" s="2" t="str">
        <f t="shared" si="34"/>
        <v/>
      </c>
      <c r="AO78" s="2" t="str">
        <f t="shared" si="35"/>
        <v/>
      </c>
      <c r="AP78" s="2" t="str">
        <f t="shared" si="36"/>
        <v/>
      </c>
      <c r="AQ78" s="2" t="str">
        <f t="shared" si="37"/>
        <v/>
      </c>
      <c r="AR78" s="2" t="str">
        <f t="shared" si="38"/>
        <v/>
      </c>
      <c r="AS78" s="2" t="str">
        <f t="shared" si="39"/>
        <v/>
      </c>
      <c r="AT78" s="2" t="str">
        <f t="shared" si="40"/>
        <v/>
      </c>
      <c r="AU78" s="2" t="str">
        <f t="shared" si="41"/>
        <v/>
      </c>
      <c r="AV78" s="3" t="str">
        <f t="shared" ca="1" si="42"/>
        <v/>
      </c>
      <c r="AW78" s="2" t="str">
        <f t="shared" si="43"/>
        <v/>
      </c>
      <c r="AX78" s="2" t="str">
        <f t="shared" si="44"/>
        <v/>
      </c>
      <c r="AY78" t="str">
        <f t="shared" si="45"/>
        <v/>
      </c>
      <c r="AZ78" s="3" t="str">
        <f>IF(_xlfn.IFNA($A78,"")="","",AC78/(Connfiguration!$B$1/1000000))</f>
        <v/>
      </c>
      <c r="BA78" t="str" cm="1">
        <f t="array" ref="BA78">IF(OR(_xlfn.IFNA($A78,"")="", ROW()&lt;=3),"",$A78-_xlfn.XLOOKUP(AC78,International!$C$3:$C$2000,International!$A$3:A$2000,NA(),1,1))</f>
        <v/>
      </c>
      <c r="BB78" t="str" cm="1">
        <f t="array" ref="BB78">IF(OR(_xlfn.IFNA($A78,"")="", ROW()&lt;=3),"",$A78-_xlfn.XLOOKUP(AZ78,International!$D$3:$D$2000,International!$A$3:A$2000,NA(),1,1))</f>
        <v/>
      </c>
      <c r="BC78" t="str" cm="1">
        <f t="array" ref="BC78">IF(OR(_xlfn.IFNA($A78,"")="", ROW()&lt;=3),"",$A78-_xlfn.XLOOKUP(AC78,International!$F$3:$F$2000,International!$A$3:A$2000,NA(),1,1))</f>
        <v/>
      </c>
      <c r="BD78" t="str" cm="1">
        <f t="array" ref="BD78">IF(OR(_xlfn.IFNA($A78,"")="", ROW()&lt;=3),"",$A78-_xlfn.XLOOKUP(AZ78,International!$F$3:$F$2000,International!$A$3:A$2000,NA(),1,1))</f>
        <v/>
      </c>
    </row>
    <row r="79" spans="1:56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"/>
        <v/>
      </c>
      <c r="AD79" t="str">
        <f t="shared" si="24"/>
        <v/>
      </c>
      <c r="AE79" t="str">
        <f t="shared" si="25"/>
        <v/>
      </c>
      <c r="AF79" s="5" t="str">
        <f t="shared" si="26"/>
        <v/>
      </c>
      <c r="AG79" t="str">
        <f t="shared" si="27"/>
        <v/>
      </c>
      <c r="AH79" t="str">
        <f t="shared" si="28"/>
        <v/>
      </c>
      <c r="AI79" t="str">
        <f t="shared" si="29"/>
        <v/>
      </c>
      <c r="AJ79" t="str">
        <f t="shared" si="30"/>
        <v/>
      </c>
      <c r="AK79" t="str">
        <f t="shared" si="31"/>
        <v/>
      </c>
      <c r="AL79" s="2" t="str">
        <f t="shared" si="32"/>
        <v/>
      </c>
      <c r="AM79" s="2" t="str">
        <f t="shared" si="33"/>
        <v/>
      </c>
      <c r="AN79" s="2" t="str">
        <f t="shared" si="34"/>
        <v/>
      </c>
      <c r="AO79" s="2" t="str">
        <f t="shared" si="35"/>
        <v/>
      </c>
      <c r="AP79" s="2" t="str">
        <f t="shared" si="36"/>
        <v/>
      </c>
      <c r="AQ79" s="2" t="str">
        <f t="shared" si="37"/>
        <v/>
      </c>
      <c r="AR79" s="2" t="str">
        <f t="shared" si="38"/>
        <v/>
      </c>
      <c r="AS79" s="2" t="str">
        <f t="shared" si="39"/>
        <v/>
      </c>
      <c r="AT79" s="2" t="str">
        <f t="shared" si="40"/>
        <v/>
      </c>
      <c r="AU79" s="2" t="str">
        <f t="shared" si="41"/>
        <v/>
      </c>
      <c r="AV79" s="3" t="str">
        <f t="shared" ca="1" si="42"/>
        <v/>
      </c>
      <c r="AW79" s="2" t="str">
        <f t="shared" si="43"/>
        <v/>
      </c>
      <c r="AX79" s="2" t="str">
        <f t="shared" si="44"/>
        <v/>
      </c>
      <c r="AY79" t="str">
        <f t="shared" si="45"/>
        <v/>
      </c>
      <c r="AZ79" s="3" t="str">
        <f>IF(_xlfn.IFNA($A79,"")="","",AC79/(Connfiguration!$B$1/1000000))</f>
        <v/>
      </c>
      <c r="BA79" t="str" cm="1">
        <f t="array" ref="BA79">IF(OR(_xlfn.IFNA($A79,"")="", ROW()&lt;=3),"",$A79-_xlfn.XLOOKUP(AC79,International!$C$3:$C$2000,International!$A$3:A$2000,NA(),1,1))</f>
        <v/>
      </c>
      <c r="BB79" t="str" cm="1">
        <f t="array" ref="BB79">IF(OR(_xlfn.IFNA($A79,"")="", ROW()&lt;=3),"",$A79-_xlfn.XLOOKUP(AZ79,International!$D$3:$D$2000,International!$A$3:A$2000,NA(),1,1))</f>
        <v/>
      </c>
      <c r="BC79" t="str" cm="1">
        <f t="array" ref="BC79">IF(OR(_xlfn.IFNA($A79,"")="", ROW()&lt;=3),"",$A79-_xlfn.XLOOKUP(AC79,International!$F$3:$F$2000,International!$A$3:A$2000,NA(),1,1))</f>
        <v/>
      </c>
      <c r="BD79" t="str" cm="1">
        <f t="array" ref="BD79">IF(OR(_xlfn.IFNA($A79,"")="", ROW()&lt;=3),"",$A79-_xlfn.XLOOKUP(AZ79,International!$F$3:$F$2000,International!$A$3:A$2000,NA(),1,1))</f>
        <v/>
      </c>
    </row>
    <row r="80" spans="1:56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"/>
        <v/>
      </c>
      <c r="AD80" t="str">
        <f t="shared" si="24"/>
        <v/>
      </c>
      <c r="AE80" t="str">
        <f t="shared" si="25"/>
        <v/>
      </c>
      <c r="AF80" s="5" t="str">
        <f t="shared" si="26"/>
        <v/>
      </c>
      <c r="AG80" t="str">
        <f t="shared" si="27"/>
        <v/>
      </c>
      <c r="AH80" t="str">
        <f t="shared" si="28"/>
        <v/>
      </c>
      <c r="AI80" t="str">
        <f t="shared" si="29"/>
        <v/>
      </c>
      <c r="AJ80" t="str">
        <f t="shared" si="30"/>
        <v/>
      </c>
      <c r="AK80" t="str">
        <f t="shared" si="31"/>
        <v/>
      </c>
      <c r="AL80" s="2" t="str">
        <f t="shared" si="32"/>
        <v/>
      </c>
      <c r="AM80" s="2" t="str">
        <f t="shared" si="33"/>
        <v/>
      </c>
      <c r="AN80" s="2" t="str">
        <f t="shared" si="34"/>
        <v/>
      </c>
      <c r="AO80" s="2" t="str">
        <f t="shared" si="35"/>
        <v/>
      </c>
      <c r="AP80" s="2" t="str">
        <f t="shared" si="36"/>
        <v/>
      </c>
      <c r="AQ80" s="2" t="str">
        <f t="shared" si="37"/>
        <v/>
      </c>
      <c r="AR80" s="2" t="str">
        <f t="shared" si="38"/>
        <v/>
      </c>
      <c r="AS80" s="2" t="str">
        <f t="shared" si="39"/>
        <v/>
      </c>
      <c r="AT80" s="2" t="str">
        <f t="shared" si="40"/>
        <v/>
      </c>
      <c r="AU80" s="2" t="str">
        <f t="shared" si="41"/>
        <v/>
      </c>
      <c r="AV80" s="3" t="str">
        <f t="shared" ca="1" si="42"/>
        <v/>
      </c>
      <c r="AW80" s="2" t="str">
        <f t="shared" si="43"/>
        <v/>
      </c>
      <c r="AX80" s="2" t="str">
        <f t="shared" si="44"/>
        <v/>
      </c>
      <c r="AY80" t="str">
        <f t="shared" si="45"/>
        <v/>
      </c>
      <c r="AZ80" s="3" t="str">
        <f>IF(_xlfn.IFNA($A80,"")="","",AC80/(Connfiguration!$B$1/1000000))</f>
        <v/>
      </c>
      <c r="BA80" t="str" cm="1">
        <f t="array" ref="BA80">IF(OR(_xlfn.IFNA($A80,"")="", ROW()&lt;=3),"",$A80-_xlfn.XLOOKUP(AC80,International!$C$3:$C$2000,International!$A$3:A$2000,NA(),1,1))</f>
        <v/>
      </c>
      <c r="BB80" t="str" cm="1">
        <f t="array" ref="BB80">IF(OR(_xlfn.IFNA($A80,"")="", ROW()&lt;=3),"",$A80-_xlfn.XLOOKUP(AZ80,International!$D$3:$D$2000,International!$A$3:A$2000,NA(),1,1))</f>
        <v/>
      </c>
      <c r="BC80" t="str" cm="1">
        <f t="array" ref="BC80">IF(OR(_xlfn.IFNA($A80,"")="", ROW()&lt;=3),"",$A80-_xlfn.XLOOKUP(AC80,International!$F$3:$F$2000,International!$A$3:A$2000,NA(),1,1))</f>
        <v/>
      </c>
      <c r="BD80" t="str" cm="1">
        <f t="array" ref="BD80">IF(OR(_xlfn.IFNA($A80,"")="", ROW()&lt;=3),"",$A80-_xlfn.XLOOKUP(AZ80,International!$F$3:$F$2000,International!$A$3:A$2000,NA(),1,1))</f>
        <v/>
      </c>
    </row>
    <row r="81" spans="1:56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"/>
        <v/>
      </c>
      <c r="AD81" t="str">
        <f t="shared" si="24"/>
        <v/>
      </c>
      <c r="AE81" t="str">
        <f t="shared" si="25"/>
        <v/>
      </c>
      <c r="AF81" s="5" t="str">
        <f t="shared" si="26"/>
        <v/>
      </c>
      <c r="AG81" t="str">
        <f t="shared" si="27"/>
        <v/>
      </c>
      <c r="AH81" t="str">
        <f t="shared" si="28"/>
        <v/>
      </c>
      <c r="AI81" t="str">
        <f t="shared" si="29"/>
        <v/>
      </c>
      <c r="AJ81" t="str">
        <f t="shared" si="30"/>
        <v/>
      </c>
      <c r="AK81" t="str">
        <f t="shared" si="31"/>
        <v/>
      </c>
      <c r="AL81" s="2" t="str">
        <f t="shared" si="32"/>
        <v/>
      </c>
      <c r="AM81" s="2" t="str">
        <f t="shared" si="33"/>
        <v/>
      </c>
      <c r="AN81" s="2" t="str">
        <f t="shared" si="34"/>
        <v/>
      </c>
      <c r="AO81" s="2" t="str">
        <f t="shared" si="35"/>
        <v/>
      </c>
      <c r="AP81" s="2" t="str">
        <f t="shared" si="36"/>
        <v/>
      </c>
      <c r="AQ81" s="2" t="str">
        <f t="shared" si="37"/>
        <v/>
      </c>
      <c r="AR81" s="2" t="str">
        <f t="shared" si="38"/>
        <v/>
      </c>
      <c r="AS81" s="2" t="str">
        <f t="shared" si="39"/>
        <v/>
      </c>
      <c r="AT81" s="2" t="str">
        <f t="shared" si="40"/>
        <v/>
      </c>
      <c r="AU81" s="2" t="str">
        <f t="shared" si="41"/>
        <v/>
      </c>
      <c r="AV81" s="3" t="str">
        <f t="shared" ca="1" si="42"/>
        <v/>
      </c>
      <c r="AW81" s="2" t="str">
        <f t="shared" si="43"/>
        <v/>
      </c>
      <c r="AX81" s="2" t="str">
        <f t="shared" si="44"/>
        <v/>
      </c>
      <c r="AY81" t="str">
        <f t="shared" si="45"/>
        <v/>
      </c>
      <c r="AZ81" s="3" t="str">
        <f>IF(_xlfn.IFNA($A81,"")="","",AC81/(Connfiguration!$B$1/1000000))</f>
        <v/>
      </c>
      <c r="BA81" t="str" cm="1">
        <f t="array" ref="BA81">IF(OR(_xlfn.IFNA($A81,"")="", ROW()&lt;=3),"",$A81-_xlfn.XLOOKUP(AC81,International!$C$3:$C$2000,International!$A$3:A$2000,NA(),1,1))</f>
        <v/>
      </c>
      <c r="BB81" t="str" cm="1">
        <f t="array" ref="BB81">IF(OR(_xlfn.IFNA($A81,"")="", ROW()&lt;=3),"",$A81-_xlfn.XLOOKUP(AZ81,International!$D$3:$D$2000,International!$A$3:A$2000,NA(),1,1))</f>
        <v/>
      </c>
      <c r="BC81" t="str" cm="1">
        <f t="array" ref="BC81">IF(OR(_xlfn.IFNA($A81,"")="", ROW()&lt;=3),"",$A81-_xlfn.XLOOKUP(AC81,International!$F$3:$F$2000,International!$A$3:A$2000,NA(),1,1))</f>
        <v/>
      </c>
      <c r="BD81" t="str" cm="1">
        <f t="array" ref="BD81">IF(OR(_xlfn.IFNA($A81,"")="", ROW()&lt;=3),"",$A81-_xlfn.XLOOKUP(AZ81,International!$F$3:$F$2000,International!$A$3:A$2000,NA(),1,1))</f>
        <v/>
      </c>
    </row>
    <row r="82" spans="1:56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"/>
        <v/>
      </c>
      <c r="AD82" t="str">
        <f t="shared" si="24"/>
        <v/>
      </c>
      <c r="AE82" t="str">
        <f t="shared" si="25"/>
        <v/>
      </c>
      <c r="AF82" s="5" t="str">
        <f t="shared" si="26"/>
        <v/>
      </c>
      <c r="AG82" t="str">
        <f t="shared" si="27"/>
        <v/>
      </c>
      <c r="AH82" t="str">
        <f t="shared" si="28"/>
        <v/>
      </c>
      <c r="AI82" t="str">
        <f t="shared" si="29"/>
        <v/>
      </c>
      <c r="AJ82" t="str">
        <f t="shared" si="30"/>
        <v/>
      </c>
      <c r="AK82" t="str">
        <f t="shared" si="31"/>
        <v/>
      </c>
      <c r="AL82" s="2" t="str">
        <f t="shared" si="32"/>
        <v/>
      </c>
      <c r="AM82" s="2" t="str">
        <f t="shared" si="33"/>
        <v/>
      </c>
      <c r="AN82" s="2" t="str">
        <f t="shared" si="34"/>
        <v/>
      </c>
      <c r="AO82" s="2" t="str">
        <f t="shared" si="35"/>
        <v/>
      </c>
      <c r="AP82" s="2" t="str">
        <f t="shared" si="36"/>
        <v/>
      </c>
      <c r="AQ82" s="2" t="str">
        <f t="shared" si="37"/>
        <v/>
      </c>
      <c r="AR82" s="2" t="str">
        <f t="shared" si="38"/>
        <v/>
      </c>
      <c r="AS82" s="2" t="str">
        <f t="shared" si="39"/>
        <v/>
      </c>
      <c r="AT82" s="2" t="str">
        <f t="shared" si="40"/>
        <v/>
      </c>
      <c r="AU82" s="2" t="str">
        <f t="shared" si="41"/>
        <v/>
      </c>
      <c r="AV82" s="3" t="str">
        <f t="shared" ca="1" si="42"/>
        <v/>
      </c>
      <c r="AW82" s="2" t="str">
        <f t="shared" si="43"/>
        <v/>
      </c>
      <c r="AX82" s="2" t="str">
        <f t="shared" si="44"/>
        <v/>
      </c>
      <c r="AY82" t="str">
        <f t="shared" si="45"/>
        <v/>
      </c>
      <c r="AZ82" s="3" t="str">
        <f>IF(_xlfn.IFNA($A82,"")="","",AC82/(Connfiguration!$B$1/1000000))</f>
        <v/>
      </c>
      <c r="BA82" t="str" cm="1">
        <f t="array" ref="BA82">IF(OR(_xlfn.IFNA($A82,"")="", ROW()&lt;=3),"",$A82-_xlfn.XLOOKUP(AC82,International!$C$3:$C$2000,International!$A$3:A$2000,NA(),1,1))</f>
        <v/>
      </c>
      <c r="BB82" t="str" cm="1">
        <f t="array" ref="BB82">IF(OR(_xlfn.IFNA($A82,"")="", ROW()&lt;=3),"",$A82-_xlfn.XLOOKUP(AZ82,International!$D$3:$D$2000,International!$A$3:A$2000,NA(),1,1))</f>
        <v/>
      </c>
      <c r="BC82" t="str" cm="1">
        <f t="array" ref="BC82">IF(OR(_xlfn.IFNA($A82,"")="", ROW()&lt;=3),"",$A82-_xlfn.XLOOKUP(AC82,International!$F$3:$F$2000,International!$A$3:A$2000,NA(),1,1))</f>
        <v/>
      </c>
      <c r="BD82" t="str" cm="1">
        <f t="array" ref="BD82">IF(OR(_xlfn.IFNA($A82,"")="", ROW()&lt;=3),"",$A82-_xlfn.XLOOKUP(AZ82,International!$F$3:$F$2000,International!$A$3:A$2000,NA(),1,1))</f>
        <v/>
      </c>
    </row>
    <row r="83" spans="1:56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"/>
        <v/>
      </c>
      <c r="AD83" t="str">
        <f t="shared" si="24"/>
        <v/>
      </c>
      <c r="AE83" t="str">
        <f t="shared" si="25"/>
        <v/>
      </c>
      <c r="AF83" s="5" t="str">
        <f t="shared" si="26"/>
        <v/>
      </c>
      <c r="AG83" t="str">
        <f t="shared" si="27"/>
        <v/>
      </c>
      <c r="AH83" t="str">
        <f t="shared" si="28"/>
        <v/>
      </c>
      <c r="AI83" t="str">
        <f t="shared" si="29"/>
        <v/>
      </c>
      <c r="AJ83" t="str">
        <f t="shared" si="30"/>
        <v/>
      </c>
      <c r="AK83" t="str">
        <f t="shared" si="31"/>
        <v/>
      </c>
      <c r="AL83" s="2" t="str">
        <f t="shared" si="32"/>
        <v/>
      </c>
      <c r="AM83" s="2" t="str">
        <f t="shared" si="33"/>
        <v/>
      </c>
      <c r="AN83" s="2" t="str">
        <f t="shared" si="34"/>
        <v/>
      </c>
      <c r="AO83" s="2" t="str">
        <f t="shared" si="35"/>
        <v/>
      </c>
      <c r="AP83" s="2" t="str">
        <f t="shared" si="36"/>
        <v/>
      </c>
      <c r="AQ83" s="2" t="str">
        <f t="shared" si="37"/>
        <v/>
      </c>
      <c r="AR83" s="2" t="str">
        <f t="shared" si="38"/>
        <v/>
      </c>
      <c r="AS83" s="2" t="str">
        <f t="shared" si="39"/>
        <v/>
      </c>
      <c r="AT83" s="2" t="str">
        <f t="shared" si="40"/>
        <v/>
      </c>
      <c r="AU83" s="2" t="str">
        <f t="shared" si="41"/>
        <v/>
      </c>
      <c r="AV83" s="3" t="str">
        <f t="shared" ca="1" si="42"/>
        <v/>
      </c>
      <c r="AW83" s="2" t="str">
        <f t="shared" si="43"/>
        <v/>
      </c>
      <c r="AX83" s="2" t="str">
        <f t="shared" si="44"/>
        <v/>
      </c>
      <c r="AY83" t="str">
        <f t="shared" si="45"/>
        <v/>
      </c>
      <c r="AZ83" s="3" t="str">
        <f>IF(_xlfn.IFNA($A83,"")="","",AC83/(Connfiguration!$B$1/1000000))</f>
        <v/>
      </c>
      <c r="BA83" t="str" cm="1">
        <f t="array" ref="BA83">IF(OR(_xlfn.IFNA($A83,"")="", ROW()&lt;=3),"",$A83-_xlfn.XLOOKUP(AC83,International!$C$3:$C$2000,International!$A$3:A$2000,NA(),1,1))</f>
        <v/>
      </c>
      <c r="BB83" t="str" cm="1">
        <f t="array" ref="BB83">IF(OR(_xlfn.IFNA($A83,"")="", ROW()&lt;=3),"",$A83-_xlfn.XLOOKUP(AZ83,International!$D$3:$D$2000,International!$A$3:A$2000,NA(),1,1))</f>
        <v/>
      </c>
      <c r="BC83" t="str" cm="1">
        <f t="array" ref="BC83">IF(OR(_xlfn.IFNA($A83,"")="", ROW()&lt;=3),"",$A83-_xlfn.XLOOKUP(AC83,International!$F$3:$F$2000,International!$A$3:A$2000,NA(),1,1))</f>
        <v/>
      </c>
      <c r="BD83" t="str" cm="1">
        <f t="array" ref="BD83">IF(OR(_xlfn.IFNA($A83,"")="", ROW()&lt;=3),"",$A83-_xlfn.XLOOKUP(AZ83,International!$F$3:$F$2000,International!$A$3:A$2000,NA(),1,1))</f>
        <v/>
      </c>
    </row>
    <row r="84" spans="1:56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"/>
        <v/>
      </c>
      <c r="AD84" t="str">
        <f t="shared" si="24"/>
        <v/>
      </c>
      <c r="AE84" t="str">
        <f t="shared" si="25"/>
        <v/>
      </c>
      <c r="AF84" s="5" t="str">
        <f t="shared" si="26"/>
        <v/>
      </c>
      <c r="AG84" t="str">
        <f t="shared" si="27"/>
        <v/>
      </c>
      <c r="AH84" t="str">
        <f t="shared" si="28"/>
        <v/>
      </c>
      <c r="AI84" t="str">
        <f t="shared" si="29"/>
        <v/>
      </c>
      <c r="AJ84" t="str">
        <f t="shared" si="30"/>
        <v/>
      </c>
      <c r="AK84" t="str">
        <f t="shared" si="31"/>
        <v/>
      </c>
      <c r="AL84" s="2" t="str">
        <f t="shared" si="32"/>
        <v/>
      </c>
      <c r="AM84" s="2" t="str">
        <f t="shared" si="33"/>
        <v/>
      </c>
      <c r="AN84" s="2" t="str">
        <f t="shared" si="34"/>
        <v/>
      </c>
      <c r="AO84" s="2" t="str">
        <f t="shared" si="35"/>
        <v/>
      </c>
      <c r="AP84" s="2" t="str">
        <f t="shared" si="36"/>
        <v/>
      </c>
      <c r="AQ84" s="2" t="str">
        <f t="shared" si="37"/>
        <v/>
      </c>
      <c r="AR84" s="2" t="str">
        <f t="shared" si="38"/>
        <v/>
      </c>
      <c r="AS84" s="2" t="str">
        <f t="shared" si="39"/>
        <v/>
      </c>
      <c r="AT84" s="2" t="str">
        <f t="shared" si="40"/>
        <v/>
      </c>
      <c r="AU84" s="2" t="str">
        <f t="shared" si="41"/>
        <v/>
      </c>
      <c r="AV84" s="3" t="str">
        <f t="shared" ca="1" si="42"/>
        <v/>
      </c>
      <c r="AW84" s="2" t="str">
        <f t="shared" si="43"/>
        <v/>
      </c>
      <c r="AX84" s="2" t="str">
        <f t="shared" si="44"/>
        <v/>
      </c>
      <c r="AY84" t="str">
        <f t="shared" si="45"/>
        <v/>
      </c>
      <c r="AZ84" s="3" t="str">
        <f>IF(_xlfn.IFNA($A84,"")="","",AC84/(Connfiguration!$B$1/1000000))</f>
        <v/>
      </c>
      <c r="BA84" t="str" cm="1">
        <f t="array" ref="BA84">IF(OR(_xlfn.IFNA($A84,"")="", ROW()&lt;=3),"",$A84-_xlfn.XLOOKUP(AC84,International!$C$3:$C$2000,International!$A$3:A$2000,NA(),1,1))</f>
        <v/>
      </c>
      <c r="BB84" t="str" cm="1">
        <f t="array" ref="BB84">IF(OR(_xlfn.IFNA($A84,"")="", ROW()&lt;=3),"",$A84-_xlfn.XLOOKUP(AZ84,International!$D$3:$D$2000,International!$A$3:A$2000,NA(),1,1))</f>
        <v/>
      </c>
      <c r="BC84" t="str" cm="1">
        <f t="array" ref="BC84">IF(OR(_xlfn.IFNA($A84,"")="", ROW()&lt;=3),"",$A84-_xlfn.XLOOKUP(AC84,International!$F$3:$F$2000,International!$A$3:A$2000,NA(),1,1))</f>
        <v/>
      </c>
      <c r="BD84" t="str" cm="1">
        <f t="array" ref="BD84">IF(OR(_xlfn.IFNA($A84,"")="", ROW()&lt;=3),"",$A84-_xlfn.XLOOKUP(AZ84,International!$F$3:$F$2000,International!$A$3:A$2000,NA(),1,1))</f>
        <v/>
      </c>
    </row>
    <row r="85" spans="1:56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"/>
        <v/>
      </c>
      <c r="AD85" t="str">
        <f t="shared" si="24"/>
        <v/>
      </c>
      <c r="AE85" t="str">
        <f t="shared" si="25"/>
        <v/>
      </c>
      <c r="AF85" s="5" t="str">
        <f t="shared" si="26"/>
        <v/>
      </c>
      <c r="AG85" t="str">
        <f t="shared" si="27"/>
        <v/>
      </c>
      <c r="AH85" t="str">
        <f t="shared" si="28"/>
        <v/>
      </c>
      <c r="AI85" t="str">
        <f t="shared" si="29"/>
        <v/>
      </c>
      <c r="AJ85" t="str">
        <f t="shared" si="30"/>
        <v/>
      </c>
      <c r="AK85" t="str">
        <f t="shared" si="31"/>
        <v/>
      </c>
      <c r="AL85" s="2" t="str">
        <f t="shared" si="32"/>
        <v/>
      </c>
      <c r="AM85" s="2" t="str">
        <f t="shared" si="33"/>
        <v/>
      </c>
      <c r="AN85" s="2" t="str">
        <f t="shared" si="34"/>
        <v/>
      </c>
      <c r="AO85" s="2" t="str">
        <f t="shared" si="35"/>
        <v/>
      </c>
      <c r="AP85" s="2" t="str">
        <f t="shared" si="36"/>
        <v/>
      </c>
      <c r="AQ85" s="2" t="str">
        <f t="shared" si="37"/>
        <v/>
      </c>
      <c r="AR85" s="2" t="str">
        <f t="shared" si="38"/>
        <v/>
      </c>
      <c r="AS85" s="2" t="str">
        <f t="shared" si="39"/>
        <v/>
      </c>
      <c r="AT85" s="2" t="str">
        <f t="shared" si="40"/>
        <v/>
      </c>
      <c r="AU85" s="2" t="str">
        <f t="shared" si="41"/>
        <v/>
      </c>
      <c r="AV85" s="3" t="str">
        <f t="shared" ca="1" si="42"/>
        <v/>
      </c>
      <c r="AW85" s="2" t="str">
        <f t="shared" si="43"/>
        <v/>
      </c>
      <c r="AX85" s="2" t="str">
        <f t="shared" si="44"/>
        <v/>
      </c>
      <c r="AY85" t="str">
        <f t="shared" si="45"/>
        <v/>
      </c>
      <c r="AZ85" s="3" t="str">
        <f>IF(_xlfn.IFNA($A85,"")="","",AC85/(Connfiguration!$B$1/1000000))</f>
        <v/>
      </c>
      <c r="BA85" t="str" cm="1">
        <f t="array" ref="BA85">IF(OR(_xlfn.IFNA($A85,"")="", ROW()&lt;=3),"",$A85-_xlfn.XLOOKUP(AC85,International!$C$3:$C$2000,International!$A$3:A$2000,NA(),1,1))</f>
        <v/>
      </c>
      <c r="BB85" t="str" cm="1">
        <f t="array" ref="BB85">IF(OR(_xlfn.IFNA($A85,"")="", ROW()&lt;=3),"",$A85-_xlfn.XLOOKUP(AZ85,International!$D$3:$D$2000,International!$A$3:A$2000,NA(),1,1))</f>
        <v/>
      </c>
      <c r="BC85" t="str" cm="1">
        <f t="array" ref="BC85">IF(OR(_xlfn.IFNA($A85,"")="", ROW()&lt;=3),"",$A85-_xlfn.XLOOKUP(AC85,International!$F$3:$F$2000,International!$A$3:A$2000,NA(),1,1))</f>
        <v/>
      </c>
      <c r="BD85" t="str" cm="1">
        <f t="array" ref="BD85">IF(OR(_xlfn.IFNA($A85,"")="", ROW()&lt;=3),"",$A85-_xlfn.XLOOKUP(AZ85,International!$F$3:$F$2000,International!$A$3:A$2000,NA(),1,1))</f>
        <v/>
      </c>
    </row>
    <row r="86" spans="1:56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"/>
        <v/>
      </c>
      <c r="AD86" t="str">
        <f t="shared" si="24"/>
        <v/>
      </c>
      <c r="AE86" t="str">
        <f t="shared" si="25"/>
        <v/>
      </c>
      <c r="AF86" s="5" t="str">
        <f t="shared" si="26"/>
        <v/>
      </c>
      <c r="AG86" t="str">
        <f t="shared" si="27"/>
        <v/>
      </c>
      <c r="AH86" t="str">
        <f t="shared" si="28"/>
        <v/>
      </c>
      <c r="AI86" t="str">
        <f t="shared" si="29"/>
        <v/>
      </c>
      <c r="AJ86" t="str">
        <f t="shared" si="30"/>
        <v/>
      </c>
      <c r="AK86" t="str">
        <f t="shared" si="31"/>
        <v/>
      </c>
      <c r="AL86" s="2" t="str">
        <f t="shared" si="32"/>
        <v/>
      </c>
      <c r="AM86" s="2" t="str">
        <f t="shared" si="33"/>
        <v/>
      </c>
      <c r="AN86" s="2" t="str">
        <f t="shared" si="34"/>
        <v/>
      </c>
      <c r="AO86" s="2" t="str">
        <f t="shared" si="35"/>
        <v/>
      </c>
      <c r="AP86" s="2" t="str">
        <f t="shared" si="36"/>
        <v/>
      </c>
      <c r="AQ86" s="2" t="str">
        <f t="shared" si="37"/>
        <v/>
      </c>
      <c r="AR86" s="2" t="str">
        <f t="shared" si="38"/>
        <v/>
      </c>
      <c r="AS86" s="2" t="str">
        <f t="shared" si="39"/>
        <v/>
      </c>
      <c r="AT86" s="2" t="str">
        <f t="shared" si="40"/>
        <v/>
      </c>
      <c r="AU86" s="2" t="str">
        <f t="shared" si="41"/>
        <v/>
      </c>
      <c r="AV86" s="3" t="str">
        <f t="shared" ca="1" si="42"/>
        <v/>
      </c>
      <c r="AW86" s="2" t="str">
        <f t="shared" si="43"/>
        <v/>
      </c>
      <c r="AX86" s="2" t="str">
        <f t="shared" si="44"/>
        <v/>
      </c>
      <c r="AY86" t="str">
        <f t="shared" si="45"/>
        <v/>
      </c>
      <c r="AZ86" s="3" t="str">
        <f>IF(_xlfn.IFNA($A86,"")="","",AC86/(Connfiguration!$B$1/1000000))</f>
        <v/>
      </c>
      <c r="BA86" t="str" cm="1">
        <f t="array" ref="BA86">IF(OR(_xlfn.IFNA($A86,"")="", ROW()&lt;=3),"",$A86-_xlfn.XLOOKUP(AC86,International!$C$3:$C$2000,International!$A$3:A$2000,NA(),1,1))</f>
        <v/>
      </c>
      <c r="BB86" t="str" cm="1">
        <f t="array" ref="BB86">IF(OR(_xlfn.IFNA($A86,"")="", ROW()&lt;=3),"",$A86-_xlfn.XLOOKUP(AZ86,International!$D$3:$D$2000,International!$A$3:A$2000,NA(),1,1))</f>
        <v/>
      </c>
      <c r="BC86" t="str" cm="1">
        <f t="array" ref="BC86">IF(OR(_xlfn.IFNA($A86,"")="", ROW()&lt;=3),"",$A86-_xlfn.XLOOKUP(AC86,International!$F$3:$F$2000,International!$A$3:A$2000,NA(),1,1))</f>
        <v/>
      </c>
      <c r="BD86" t="str" cm="1">
        <f t="array" ref="BD86">IF(OR(_xlfn.IFNA($A86,"")="", ROW()&lt;=3),"",$A86-_xlfn.XLOOKUP(AZ86,International!$F$3:$F$2000,International!$A$3:A$2000,NA(),1,1))</f>
        <v/>
      </c>
    </row>
    <row r="87" spans="1:56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"/>
        <v/>
      </c>
      <c r="AD87" t="str">
        <f t="shared" si="24"/>
        <v/>
      </c>
      <c r="AE87" t="str">
        <f t="shared" si="25"/>
        <v/>
      </c>
      <c r="AF87" s="5" t="str">
        <f t="shared" si="26"/>
        <v/>
      </c>
      <c r="AG87" t="str">
        <f t="shared" si="27"/>
        <v/>
      </c>
      <c r="AH87" t="str">
        <f t="shared" si="28"/>
        <v/>
      </c>
      <c r="AI87" t="str">
        <f t="shared" si="29"/>
        <v/>
      </c>
      <c r="AJ87" t="str">
        <f t="shared" si="30"/>
        <v/>
      </c>
      <c r="AK87" t="str">
        <f t="shared" si="31"/>
        <v/>
      </c>
      <c r="AL87" s="2" t="str">
        <f t="shared" si="32"/>
        <v/>
      </c>
      <c r="AM87" s="2" t="str">
        <f t="shared" si="33"/>
        <v/>
      </c>
      <c r="AN87" s="2" t="str">
        <f t="shared" si="34"/>
        <v/>
      </c>
      <c r="AO87" s="2" t="str">
        <f t="shared" si="35"/>
        <v/>
      </c>
      <c r="AP87" s="2" t="str">
        <f t="shared" si="36"/>
        <v/>
      </c>
      <c r="AQ87" s="2" t="str">
        <f t="shared" si="37"/>
        <v/>
      </c>
      <c r="AR87" s="2" t="str">
        <f t="shared" si="38"/>
        <v/>
      </c>
      <c r="AS87" s="2" t="str">
        <f t="shared" si="39"/>
        <v/>
      </c>
      <c r="AT87" s="2" t="str">
        <f t="shared" si="40"/>
        <v/>
      </c>
      <c r="AU87" s="2" t="str">
        <f t="shared" si="41"/>
        <v/>
      </c>
      <c r="AV87" s="3" t="str">
        <f t="shared" ca="1" si="42"/>
        <v/>
      </c>
      <c r="AW87" s="2" t="str">
        <f t="shared" si="43"/>
        <v/>
      </c>
      <c r="AX87" s="2" t="str">
        <f t="shared" si="44"/>
        <v/>
      </c>
      <c r="AY87" t="str">
        <f t="shared" si="45"/>
        <v/>
      </c>
      <c r="AZ87" s="3" t="str">
        <f>IF(_xlfn.IFNA($A87,"")="","",AC87/(Connfiguration!$B$1/1000000))</f>
        <v/>
      </c>
      <c r="BA87" t="str" cm="1">
        <f t="array" ref="BA87">IF(OR(_xlfn.IFNA($A87,"")="", ROW()&lt;=3),"",$A87-_xlfn.XLOOKUP(AC87,International!$C$3:$C$2000,International!$A$3:A$2000,NA(),1,1))</f>
        <v/>
      </c>
      <c r="BB87" t="str" cm="1">
        <f t="array" ref="BB87">IF(OR(_xlfn.IFNA($A87,"")="", ROW()&lt;=3),"",$A87-_xlfn.XLOOKUP(AZ87,International!$D$3:$D$2000,International!$A$3:A$2000,NA(),1,1))</f>
        <v/>
      </c>
      <c r="BC87" t="str" cm="1">
        <f t="array" ref="BC87">IF(OR(_xlfn.IFNA($A87,"")="", ROW()&lt;=3),"",$A87-_xlfn.XLOOKUP(AC87,International!$F$3:$F$2000,International!$A$3:A$2000,NA(),1,1))</f>
        <v/>
      </c>
      <c r="BD87" t="str" cm="1">
        <f t="array" ref="BD87">IF(OR(_xlfn.IFNA($A87,"")="", ROW()&lt;=3),"",$A87-_xlfn.XLOOKUP(AZ87,International!$F$3:$F$2000,International!$A$3:A$2000,NA(),1,1))</f>
        <v/>
      </c>
    </row>
    <row r="88" spans="1:56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"/>
        <v/>
      </c>
      <c r="AD88" t="str">
        <f t="shared" si="24"/>
        <v/>
      </c>
      <c r="AE88" t="str">
        <f t="shared" si="25"/>
        <v/>
      </c>
      <c r="AF88" s="5" t="str">
        <f t="shared" si="26"/>
        <v/>
      </c>
      <c r="AG88" t="str">
        <f t="shared" si="27"/>
        <v/>
      </c>
      <c r="AH88" t="str">
        <f t="shared" si="28"/>
        <v/>
      </c>
      <c r="AI88" t="str">
        <f t="shared" si="29"/>
        <v/>
      </c>
      <c r="AJ88" t="str">
        <f t="shared" si="30"/>
        <v/>
      </c>
      <c r="AK88" t="str">
        <f t="shared" si="31"/>
        <v/>
      </c>
      <c r="AL88" s="2" t="str">
        <f t="shared" si="32"/>
        <v/>
      </c>
      <c r="AM88" s="2" t="str">
        <f t="shared" si="33"/>
        <v/>
      </c>
      <c r="AN88" s="2" t="str">
        <f t="shared" si="34"/>
        <v/>
      </c>
      <c r="AO88" s="2" t="str">
        <f t="shared" si="35"/>
        <v/>
      </c>
      <c r="AP88" s="2" t="str">
        <f t="shared" si="36"/>
        <v/>
      </c>
      <c r="AQ88" s="2" t="str">
        <f t="shared" si="37"/>
        <v/>
      </c>
      <c r="AR88" s="2" t="str">
        <f t="shared" si="38"/>
        <v/>
      </c>
      <c r="AS88" s="2" t="str">
        <f t="shared" si="39"/>
        <v/>
      </c>
      <c r="AT88" s="2" t="str">
        <f t="shared" si="40"/>
        <v/>
      </c>
      <c r="AU88" s="2" t="str">
        <f t="shared" si="41"/>
        <v/>
      </c>
      <c r="AV88" s="3" t="str">
        <f t="shared" ca="1" si="42"/>
        <v/>
      </c>
      <c r="AW88" s="2" t="str">
        <f t="shared" si="43"/>
        <v/>
      </c>
      <c r="AX88" s="2" t="str">
        <f t="shared" si="44"/>
        <v/>
      </c>
      <c r="AY88" t="str">
        <f t="shared" si="45"/>
        <v/>
      </c>
      <c r="AZ88" s="3" t="str">
        <f>IF(_xlfn.IFNA($A88,"")="","",AC88/(Connfiguration!$B$1/1000000))</f>
        <v/>
      </c>
      <c r="BA88" t="str" cm="1">
        <f t="array" ref="BA88">IF(OR(_xlfn.IFNA($A88,"")="", ROW()&lt;=3),"",$A88-_xlfn.XLOOKUP(AC88,International!$C$3:$C$2000,International!$A$3:A$2000,NA(),1,1))</f>
        <v/>
      </c>
      <c r="BB88" t="str" cm="1">
        <f t="array" ref="BB88">IF(OR(_xlfn.IFNA($A88,"")="", ROW()&lt;=3),"",$A88-_xlfn.XLOOKUP(AZ88,International!$D$3:$D$2000,International!$A$3:A$2000,NA(),1,1))</f>
        <v/>
      </c>
      <c r="BC88" t="str" cm="1">
        <f t="array" ref="BC88">IF(OR(_xlfn.IFNA($A88,"")="", ROW()&lt;=3),"",$A88-_xlfn.XLOOKUP(AC88,International!$F$3:$F$2000,International!$A$3:A$2000,NA(),1,1))</f>
        <v/>
      </c>
      <c r="BD88" t="str" cm="1">
        <f t="array" ref="BD88">IF(OR(_xlfn.IFNA($A88,"")="", ROW()&lt;=3),"",$A88-_xlfn.XLOOKUP(AZ88,International!$F$3:$F$2000,International!$A$3:A$2000,NA(),1,1))</f>
        <v/>
      </c>
    </row>
    <row r="89" spans="1:56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"/>
        <v/>
      </c>
      <c r="AD89" t="str">
        <f t="shared" si="24"/>
        <v/>
      </c>
      <c r="AE89" t="str">
        <f t="shared" si="25"/>
        <v/>
      </c>
      <c r="AF89" s="5" t="str">
        <f t="shared" si="26"/>
        <v/>
      </c>
      <c r="AG89" t="str">
        <f t="shared" si="27"/>
        <v/>
      </c>
      <c r="AH89" t="str">
        <f t="shared" si="28"/>
        <v/>
      </c>
      <c r="AI89" t="str">
        <f t="shared" si="29"/>
        <v/>
      </c>
      <c r="AJ89" t="str">
        <f t="shared" si="30"/>
        <v/>
      </c>
      <c r="AK89" t="str">
        <f t="shared" si="31"/>
        <v/>
      </c>
      <c r="AL89" s="2" t="str">
        <f t="shared" si="32"/>
        <v/>
      </c>
      <c r="AM89" s="2" t="str">
        <f t="shared" si="33"/>
        <v/>
      </c>
      <c r="AN89" s="2" t="str">
        <f t="shared" si="34"/>
        <v/>
      </c>
      <c r="AO89" s="2" t="str">
        <f t="shared" si="35"/>
        <v/>
      </c>
      <c r="AP89" s="2" t="str">
        <f t="shared" si="36"/>
        <v/>
      </c>
      <c r="AQ89" s="2" t="str">
        <f t="shared" si="37"/>
        <v/>
      </c>
      <c r="AR89" s="2" t="str">
        <f t="shared" si="38"/>
        <v/>
      </c>
      <c r="AS89" s="2" t="str">
        <f t="shared" si="39"/>
        <v/>
      </c>
      <c r="AT89" s="2" t="str">
        <f t="shared" si="40"/>
        <v/>
      </c>
      <c r="AU89" s="2" t="str">
        <f t="shared" si="41"/>
        <v/>
      </c>
      <c r="AV89" s="3" t="str">
        <f t="shared" ca="1" si="42"/>
        <v/>
      </c>
      <c r="AW89" s="2" t="str">
        <f t="shared" si="43"/>
        <v/>
      </c>
      <c r="AX89" s="2" t="str">
        <f t="shared" si="44"/>
        <v/>
      </c>
      <c r="AY89" t="str">
        <f t="shared" si="45"/>
        <v/>
      </c>
      <c r="AZ89" s="3" t="str">
        <f>IF(_xlfn.IFNA($A89,"")="","",AC89/(Connfiguration!$B$1/1000000))</f>
        <v/>
      </c>
      <c r="BA89" t="str" cm="1">
        <f t="array" ref="BA89">IF(OR(_xlfn.IFNA($A89,"")="", ROW()&lt;=3),"",$A89-_xlfn.XLOOKUP(AC89,International!$C$3:$C$2000,International!$A$3:A$2000,NA(),1,1))</f>
        <v/>
      </c>
      <c r="BB89" t="str" cm="1">
        <f t="array" ref="BB89">IF(OR(_xlfn.IFNA($A89,"")="", ROW()&lt;=3),"",$A89-_xlfn.XLOOKUP(AZ89,International!$D$3:$D$2000,International!$A$3:A$2000,NA(),1,1))</f>
        <v/>
      </c>
      <c r="BC89" t="str" cm="1">
        <f t="array" ref="BC89">IF(OR(_xlfn.IFNA($A89,"")="", ROW()&lt;=3),"",$A89-_xlfn.XLOOKUP(AC89,International!$F$3:$F$2000,International!$A$3:A$2000,NA(),1,1))</f>
        <v/>
      </c>
      <c r="BD89" t="str" cm="1">
        <f t="array" ref="BD89">IF(OR(_xlfn.IFNA($A89,"")="", ROW()&lt;=3),"",$A89-_xlfn.XLOOKUP(AZ89,International!$F$3:$F$2000,International!$A$3:A$2000,NA(),1,1))</f>
        <v/>
      </c>
    </row>
    <row r="90" spans="1:56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"/>
        <v/>
      </c>
      <c r="AD90" t="str">
        <f t="shared" si="24"/>
        <v/>
      </c>
      <c r="AE90" t="str">
        <f t="shared" si="25"/>
        <v/>
      </c>
      <c r="AF90" s="5" t="str">
        <f t="shared" si="26"/>
        <v/>
      </c>
      <c r="AG90" t="str">
        <f t="shared" si="27"/>
        <v/>
      </c>
      <c r="AH90" t="str">
        <f t="shared" si="28"/>
        <v/>
      </c>
      <c r="AI90" t="str">
        <f t="shared" si="29"/>
        <v/>
      </c>
      <c r="AJ90" t="str">
        <f t="shared" si="30"/>
        <v/>
      </c>
      <c r="AK90" t="str">
        <f t="shared" si="31"/>
        <v/>
      </c>
      <c r="AL90" s="2" t="str">
        <f t="shared" si="32"/>
        <v/>
      </c>
      <c r="AM90" s="2" t="str">
        <f t="shared" si="33"/>
        <v/>
      </c>
      <c r="AN90" s="2" t="str">
        <f t="shared" si="34"/>
        <v/>
      </c>
      <c r="AO90" s="2" t="str">
        <f t="shared" si="35"/>
        <v/>
      </c>
      <c r="AP90" s="2" t="str">
        <f t="shared" si="36"/>
        <v/>
      </c>
      <c r="AQ90" s="2" t="str">
        <f t="shared" si="37"/>
        <v/>
      </c>
      <c r="AR90" s="2" t="str">
        <f t="shared" si="38"/>
        <v/>
      </c>
      <c r="AS90" s="2" t="str">
        <f t="shared" si="39"/>
        <v/>
      </c>
      <c r="AT90" s="2" t="str">
        <f t="shared" si="40"/>
        <v/>
      </c>
      <c r="AU90" s="2" t="str">
        <f t="shared" si="41"/>
        <v/>
      </c>
      <c r="AV90" s="3" t="str">
        <f t="shared" ca="1" si="42"/>
        <v/>
      </c>
      <c r="AW90" s="2" t="str">
        <f t="shared" si="43"/>
        <v/>
      </c>
      <c r="AX90" s="2" t="str">
        <f t="shared" si="44"/>
        <v/>
      </c>
      <c r="AY90" t="str">
        <f t="shared" si="45"/>
        <v/>
      </c>
      <c r="AZ90" s="3" t="str">
        <f>IF(_xlfn.IFNA($A90,"")="","",AC90/(Connfiguration!$B$1/1000000))</f>
        <v/>
      </c>
      <c r="BA90" t="str" cm="1">
        <f t="array" ref="BA90">IF(OR(_xlfn.IFNA($A90,"")="", ROW()&lt;=3),"",$A90-_xlfn.XLOOKUP(AC90,International!$C$3:$C$2000,International!$A$3:A$2000,NA(),1,1))</f>
        <v/>
      </c>
      <c r="BB90" t="str" cm="1">
        <f t="array" ref="BB90">IF(OR(_xlfn.IFNA($A90,"")="", ROW()&lt;=3),"",$A90-_xlfn.XLOOKUP(AZ90,International!$D$3:$D$2000,International!$A$3:A$2000,NA(),1,1))</f>
        <v/>
      </c>
      <c r="BC90" t="str" cm="1">
        <f t="array" ref="BC90">IF(OR(_xlfn.IFNA($A90,"")="", ROW()&lt;=3),"",$A90-_xlfn.XLOOKUP(AC90,International!$F$3:$F$2000,International!$A$3:A$2000,NA(),1,1))</f>
        <v/>
      </c>
      <c r="BD90" t="str" cm="1">
        <f t="array" ref="BD90">IF(OR(_xlfn.IFNA($A90,"")="", ROW()&lt;=3),"",$A90-_xlfn.XLOOKUP(AZ90,International!$F$3:$F$2000,International!$A$3:A$2000,NA(),1,1))</f>
        <v/>
      </c>
    </row>
    <row r="91" spans="1:56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"/>
        <v/>
      </c>
      <c r="AD91" t="str">
        <f t="shared" si="24"/>
        <v/>
      </c>
      <c r="AE91" t="str">
        <f t="shared" si="25"/>
        <v/>
      </c>
      <c r="AF91" s="5" t="str">
        <f t="shared" si="26"/>
        <v/>
      </c>
      <c r="AG91" t="str">
        <f t="shared" si="27"/>
        <v/>
      </c>
      <c r="AH91" t="str">
        <f t="shared" si="28"/>
        <v/>
      </c>
      <c r="AI91" t="str">
        <f t="shared" si="29"/>
        <v/>
      </c>
      <c r="AJ91" t="str">
        <f t="shared" si="30"/>
        <v/>
      </c>
      <c r="AK91" t="str">
        <f t="shared" si="31"/>
        <v/>
      </c>
      <c r="AL91" s="2" t="str">
        <f t="shared" si="32"/>
        <v/>
      </c>
      <c r="AM91" s="2" t="str">
        <f t="shared" si="33"/>
        <v/>
      </c>
      <c r="AN91" s="2" t="str">
        <f t="shared" si="34"/>
        <v/>
      </c>
      <c r="AO91" s="2" t="str">
        <f t="shared" si="35"/>
        <v/>
      </c>
      <c r="AP91" s="2" t="str">
        <f t="shared" si="36"/>
        <v/>
      </c>
      <c r="AQ91" s="2" t="str">
        <f t="shared" si="37"/>
        <v/>
      </c>
      <c r="AR91" s="2" t="str">
        <f t="shared" si="38"/>
        <v/>
      </c>
      <c r="AS91" s="2" t="str">
        <f t="shared" si="39"/>
        <v/>
      </c>
      <c r="AT91" s="2" t="str">
        <f t="shared" si="40"/>
        <v/>
      </c>
      <c r="AU91" s="2" t="str">
        <f t="shared" si="41"/>
        <v/>
      </c>
      <c r="AV91" s="3" t="str">
        <f t="shared" ca="1" si="42"/>
        <v/>
      </c>
      <c r="AW91" s="2" t="str">
        <f t="shared" si="43"/>
        <v/>
      </c>
      <c r="AX91" s="2" t="str">
        <f t="shared" si="44"/>
        <v/>
      </c>
      <c r="AY91" t="str">
        <f t="shared" si="45"/>
        <v/>
      </c>
      <c r="AZ91" s="3" t="str">
        <f>IF(_xlfn.IFNA($A91,"")="","",AC91/(Connfiguration!$B$1/1000000))</f>
        <v/>
      </c>
      <c r="BA91" t="str" cm="1">
        <f t="array" ref="BA91">IF(OR(_xlfn.IFNA($A91,"")="", ROW()&lt;=3),"",$A91-_xlfn.XLOOKUP(AC91,International!$C$3:$C$2000,International!$A$3:A$2000,NA(),1,1))</f>
        <v/>
      </c>
      <c r="BB91" t="str" cm="1">
        <f t="array" ref="BB91">IF(OR(_xlfn.IFNA($A91,"")="", ROW()&lt;=3),"",$A91-_xlfn.XLOOKUP(AZ91,International!$D$3:$D$2000,International!$A$3:A$2000,NA(),1,1))</f>
        <v/>
      </c>
      <c r="BC91" t="str" cm="1">
        <f t="array" ref="BC91">IF(OR(_xlfn.IFNA($A91,"")="", ROW()&lt;=3),"",$A91-_xlfn.XLOOKUP(AC91,International!$F$3:$F$2000,International!$A$3:A$2000,NA(),1,1))</f>
        <v/>
      </c>
      <c r="BD91" t="str" cm="1">
        <f t="array" ref="BD91">IF(OR(_xlfn.IFNA($A91,"")="", ROW()&lt;=3),"",$A91-_xlfn.XLOOKUP(AZ91,International!$F$3:$F$2000,International!$A$3:A$2000,NA(),1,1))</f>
        <v/>
      </c>
    </row>
    <row r="92" spans="1:56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"/>
        <v/>
      </c>
      <c r="AD92" t="str">
        <f t="shared" si="24"/>
        <v/>
      </c>
      <c r="AE92" t="str">
        <f t="shared" si="25"/>
        <v/>
      </c>
      <c r="AF92" s="5" t="str">
        <f t="shared" si="26"/>
        <v/>
      </c>
      <c r="AG92" t="str">
        <f t="shared" si="27"/>
        <v/>
      </c>
      <c r="AH92" t="str">
        <f t="shared" si="28"/>
        <v/>
      </c>
      <c r="AI92" t="str">
        <f t="shared" si="29"/>
        <v/>
      </c>
      <c r="AJ92" t="str">
        <f t="shared" si="30"/>
        <v/>
      </c>
      <c r="AK92" t="str">
        <f t="shared" si="31"/>
        <v/>
      </c>
      <c r="AL92" s="2" t="str">
        <f t="shared" si="32"/>
        <v/>
      </c>
      <c r="AM92" s="2" t="str">
        <f t="shared" si="33"/>
        <v/>
      </c>
      <c r="AN92" s="2" t="str">
        <f t="shared" si="34"/>
        <v/>
      </c>
      <c r="AO92" s="2" t="str">
        <f t="shared" si="35"/>
        <v/>
      </c>
      <c r="AP92" s="2" t="str">
        <f t="shared" si="36"/>
        <v/>
      </c>
      <c r="AQ92" s="2" t="str">
        <f t="shared" si="37"/>
        <v/>
      </c>
      <c r="AR92" s="2" t="str">
        <f t="shared" si="38"/>
        <v/>
      </c>
      <c r="AS92" s="2" t="str">
        <f t="shared" si="39"/>
        <v/>
      </c>
      <c r="AT92" s="2" t="str">
        <f t="shared" si="40"/>
        <v/>
      </c>
      <c r="AU92" s="2" t="str">
        <f t="shared" si="41"/>
        <v/>
      </c>
      <c r="AV92" s="3" t="str">
        <f t="shared" ca="1" si="42"/>
        <v/>
      </c>
      <c r="AW92" s="2" t="str">
        <f t="shared" si="43"/>
        <v/>
      </c>
      <c r="AX92" s="2" t="str">
        <f t="shared" si="44"/>
        <v/>
      </c>
      <c r="AY92" t="str">
        <f t="shared" si="45"/>
        <v/>
      </c>
      <c r="AZ92" s="3" t="str">
        <f>IF(_xlfn.IFNA($A92,"")="","",AC92/(Connfiguration!$B$1/1000000))</f>
        <v/>
      </c>
      <c r="BA92" t="str" cm="1">
        <f t="array" ref="BA92">IF(OR(_xlfn.IFNA($A92,"")="", ROW()&lt;=3),"",$A92-_xlfn.XLOOKUP(AC92,International!$C$3:$C$2000,International!$A$3:A$2000,NA(),1,1))</f>
        <v/>
      </c>
      <c r="BB92" t="str" cm="1">
        <f t="array" ref="BB92">IF(OR(_xlfn.IFNA($A92,"")="", ROW()&lt;=3),"",$A92-_xlfn.XLOOKUP(AZ92,International!$D$3:$D$2000,International!$A$3:A$2000,NA(),1,1))</f>
        <v/>
      </c>
      <c r="BC92" t="str" cm="1">
        <f t="array" ref="BC92">IF(OR(_xlfn.IFNA($A92,"")="", ROW()&lt;=3),"",$A92-_xlfn.XLOOKUP(AC92,International!$F$3:$F$2000,International!$A$3:A$2000,NA(),1,1))</f>
        <v/>
      </c>
      <c r="BD92" t="str" cm="1">
        <f t="array" ref="BD92">IF(OR(_xlfn.IFNA($A92,"")="", ROW()&lt;=3),"",$A92-_xlfn.XLOOKUP(AZ92,International!$F$3:$F$2000,International!$A$3:A$2000,NA(),1,1))</f>
        <v/>
      </c>
    </row>
    <row r="93" spans="1:56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"/>
        <v/>
      </c>
      <c r="AD93" t="str">
        <f t="shared" si="24"/>
        <v/>
      </c>
      <c r="AE93" t="str">
        <f t="shared" si="25"/>
        <v/>
      </c>
      <c r="AF93" s="5" t="str">
        <f t="shared" si="26"/>
        <v/>
      </c>
      <c r="AG93" t="str">
        <f t="shared" si="27"/>
        <v/>
      </c>
      <c r="AH93" t="str">
        <f t="shared" si="28"/>
        <v/>
      </c>
      <c r="AI93" t="str">
        <f t="shared" si="29"/>
        <v/>
      </c>
      <c r="AJ93" t="str">
        <f t="shared" si="30"/>
        <v/>
      </c>
      <c r="AK93" t="str">
        <f t="shared" si="31"/>
        <v/>
      </c>
      <c r="AL93" s="2" t="str">
        <f t="shared" si="32"/>
        <v/>
      </c>
      <c r="AM93" s="2" t="str">
        <f t="shared" si="33"/>
        <v/>
      </c>
      <c r="AN93" s="2" t="str">
        <f t="shared" si="34"/>
        <v/>
      </c>
      <c r="AO93" s="2" t="str">
        <f t="shared" si="35"/>
        <v/>
      </c>
      <c r="AP93" s="2" t="str">
        <f t="shared" si="36"/>
        <v/>
      </c>
      <c r="AQ93" s="2" t="str">
        <f t="shared" si="37"/>
        <v/>
      </c>
      <c r="AR93" s="2" t="str">
        <f t="shared" si="38"/>
        <v/>
      </c>
      <c r="AS93" s="2" t="str">
        <f t="shared" si="39"/>
        <v/>
      </c>
      <c r="AT93" s="2" t="str">
        <f t="shared" si="40"/>
        <v/>
      </c>
      <c r="AU93" s="2" t="str">
        <f t="shared" si="41"/>
        <v/>
      </c>
      <c r="AV93" s="3" t="str">
        <f t="shared" ca="1" si="42"/>
        <v/>
      </c>
      <c r="AW93" s="2" t="str">
        <f t="shared" si="43"/>
        <v/>
      </c>
      <c r="AX93" s="2" t="str">
        <f t="shared" si="44"/>
        <v/>
      </c>
      <c r="AY93" t="str">
        <f t="shared" si="45"/>
        <v/>
      </c>
      <c r="AZ93" s="3" t="str">
        <f>IF(_xlfn.IFNA($A93,"")="","",AC93/(Connfiguration!$B$1/1000000))</f>
        <v/>
      </c>
      <c r="BA93" t="str" cm="1">
        <f t="array" ref="BA93">IF(OR(_xlfn.IFNA($A93,"")="", ROW()&lt;=3),"",$A93-_xlfn.XLOOKUP(AC93,International!$C$3:$C$2000,International!$A$3:A$2000,NA(),1,1))</f>
        <v/>
      </c>
      <c r="BB93" t="str" cm="1">
        <f t="array" ref="BB93">IF(OR(_xlfn.IFNA($A93,"")="", ROW()&lt;=3),"",$A93-_xlfn.XLOOKUP(AZ93,International!$D$3:$D$2000,International!$A$3:A$2000,NA(),1,1))</f>
        <v/>
      </c>
      <c r="BC93" t="str" cm="1">
        <f t="array" ref="BC93">IF(OR(_xlfn.IFNA($A93,"")="", ROW()&lt;=3),"",$A93-_xlfn.XLOOKUP(AC93,International!$F$3:$F$2000,International!$A$3:A$2000,NA(),1,1))</f>
        <v/>
      </c>
      <c r="BD93" t="str" cm="1">
        <f t="array" ref="BD93">IF(OR(_xlfn.IFNA($A93,"")="", ROW()&lt;=3),"",$A93-_xlfn.XLOOKUP(AZ93,International!$F$3:$F$2000,International!$A$3:A$2000,NA(),1,1))</f>
        <v/>
      </c>
    </row>
    <row r="94" spans="1:56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"/>
        <v/>
      </c>
      <c r="AD94" t="str">
        <f t="shared" si="24"/>
        <v/>
      </c>
      <c r="AE94" t="str">
        <f t="shared" si="25"/>
        <v/>
      </c>
      <c r="AF94" s="5" t="str">
        <f t="shared" si="26"/>
        <v/>
      </c>
      <c r="AG94" t="str">
        <f t="shared" si="27"/>
        <v/>
      </c>
      <c r="AH94" t="str">
        <f t="shared" si="28"/>
        <v/>
      </c>
      <c r="AI94" t="str">
        <f t="shared" si="29"/>
        <v/>
      </c>
      <c r="AJ94" t="str">
        <f t="shared" si="30"/>
        <v/>
      </c>
      <c r="AK94" t="str">
        <f t="shared" si="31"/>
        <v/>
      </c>
      <c r="AL94" s="2" t="str">
        <f t="shared" si="32"/>
        <v/>
      </c>
      <c r="AM94" s="2" t="str">
        <f t="shared" si="33"/>
        <v/>
      </c>
      <c r="AN94" s="2" t="str">
        <f t="shared" si="34"/>
        <v/>
      </c>
      <c r="AO94" s="2" t="str">
        <f t="shared" si="35"/>
        <v/>
      </c>
      <c r="AP94" s="2" t="str">
        <f t="shared" si="36"/>
        <v/>
      </c>
      <c r="AQ94" s="2" t="str">
        <f t="shared" si="37"/>
        <v/>
      </c>
      <c r="AR94" s="2" t="str">
        <f t="shared" si="38"/>
        <v/>
      </c>
      <c r="AS94" s="2" t="str">
        <f t="shared" si="39"/>
        <v/>
      </c>
      <c r="AT94" s="2" t="str">
        <f t="shared" si="40"/>
        <v/>
      </c>
      <c r="AU94" s="2" t="str">
        <f t="shared" si="41"/>
        <v/>
      </c>
      <c r="AV94" s="3" t="str">
        <f t="shared" ca="1" si="42"/>
        <v/>
      </c>
      <c r="AW94" s="2" t="str">
        <f t="shared" si="43"/>
        <v/>
      </c>
      <c r="AX94" s="2" t="str">
        <f t="shared" si="44"/>
        <v/>
      </c>
      <c r="AY94" t="str">
        <f t="shared" si="45"/>
        <v/>
      </c>
      <c r="AZ94" s="3" t="str">
        <f>IF(_xlfn.IFNA($A94,"")="","",AC94/(Connfiguration!$B$1/1000000))</f>
        <v/>
      </c>
      <c r="BA94" t="str" cm="1">
        <f t="array" ref="BA94">IF(OR(_xlfn.IFNA($A94,"")="", ROW()&lt;=3),"",$A94-_xlfn.XLOOKUP(AC94,International!$C$3:$C$2000,International!$A$3:A$2000,NA(),1,1))</f>
        <v/>
      </c>
      <c r="BB94" t="str" cm="1">
        <f t="array" ref="BB94">IF(OR(_xlfn.IFNA($A94,"")="", ROW()&lt;=3),"",$A94-_xlfn.XLOOKUP(AZ94,International!$D$3:$D$2000,International!$A$3:A$2000,NA(),1,1))</f>
        <v/>
      </c>
      <c r="BC94" t="str" cm="1">
        <f t="array" ref="BC94">IF(OR(_xlfn.IFNA($A94,"")="", ROW()&lt;=3),"",$A94-_xlfn.XLOOKUP(AC94,International!$F$3:$F$2000,International!$A$3:A$2000,NA(),1,1))</f>
        <v/>
      </c>
      <c r="BD94" t="str" cm="1">
        <f t="array" ref="BD94">IF(OR(_xlfn.IFNA($A94,"")="", ROW()&lt;=3),"",$A94-_xlfn.XLOOKUP(AZ94,International!$F$3:$F$2000,International!$A$3:A$2000,NA(),1,1))</f>
        <v/>
      </c>
    </row>
    <row r="95" spans="1:56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"/>
        <v/>
      </c>
      <c r="AD95" t="str">
        <f t="shared" si="24"/>
        <v/>
      </c>
      <c r="AE95" t="str">
        <f t="shared" si="25"/>
        <v/>
      </c>
      <c r="AF95" s="5" t="str">
        <f t="shared" si="26"/>
        <v/>
      </c>
      <c r="AG95" t="str">
        <f t="shared" si="27"/>
        <v/>
      </c>
      <c r="AH95" t="str">
        <f t="shared" si="28"/>
        <v/>
      </c>
      <c r="AI95" t="str">
        <f t="shared" si="29"/>
        <v/>
      </c>
      <c r="AJ95" t="str">
        <f t="shared" si="30"/>
        <v/>
      </c>
      <c r="AK95" t="str">
        <f t="shared" si="31"/>
        <v/>
      </c>
      <c r="AL95" s="2" t="str">
        <f t="shared" si="32"/>
        <v/>
      </c>
      <c r="AM95" s="2" t="str">
        <f t="shared" si="33"/>
        <v/>
      </c>
      <c r="AN95" s="2" t="str">
        <f t="shared" si="34"/>
        <v/>
      </c>
      <c r="AO95" s="2" t="str">
        <f t="shared" si="35"/>
        <v/>
      </c>
      <c r="AP95" s="2" t="str">
        <f t="shared" si="36"/>
        <v/>
      </c>
      <c r="AQ95" s="2" t="str">
        <f t="shared" si="37"/>
        <v/>
      </c>
      <c r="AR95" s="2" t="str">
        <f t="shared" si="38"/>
        <v/>
      </c>
      <c r="AS95" s="2" t="str">
        <f t="shared" si="39"/>
        <v/>
      </c>
      <c r="AT95" s="2" t="str">
        <f t="shared" si="40"/>
        <v/>
      </c>
      <c r="AU95" s="2" t="str">
        <f t="shared" si="41"/>
        <v/>
      </c>
      <c r="AV95" s="3" t="str">
        <f t="shared" ca="1" si="42"/>
        <v/>
      </c>
      <c r="AW95" s="2" t="str">
        <f t="shared" si="43"/>
        <v/>
      </c>
      <c r="AX95" s="2" t="str">
        <f t="shared" si="44"/>
        <v/>
      </c>
      <c r="AY95" t="str">
        <f t="shared" si="45"/>
        <v/>
      </c>
      <c r="AZ95" s="3" t="str">
        <f>IF(_xlfn.IFNA($A95,"")="","",AC95/(Connfiguration!$B$1/1000000))</f>
        <v/>
      </c>
      <c r="BA95" t="str" cm="1">
        <f t="array" ref="BA95">IF(OR(_xlfn.IFNA($A95,"")="", ROW()&lt;=3),"",$A95-_xlfn.XLOOKUP(AC95,International!$C$3:$C$2000,International!$A$3:A$2000,NA(),1,1))</f>
        <v/>
      </c>
      <c r="BB95" t="str" cm="1">
        <f t="array" ref="BB95">IF(OR(_xlfn.IFNA($A95,"")="", ROW()&lt;=3),"",$A95-_xlfn.XLOOKUP(AZ95,International!$D$3:$D$2000,International!$A$3:A$2000,NA(),1,1))</f>
        <v/>
      </c>
      <c r="BC95" t="str" cm="1">
        <f t="array" ref="BC95">IF(OR(_xlfn.IFNA($A95,"")="", ROW()&lt;=3),"",$A95-_xlfn.XLOOKUP(AC95,International!$F$3:$F$2000,International!$A$3:A$2000,NA(),1,1))</f>
        <v/>
      </c>
      <c r="BD95" t="str" cm="1">
        <f t="array" ref="BD95">IF(OR(_xlfn.IFNA($A95,"")="", ROW()&lt;=3),"",$A95-_xlfn.XLOOKUP(AZ95,International!$F$3:$F$2000,International!$A$3:A$2000,NA(),1,1))</f>
        <v/>
      </c>
    </row>
    <row r="96" spans="1:56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"/>
        <v/>
      </c>
      <c r="AD96" t="str">
        <f t="shared" si="24"/>
        <v/>
      </c>
      <c r="AE96" t="str">
        <f t="shared" si="25"/>
        <v/>
      </c>
      <c r="AF96" s="5" t="str">
        <f t="shared" si="26"/>
        <v/>
      </c>
      <c r="AG96" t="str">
        <f t="shared" si="27"/>
        <v/>
      </c>
      <c r="AH96" t="str">
        <f t="shared" si="28"/>
        <v/>
      </c>
      <c r="AI96" t="str">
        <f t="shared" si="29"/>
        <v/>
      </c>
      <c r="AJ96" t="str">
        <f t="shared" si="30"/>
        <v/>
      </c>
      <c r="AK96" t="str">
        <f t="shared" si="31"/>
        <v/>
      </c>
      <c r="AL96" s="2" t="str">
        <f t="shared" si="32"/>
        <v/>
      </c>
      <c r="AM96" s="2" t="str">
        <f t="shared" si="33"/>
        <v/>
      </c>
      <c r="AN96" s="2" t="str">
        <f t="shared" si="34"/>
        <v/>
      </c>
      <c r="AO96" s="2" t="str">
        <f t="shared" si="35"/>
        <v/>
      </c>
      <c r="AP96" s="2" t="str">
        <f t="shared" si="36"/>
        <v/>
      </c>
      <c r="AQ96" s="2" t="str">
        <f t="shared" si="37"/>
        <v/>
      </c>
      <c r="AR96" s="2" t="str">
        <f t="shared" si="38"/>
        <v/>
      </c>
      <c r="AS96" s="2" t="str">
        <f t="shared" si="39"/>
        <v/>
      </c>
      <c r="AT96" s="2" t="str">
        <f t="shared" si="40"/>
        <v/>
      </c>
      <c r="AU96" s="2" t="str">
        <f t="shared" si="41"/>
        <v/>
      </c>
      <c r="AV96" s="3" t="str">
        <f t="shared" ca="1" si="42"/>
        <v/>
      </c>
      <c r="AW96" s="2" t="str">
        <f t="shared" si="43"/>
        <v/>
      </c>
      <c r="AX96" s="2" t="str">
        <f t="shared" si="44"/>
        <v/>
      </c>
      <c r="AY96" t="str">
        <f t="shared" si="45"/>
        <v/>
      </c>
      <c r="AZ96" s="3" t="str">
        <f>IF(_xlfn.IFNA($A96,"")="","",AC96/(Connfiguration!$B$1/1000000))</f>
        <v/>
      </c>
      <c r="BA96" t="str" cm="1">
        <f t="array" ref="BA96">IF(OR(_xlfn.IFNA($A96,"")="", ROW()&lt;=3),"",$A96-_xlfn.XLOOKUP(AC96,International!$C$3:$C$2000,International!$A$3:A$2000,NA(),1,1))</f>
        <v/>
      </c>
      <c r="BB96" t="str" cm="1">
        <f t="array" ref="BB96">IF(OR(_xlfn.IFNA($A96,"")="", ROW()&lt;=3),"",$A96-_xlfn.XLOOKUP(AZ96,International!$D$3:$D$2000,International!$A$3:A$2000,NA(),1,1))</f>
        <v/>
      </c>
      <c r="BC96" t="str" cm="1">
        <f t="array" ref="BC96">IF(OR(_xlfn.IFNA($A96,"")="", ROW()&lt;=3),"",$A96-_xlfn.XLOOKUP(AC96,International!$F$3:$F$2000,International!$A$3:A$2000,NA(),1,1))</f>
        <v/>
      </c>
      <c r="BD96" t="str" cm="1">
        <f t="array" ref="BD96">IF(OR(_xlfn.IFNA($A96,"")="", ROW()&lt;=3),"",$A96-_xlfn.XLOOKUP(AZ96,International!$F$3:$F$2000,International!$A$3:A$2000,NA(),1,1))</f>
        <v/>
      </c>
    </row>
    <row r="97" spans="1:56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"/>
        <v/>
      </c>
      <c r="AD97" t="str">
        <f t="shared" si="24"/>
        <v/>
      </c>
      <c r="AE97" t="str">
        <f t="shared" si="25"/>
        <v/>
      </c>
      <c r="AF97" s="5" t="str">
        <f t="shared" si="26"/>
        <v/>
      </c>
      <c r="AG97" t="str">
        <f t="shared" si="27"/>
        <v/>
      </c>
      <c r="AH97" t="str">
        <f t="shared" si="28"/>
        <v/>
      </c>
      <c r="AI97" t="str">
        <f t="shared" si="29"/>
        <v/>
      </c>
      <c r="AJ97" t="str">
        <f t="shared" si="30"/>
        <v/>
      </c>
      <c r="AK97" t="str">
        <f t="shared" si="31"/>
        <v/>
      </c>
      <c r="AL97" s="2" t="str">
        <f t="shared" si="32"/>
        <v/>
      </c>
      <c r="AM97" s="2" t="str">
        <f t="shared" si="33"/>
        <v/>
      </c>
      <c r="AN97" s="2" t="str">
        <f t="shared" si="34"/>
        <v/>
      </c>
      <c r="AO97" s="2" t="str">
        <f t="shared" si="35"/>
        <v/>
      </c>
      <c r="AP97" s="2" t="str">
        <f t="shared" si="36"/>
        <v/>
      </c>
      <c r="AQ97" s="2" t="str">
        <f t="shared" si="37"/>
        <v/>
      </c>
      <c r="AR97" s="2" t="str">
        <f t="shared" si="38"/>
        <v/>
      </c>
      <c r="AS97" s="2" t="str">
        <f t="shared" si="39"/>
        <v/>
      </c>
      <c r="AT97" s="2" t="str">
        <f t="shared" si="40"/>
        <v/>
      </c>
      <c r="AU97" s="2" t="str">
        <f t="shared" si="41"/>
        <v/>
      </c>
      <c r="AV97" s="3" t="str">
        <f t="shared" ca="1" si="42"/>
        <v/>
      </c>
      <c r="AW97" s="2" t="str">
        <f t="shared" si="43"/>
        <v/>
      </c>
      <c r="AX97" s="2" t="str">
        <f t="shared" si="44"/>
        <v/>
      </c>
      <c r="AY97" t="str">
        <f t="shared" si="45"/>
        <v/>
      </c>
      <c r="AZ97" s="3" t="str">
        <f>IF(_xlfn.IFNA($A97,"")="","",AC97/(Connfiguration!$B$1/1000000))</f>
        <v/>
      </c>
      <c r="BA97" t="str" cm="1">
        <f t="array" ref="BA97">IF(OR(_xlfn.IFNA($A97,"")="", ROW()&lt;=3),"",$A97-_xlfn.XLOOKUP(AC97,International!$C$3:$C$2000,International!$A$3:A$2000,NA(),1,1))</f>
        <v/>
      </c>
      <c r="BB97" t="str" cm="1">
        <f t="array" ref="BB97">IF(OR(_xlfn.IFNA($A97,"")="", ROW()&lt;=3),"",$A97-_xlfn.XLOOKUP(AZ97,International!$D$3:$D$2000,International!$A$3:A$2000,NA(),1,1))</f>
        <v/>
      </c>
      <c r="BC97" t="str" cm="1">
        <f t="array" ref="BC97">IF(OR(_xlfn.IFNA($A97,"")="", ROW()&lt;=3),"",$A97-_xlfn.XLOOKUP(AC97,International!$F$3:$F$2000,International!$A$3:A$2000,NA(),1,1))</f>
        <v/>
      </c>
      <c r="BD97" t="str" cm="1">
        <f t="array" ref="BD97">IF(OR(_xlfn.IFNA($A97,"")="", ROW()&lt;=3),"",$A97-_xlfn.XLOOKUP(AZ97,International!$F$3:$F$2000,International!$A$3:A$2000,NA(),1,1))</f>
        <v/>
      </c>
    </row>
    <row r="98" spans="1:56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"/>
        <v/>
      </c>
      <c r="AD98" t="str">
        <f t="shared" si="24"/>
        <v/>
      </c>
      <c r="AE98" t="str">
        <f t="shared" si="25"/>
        <v/>
      </c>
      <c r="AF98" s="5" t="str">
        <f t="shared" si="26"/>
        <v/>
      </c>
      <c r="AG98" t="str">
        <f t="shared" si="27"/>
        <v/>
      </c>
      <c r="AH98" t="str">
        <f t="shared" si="28"/>
        <v/>
      </c>
      <c r="AI98" t="str">
        <f t="shared" si="29"/>
        <v/>
      </c>
      <c r="AJ98" t="str">
        <f t="shared" si="30"/>
        <v/>
      </c>
      <c r="AK98" t="str">
        <f t="shared" si="31"/>
        <v/>
      </c>
      <c r="AL98" s="2" t="str">
        <f t="shared" si="32"/>
        <v/>
      </c>
      <c r="AM98" s="2" t="str">
        <f t="shared" si="33"/>
        <v/>
      </c>
      <c r="AN98" s="2" t="str">
        <f t="shared" si="34"/>
        <v/>
      </c>
      <c r="AO98" s="2" t="str">
        <f t="shared" si="35"/>
        <v/>
      </c>
      <c r="AP98" s="2" t="str">
        <f t="shared" si="36"/>
        <v/>
      </c>
      <c r="AQ98" s="2" t="str">
        <f t="shared" si="37"/>
        <v/>
      </c>
      <c r="AR98" s="2" t="str">
        <f t="shared" si="38"/>
        <v/>
      </c>
      <c r="AS98" s="2" t="str">
        <f t="shared" si="39"/>
        <v/>
      </c>
      <c r="AT98" s="2" t="str">
        <f t="shared" si="40"/>
        <v/>
      </c>
      <c r="AU98" s="2" t="str">
        <f t="shared" si="41"/>
        <v/>
      </c>
      <c r="AV98" s="3" t="str">
        <f t="shared" ca="1" si="42"/>
        <v/>
      </c>
      <c r="AW98" s="2" t="str">
        <f t="shared" si="43"/>
        <v/>
      </c>
      <c r="AX98" s="2" t="str">
        <f t="shared" si="44"/>
        <v/>
      </c>
      <c r="AY98" t="str">
        <f t="shared" si="45"/>
        <v/>
      </c>
      <c r="AZ98" s="3" t="str">
        <f>IF(_xlfn.IFNA($A98,"")="","",AC98/(Connfiguration!$B$1/1000000))</f>
        <v/>
      </c>
      <c r="BA98" t="str" cm="1">
        <f t="array" ref="BA98">IF(OR(_xlfn.IFNA($A98,"")="", ROW()&lt;=3),"",$A98-_xlfn.XLOOKUP(AC98,International!$C$3:$C$2000,International!$A$3:A$2000,NA(),1,1))</f>
        <v/>
      </c>
      <c r="BB98" t="str" cm="1">
        <f t="array" ref="BB98">IF(OR(_xlfn.IFNA($A98,"")="", ROW()&lt;=3),"",$A98-_xlfn.XLOOKUP(AZ98,International!$D$3:$D$2000,International!$A$3:A$2000,NA(),1,1))</f>
        <v/>
      </c>
      <c r="BC98" t="str" cm="1">
        <f t="array" ref="BC98">IF(OR(_xlfn.IFNA($A98,"")="", ROW()&lt;=3),"",$A98-_xlfn.XLOOKUP(AC98,International!$F$3:$F$2000,International!$A$3:A$2000,NA(),1,1))</f>
        <v/>
      </c>
      <c r="BD98" t="str" cm="1">
        <f t="array" ref="BD98">IF(OR(_xlfn.IFNA($A98,"")="", ROW()&lt;=3),"",$A98-_xlfn.XLOOKUP(AZ98,International!$F$3:$F$2000,International!$A$3:A$2000,NA(),1,1))</f>
        <v/>
      </c>
    </row>
    <row r="99" spans="1:56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"/>
        <v/>
      </c>
      <c r="AD99" t="str">
        <f t="shared" si="24"/>
        <v/>
      </c>
      <c r="AE99" t="str">
        <f t="shared" si="25"/>
        <v/>
      </c>
      <c r="AF99" s="5" t="str">
        <f t="shared" si="26"/>
        <v/>
      </c>
      <c r="AG99" t="str">
        <f t="shared" si="27"/>
        <v/>
      </c>
      <c r="AH99" t="str">
        <f t="shared" si="28"/>
        <v/>
      </c>
      <c r="AI99" t="str">
        <f t="shared" si="29"/>
        <v/>
      </c>
      <c r="AJ99" t="str">
        <f t="shared" si="30"/>
        <v/>
      </c>
      <c r="AK99" t="str">
        <f t="shared" si="31"/>
        <v/>
      </c>
      <c r="AL99" s="2" t="str">
        <f t="shared" si="32"/>
        <v/>
      </c>
      <c r="AM99" s="2" t="str">
        <f t="shared" si="33"/>
        <v/>
      </c>
      <c r="AN99" s="2" t="str">
        <f t="shared" si="34"/>
        <v/>
      </c>
      <c r="AO99" s="2" t="str">
        <f t="shared" si="35"/>
        <v/>
      </c>
      <c r="AP99" s="2" t="str">
        <f t="shared" si="36"/>
        <v/>
      </c>
      <c r="AQ99" s="2" t="str">
        <f t="shared" si="37"/>
        <v/>
      </c>
      <c r="AR99" s="2" t="str">
        <f t="shared" si="38"/>
        <v/>
      </c>
      <c r="AS99" s="2" t="str">
        <f t="shared" si="39"/>
        <v/>
      </c>
      <c r="AT99" s="2" t="str">
        <f t="shared" si="40"/>
        <v/>
      </c>
      <c r="AU99" s="2" t="str">
        <f t="shared" si="41"/>
        <v/>
      </c>
      <c r="AV99" s="3" t="str">
        <f t="shared" ca="1" si="42"/>
        <v/>
      </c>
      <c r="AW99" s="2" t="str">
        <f t="shared" si="43"/>
        <v/>
      </c>
      <c r="AX99" s="2" t="str">
        <f t="shared" si="44"/>
        <v/>
      </c>
      <c r="AY99" t="str">
        <f t="shared" si="45"/>
        <v/>
      </c>
      <c r="AZ99" s="3" t="str">
        <f>IF(_xlfn.IFNA($A99,"")="","",AC99/(Connfiguration!$B$1/1000000))</f>
        <v/>
      </c>
      <c r="BA99" t="str" cm="1">
        <f t="array" ref="BA99">IF(OR(_xlfn.IFNA($A99,"")="", ROW()&lt;=3),"",$A99-_xlfn.XLOOKUP(AC99,International!$C$3:$C$2000,International!$A$3:A$2000,NA(),1,1))</f>
        <v/>
      </c>
      <c r="BB99" t="str" cm="1">
        <f t="array" ref="BB99">IF(OR(_xlfn.IFNA($A99,"")="", ROW()&lt;=3),"",$A99-_xlfn.XLOOKUP(AZ99,International!$D$3:$D$2000,International!$A$3:A$2000,NA(),1,1))</f>
        <v/>
      </c>
      <c r="BC99" t="str" cm="1">
        <f t="array" ref="BC99">IF(OR(_xlfn.IFNA($A99,"")="", ROW()&lt;=3),"",$A99-_xlfn.XLOOKUP(AC99,International!$F$3:$F$2000,International!$A$3:A$2000,NA(),1,1))</f>
        <v/>
      </c>
      <c r="BD99" t="str" cm="1">
        <f t="array" ref="BD99">IF(OR(_xlfn.IFNA($A99,"")="", ROW()&lt;=3),"",$A99-_xlfn.XLOOKUP(AZ99,International!$F$3:$F$2000,International!$A$3:A$2000,NA(),1,1))</f>
        <v/>
      </c>
    </row>
    <row r="100" spans="1:56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"/>
        <v/>
      </c>
      <c r="AD100" t="str">
        <f t="shared" si="24"/>
        <v/>
      </c>
      <c r="AE100" t="str">
        <f t="shared" si="25"/>
        <v/>
      </c>
      <c r="AF100" s="5" t="str">
        <f t="shared" si="26"/>
        <v/>
      </c>
      <c r="AG100" t="str">
        <f t="shared" si="27"/>
        <v/>
      </c>
      <c r="AH100" t="str">
        <f t="shared" si="28"/>
        <v/>
      </c>
      <c r="AI100" t="str">
        <f t="shared" si="29"/>
        <v/>
      </c>
      <c r="AJ100" t="str">
        <f t="shared" si="30"/>
        <v/>
      </c>
      <c r="AK100" t="str">
        <f t="shared" si="31"/>
        <v/>
      </c>
      <c r="AL100" s="2" t="str">
        <f t="shared" si="32"/>
        <v/>
      </c>
      <c r="AM100" s="2" t="str">
        <f t="shared" si="33"/>
        <v/>
      </c>
      <c r="AN100" s="2" t="str">
        <f t="shared" si="34"/>
        <v/>
      </c>
      <c r="AO100" s="2" t="str">
        <f t="shared" si="35"/>
        <v/>
      </c>
      <c r="AP100" s="2" t="str">
        <f t="shared" si="36"/>
        <v/>
      </c>
      <c r="AQ100" s="2" t="str">
        <f t="shared" si="37"/>
        <v/>
      </c>
      <c r="AR100" s="2" t="str">
        <f t="shared" si="38"/>
        <v/>
      </c>
      <c r="AS100" s="2" t="str">
        <f t="shared" si="39"/>
        <v/>
      </c>
      <c r="AT100" s="2" t="str">
        <f t="shared" si="40"/>
        <v/>
      </c>
      <c r="AU100" s="2" t="str">
        <f t="shared" si="41"/>
        <v/>
      </c>
      <c r="AV100" s="3" t="str">
        <f t="shared" ca="1" si="42"/>
        <v/>
      </c>
      <c r="AW100" s="2" t="str">
        <f t="shared" si="43"/>
        <v/>
      </c>
      <c r="AX100" s="2" t="str">
        <f t="shared" si="44"/>
        <v/>
      </c>
      <c r="AY100" t="str">
        <f t="shared" si="45"/>
        <v/>
      </c>
      <c r="AZ100" s="3" t="str">
        <f>IF(_xlfn.IFNA($A100,"")="","",AC100/(Connfiguration!$B$1/1000000))</f>
        <v/>
      </c>
      <c r="BA100" t="str" cm="1">
        <f t="array" ref="BA100">IF(OR(_xlfn.IFNA($A100,"")="", ROW()&lt;=3),"",$A100-_xlfn.XLOOKUP(AC100,International!$C$3:$C$2000,International!$A$3:A$2000,NA(),1,1))</f>
        <v/>
      </c>
      <c r="BB100" t="str" cm="1">
        <f t="array" ref="BB100">IF(OR(_xlfn.IFNA($A100,"")="", ROW()&lt;=3),"",$A100-_xlfn.XLOOKUP(AZ100,International!$D$3:$D$2000,International!$A$3:A$2000,NA(),1,1))</f>
        <v/>
      </c>
      <c r="BC100" t="str" cm="1">
        <f t="array" ref="BC100">IF(OR(_xlfn.IFNA($A100,"")="", ROW()&lt;=3),"",$A100-_xlfn.XLOOKUP(AC100,International!$F$3:$F$2000,International!$A$3:A$2000,NA(),1,1))</f>
        <v/>
      </c>
      <c r="BD100" t="str" cm="1">
        <f t="array" ref="BD100">IF(OR(_xlfn.IFNA($A100,"")="", ROW()&lt;=3),"",$A100-_xlfn.XLOOKUP(AZ100,International!$F$3:$F$2000,International!$A$3:A$2000,NA(),1,1))</f>
        <v/>
      </c>
    </row>
    <row r="101" spans="1:56" x14ac:dyDescent="0.2">
      <c r="A101" s="1"/>
    </row>
    <row r="102" spans="1:56" x14ac:dyDescent="0.2">
      <c r="A102" s="1"/>
    </row>
    <row r="103" spans="1:56" x14ac:dyDescent="0.2">
      <c r="A103" s="1"/>
    </row>
    <row r="104" spans="1:56" x14ac:dyDescent="0.2">
      <c r="A104" s="1"/>
    </row>
    <row r="105" spans="1:56" x14ac:dyDescent="0.2">
      <c r="A105" s="1"/>
    </row>
    <row r="106" spans="1:56" x14ac:dyDescent="0.2">
      <c r="A106" s="1"/>
    </row>
    <row r="107" spans="1:56" x14ac:dyDescent="0.2">
      <c r="A107" s="1"/>
    </row>
    <row r="108" spans="1:56" x14ac:dyDescent="0.2">
      <c r="A108" s="1"/>
    </row>
    <row r="109" spans="1:56" x14ac:dyDescent="0.2">
      <c r="A109" s="1"/>
    </row>
    <row r="110" spans="1:56" x14ac:dyDescent="0.2">
      <c r="A110" s="1"/>
    </row>
    <row r="111" spans="1:56" x14ac:dyDescent="0.2">
      <c r="A111" s="1"/>
    </row>
    <row r="112" spans="1:56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5">
    <mergeCell ref="BA1:BB1"/>
    <mergeCell ref="BC1:BD1"/>
    <mergeCell ref="Q1:S1"/>
    <mergeCell ref="B1:D1"/>
    <mergeCell ref="E1:G1"/>
    <mergeCell ref="H1:J1"/>
    <mergeCell ref="K1:M1"/>
    <mergeCell ref="N1:P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E50" activePane="bottomRight" state="frozen"/>
      <selection activeCell="A2" sqref="A2"/>
      <selection pane="bottomLeft" activeCell="A3" sqref="A3"/>
      <selection pane="topRight" activeCell="B2" sqref="B2"/>
      <selection pane="bottomRight" activeCell="E55" sqref="E55"/>
    </sheetView>
  </sheetViews>
  <sheetFormatPr defaultColWidth="10.76171875" defaultRowHeight="15" x14ac:dyDescent="0.2"/>
  <cols>
    <col min="4" max="4" width="23" style="3" bestFit="1" customWidth="1"/>
    <col min="7" max="7" width="10.8945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2</v>
      </c>
      <c r="C11">
        <f t="shared" si="0"/>
        <v>2</v>
      </c>
      <c r="D11" s="3">
        <f>IF($A11="","",C11/(Connfiguration!$B$2/1000000))</f>
        <v>3.313477540072949E-2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2</v>
      </c>
      <c r="D12" s="3">
        <f>IF($A12="","",C12/(Connfiguration!$B$2/1000000))</f>
        <v>3.313477540072949E-2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2</v>
      </c>
      <c r="D13" s="3">
        <f>IF($A13="","",C13/(Connfiguration!$B$2/1000000))</f>
        <v>3.313477540072949E-2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2</v>
      </c>
      <c r="D14" s="3">
        <f>IF($A14="","",C14/(Connfiguration!$B$2/1000000))</f>
        <v>3.313477540072949E-2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2</v>
      </c>
      <c r="D15" s="3">
        <f>IF($A15="","",C15/(Connfiguration!$B$2/1000000))</f>
        <v>3.313477540072949E-2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2</v>
      </c>
      <c r="D16" s="3">
        <f>IF($A16="","",C16/(Connfiguration!$B$2/1000000))</f>
        <v>3.313477540072949E-2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3</v>
      </c>
      <c r="D17" s="3">
        <f>IF($A17="","",C17/(Connfiguration!$B$2/1000000))</f>
        <v>4.9702163101094231E-2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3</v>
      </c>
      <c r="D18" s="3">
        <f>IF($A18="","",C18/(Connfiguration!$B$2/1000000))</f>
        <v>4.9702163101094231E-2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3</v>
      </c>
      <c r="D19" s="3">
        <f>IF($A19="","",C19/(Connfiguration!$B$2/1000000))</f>
        <v>4.9702163101094231E-2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3</v>
      </c>
      <c r="D20" s="3">
        <f>IF($A20="","",C20/(Connfiguration!$B$2/1000000))</f>
        <v>4.9702163101094231E-2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3</v>
      </c>
      <c r="D21" s="3">
        <f>IF($A21="","",C21/(Connfiguration!$B$2/1000000))</f>
        <v>4.9702163101094231E-2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3</v>
      </c>
      <c r="D22" s="3">
        <f>IF($A22="","",C22/(Connfiguration!$B$2/1000000))</f>
        <v>4.9702163101094231E-2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3</v>
      </c>
      <c r="D23" s="3">
        <f>IF($A23="","",C23/(Connfiguration!$B$2/1000000))</f>
        <v>4.9702163101094231E-2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3</v>
      </c>
      <c r="D24" s="3">
        <f>IF($A24="","",C24/(Connfiguration!$B$2/1000000))</f>
        <v>4.9702163101094231E-2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3</v>
      </c>
      <c r="D25" s="3">
        <f>IF($A25="","",C25/(Connfiguration!$B$2/1000000))</f>
        <v>4.9702163101094231E-2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3</v>
      </c>
      <c r="D26" s="3">
        <f>IF($A26="","",C26/(Connfiguration!$B$2/1000000))</f>
        <v>4.9702163101094231E-2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3</v>
      </c>
      <c r="D27" s="3">
        <f>IF($A27="","",C27/(Connfiguration!$B$2/1000000))</f>
        <v>4.9702163101094231E-2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3</v>
      </c>
      <c r="D28" s="3">
        <f>IF($A28="","",C28/(Connfiguration!$B$2/1000000))</f>
        <v>4.9702163101094231E-2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3</v>
      </c>
      <c r="D29" s="3">
        <f>IF($A29="","",C29/(Connfiguration!$B$2/1000000))</f>
        <v>4.9702163101094231E-2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3</v>
      </c>
      <c r="D30" s="3">
        <f>IF($A30="","",C30/(Connfiguration!$B$2/1000000))</f>
        <v>4.9702163101094231E-2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3</v>
      </c>
      <c r="D31" s="3">
        <f>IF($A31="","",C31/(Connfiguration!$B$2/1000000))</f>
        <v>4.9702163101094231E-2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20</v>
      </c>
      <c r="D32" s="3">
        <f>IF($A32="","",C32/(Connfiguration!$B$2/1000000))</f>
        <v>0.33134775400729488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79</v>
      </c>
      <c r="D33" s="3">
        <f>IF($A33="","",C33/(Connfiguration!$B$2/1000000))</f>
        <v>1.3088236283288148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150</v>
      </c>
      <c r="D34" s="3">
        <f>IF($A34="","",C34/(Connfiguration!$B$2/1000000))</f>
        <v>2.4851081550547116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227</v>
      </c>
      <c r="D35" s="3">
        <f>IF($A35="","",C35/(Connfiguration!$B$2/1000000))</f>
        <v>3.7607970079827968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320</v>
      </c>
      <c r="D36" s="3">
        <f>IF($A36="","",C36/(Connfiguration!$B$2/1000000))</f>
        <v>5.3015640641167181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445</v>
      </c>
      <c r="D37" s="3">
        <f>IF($A37="","",C37/(Connfiguration!$B$2/1000000))</f>
        <v>7.3724875266623107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650</v>
      </c>
      <c r="D38" s="3">
        <f>IF($A38="","",C38/(Connfiguration!$B$2/1000000))</f>
        <v>10.768802005237083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888</v>
      </c>
      <c r="D39" s="3">
        <f>IF($A39="","",C39/(Connfiguration!$B$2/1000000))</f>
        <v>14.711840277923892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1128</v>
      </c>
      <c r="D40" s="3">
        <f>IF($A40="","",C40/(Connfiguration!$B$2/1000000))</f>
        <v>18.688013326011433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1694</v>
      </c>
      <c r="D41" s="3">
        <f>IF($A41="","",C41/(Connfiguration!$B$2/1000000))</f>
        <v>28.065154764417876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2036</v>
      </c>
      <c r="D42" s="3">
        <f>IF($A42="","",C42/(Connfiguration!$B$2/1000000))</f>
        <v>33.731201357942616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2502</v>
      </c>
      <c r="D43" s="3">
        <f>IF($A43="","",C43/(Connfiguration!$B$2/1000000))</f>
        <v>41.451604026312587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3089</v>
      </c>
      <c r="D44" s="3">
        <f>IF($A44="","",C44/(Connfiguration!$B$2/1000000))</f>
        <v>51.176660606426694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3858</v>
      </c>
      <c r="D45" s="3">
        <f>IF($A45="","",C45/(Connfiguration!$B$2/1000000))</f>
        <v>63.916981748007181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4636</v>
      </c>
      <c r="D46" s="3">
        <f>IF($A46="","",C46/(Connfiguration!$B$2/1000000))</f>
        <v>76.806409378890947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5882</v>
      </c>
      <c r="D47" s="3">
        <f>IF($A47="","",C47/(Connfiguration!$B$2/1000000))</f>
        <v>97.449374453545417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7374</v>
      </c>
      <c r="D48" s="3">
        <f>IF($A48="","",C48/(Connfiguration!$B$2/1000000))</f>
        <v>122.16791690248962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1797</v>
      </c>
      <c r="C49">
        <f t="shared" si="0"/>
        <v>9171</v>
      </c>
      <c r="D49" s="3">
        <f>IF($A49="","",C49/(Connfiguration!$B$2/1000000))</f>
        <v>151.93951260004508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10148</v>
      </c>
      <c r="D50" s="3">
        <f>IF($A50="","",C50/(Connfiguration!$B$2/1000000))</f>
        <v>168.12585038330141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12461</v>
      </c>
      <c r="D51" s="3">
        <f>IF($A51="","",C51/(Connfiguration!$B$2/1000000))</f>
        <v>206.44621813424507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15112</v>
      </c>
      <c r="D52" s="3">
        <f>IF($A52="","",C52/(Connfiguration!$B$2/1000000))</f>
        <v>250.36636292791201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2547</v>
      </c>
      <c r="C53">
        <f t="shared" si="0"/>
        <v>17659</v>
      </c>
      <c r="D53" s="3">
        <f>IF($A53="","",C53/(Connfiguration!$B$2/1000000))</f>
        <v>292.56349940074102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21156</v>
      </c>
      <c r="D54" s="3">
        <f>IF($A54="","",C54/(Connfiguration!$B$2/1000000))</f>
        <v>350.49965418891651</v>
      </c>
      <c r="E54">
        <v>838</v>
      </c>
      <c r="F54">
        <f t="shared" si="1"/>
        <v>4499</v>
      </c>
      <c r="G54" s="3">
        <f>IF($A54="","",F54/(Connfiguration!$B$3/1000000))</f>
        <v>67.080171167007109</v>
      </c>
    </row>
    <row r="55" spans="1:7" x14ac:dyDescent="0.2">
      <c r="A55" s="1">
        <v>43905</v>
      </c>
      <c r="B55">
        <v>3590</v>
      </c>
      <c r="C55">
        <f t="shared" si="0"/>
        <v>24746</v>
      </c>
      <c r="D55" s="3">
        <f>IF($A55="","",C55/(Connfiguration!$B$2/1000000))</f>
        <v>409.97657603322597</v>
      </c>
      <c r="E55">
        <v>924</v>
      </c>
      <c r="F55">
        <f t="shared" si="1"/>
        <v>5423</v>
      </c>
      <c r="G55" s="3">
        <f>IF($A55="","",F55/(Connfiguration!$B$3/1000000))</f>
        <v>80.857027837003685</v>
      </c>
    </row>
    <row r="56" spans="1:7" x14ac:dyDescent="0.2">
      <c r="A56" s="1"/>
      <c r="C56" t="str">
        <f t="shared" si="0"/>
        <v/>
      </c>
      <c r="D56" s="3" t="str">
        <f>IF($A56="","",C56/(Connfiguration!$B$2/1000000))</f>
        <v/>
      </c>
      <c r="F56" t="str">
        <f t="shared" si="1"/>
        <v/>
      </c>
      <c r="G56" s="3" t="str">
        <f>IF($A56="","",F56/(Connfiguration!$B$3/1000000))</f>
        <v/>
      </c>
    </row>
    <row r="57" spans="1:7" x14ac:dyDescent="0.2">
      <c r="A57" s="1"/>
      <c r="C57" t="str">
        <f t="shared" si="0"/>
        <v/>
      </c>
      <c r="D57" s="3" t="str">
        <f>IF($A57="","",C57/(Connfiguration!$B$2/1000000))</f>
        <v/>
      </c>
      <c r="F57" t="str">
        <f t="shared" si="1"/>
        <v/>
      </c>
      <c r="G57" s="3" t="str">
        <f>IF($A57="","",F57/(Connfiguration!$B$3/1000000))</f>
        <v/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24"/>
  <sheetViews>
    <sheetView topLeftCell="A15" zoomScaleNormal="150" zoomScaleSheetLayoutView="100" workbookViewId="0">
      <selection activeCell="A25" sqref="A25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  <row r="13" spans="1:3" x14ac:dyDescent="0.2">
      <c r="B13">
        <v>2</v>
      </c>
      <c r="C13" t="s">
        <v>98</v>
      </c>
    </row>
    <row r="14" spans="1:3" x14ac:dyDescent="0.2">
      <c r="C14" t="s">
        <v>99</v>
      </c>
    </row>
    <row r="15" spans="1:3" x14ac:dyDescent="0.2">
      <c r="C15" t="s">
        <v>100</v>
      </c>
    </row>
    <row r="16" spans="1:3" x14ac:dyDescent="0.2">
      <c r="C16" t="s">
        <v>101</v>
      </c>
    </row>
    <row r="17" spans="1:3" x14ac:dyDescent="0.2">
      <c r="C17" t="s">
        <v>102</v>
      </c>
    </row>
    <row r="18" spans="1:3" x14ac:dyDescent="0.2">
      <c r="C18" t="s">
        <v>103</v>
      </c>
    </row>
    <row r="19" spans="1:3" x14ac:dyDescent="0.2">
      <c r="B19">
        <v>3</v>
      </c>
      <c r="C19" t="s">
        <v>104</v>
      </c>
    </row>
    <row r="20" spans="1:3" x14ac:dyDescent="0.2">
      <c r="B20">
        <v>4</v>
      </c>
      <c r="C20" t="s">
        <v>105</v>
      </c>
    </row>
    <row r="21" spans="1:3" x14ac:dyDescent="0.2">
      <c r="A21" s="1">
        <v>43906</v>
      </c>
      <c r="B21">
        <v>1</v>
      </c>
      <c r="C21" t="s">
        <v>108</v>
      </c>
    </row>
    <row r="22" spans="1:3" x14ac:dyDescent="0.2">
      <c r="C22" t="s">
        <v>109</v>
      </c>
    </row>
    <row r="23" spans="1:3" x14ac:dyDescent="0.2">
      <c r="C23" t="s">
        <v>110</v>
      </c>
    </row>
    <row r="24" spans="1:3" x14ac:dyDescent="0.2">
      <c r="A24" s="1">
        <v>43907</v>
      </c>
      <c r="B24">
        <v>1</v>
      </c>
      <c r="C2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defaultColWidth="10.76171875" defaultRowHeight="15" x14ac:dyDescent="0.2"/>
  <cols>
    <col min="1" max="1" width="17.890625" bestFit="1" customWidth="1"/>
    <col min="3" max="3" width="149.72265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National Infections Without NSW</vt:lpstr>
      <vt:lpstr>Infections by State</vt:lpstr>
      <vt:lpstr>Days to double</vt:lpstr>
      <vt:lpstr>Active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2020-03-15T04:56:47Z</dcterms:modified>
</cp:coreProperties>
</file>