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75" documentId="13_ncr:1_{2C36A863-D28C-ED4B-A4DC-FB6E81948E14}" xr6:coauthVersionLast="45" xr6:coauthVersionMax="45" xr10:uidLastSave="{E0AF82E6-36EA-3146-9958-33050CF31983}"/>
  <bookViews>
    <workbookView xWindow="2560" yWindow="460" windowWidth="34260" windowHeight="23540" firstSheet="2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4" i="2" l="1"/>
  <c r="BT4" i="2"/>
  <c r="BU4" i="2"/>
  <c r="BV4" i="2"/>
  <c r="BW4" i="2"/>
  <c r="BS5" i="2"/>
  <c r="BT5" i="2"/>
  <c r="BU5" i="2"/>
  <c r="BV5" i="2"/>
  <c r="BW5" i="2"/>
  <c r="BS6" i="2"/>
  <c r="BT6" i="2"/>
  <c r="BU6" i="2"/>
  <c r="BV6" i="2"/>
  <c r="BW6" i="2"/>
  <c r="BS7" i="2"/>
  <c r="BT7" i="2"/>
  <c r="BU7" i="2"/>
  <c r="BV7" i="2"/>
  <c r="BW7" i="2"/>
  <c r="BS8" i="2"/>
  <c r="BT8" i="2"/>
  <c r="BU8" i="2"/>
  <c r="BV8" i="2"/>
  <c r="BW8" i="2"/>
  <c r="BS9" i="2"/>
  <c r="BT9" i="2"/>
  <c r="BU9" i="2"/>
  <c r="BV9" i="2"/>
  <c r="BW9" i="2"/>
  <c r="BS10" i="2"/>
  <c r="BT10" i="2"/>
  <c r="BU10" i="2"/>
  <c r="BV10" i="2"/>
  <c r="BW10" i="2"/>
  <c r="BS11" i="2"/>
  <c r="BT11" i="2"/>
  <c r="BU11" i="2"/>
  <c r="BV11" i="2"/>
  <c r="BW11" i="2"/>
  <c r="BS12" i="2"/>
  <c r="BT12" i="2"/>
  <c r="BU12" i="2"/>
  <c r="BV12" i="2"/>
  <c r="BW12" i="2"/>
  <c r="BS13" i="2"/>
  <c r="BT13" i="2"/>
  <c r="BU13" i="2"/>
  <c r="BV13" i="2"/>
  <c r="BW13" i="2"/>
  <c r="BS14" i="2"/>
  <c r="BT14" i="2"/>
  <c r="BU14" i="2"/>
  <c r="BV14" i="2"/>
  <c r="BW14" i="2"/>
  <c r="BS15" i="2"/>
  <c r="BT15" i="2"/>
  <c r="BU15" i="2"/>
  <c r="BV15" i="2"/>
  <c r="BW15" i="2"/>
  <c r="BS16" i="2"/>
  <c r="BT16" i="2"/>
  <c r="BU16" i="2"/>
  <c r="BV16" i="2"/>
  <c r="BW16" i="2"/>
  <c r="BS17" i="2"/>
  <c r="BT17" i="2"/>
  <c r="BU17" i="2"/>
  <c r="BV17" i="2"/>
  <c r="BW17" i="2"/>
  <c r="BS18" i="2"/>
  <c r="BT18" i="2"/>
  <c r="BU18" i="2"/>
  <c r="BV18" i="2"/>
  <c r="BW18" i="2"/>
  <c r="BS19" i="2"/>
  <c r="BT19" i="2"/>
  <c r="BU19" i="2"/>
  <c r="BV19" i="2"/>
  <c r="BW19" i="2"/>
  <c r="BS20" i="2"/>
  <c r="BT20" i="2"/>
  <c r="BU20" i="2"/>
  <c r="BV20" i="2"/>
  <c r="BW20" i="2"/>
  <c r="BS21" i="2"/>
  <c r="BT21" i="2"/>
  <c r="BU21" i="2"/>
  <c r="BV21" i="2"/>
  <c r="BW21" i="2"/>
  <c r="BS22" i="2"/>
  <c r="BT22" i="2"/>
  <c r="BU22" i="2"/>
  <c r="BV22" i="2"/>
  <c r="BW22" i="2"/>
  <c r="BS23" i="2"/>
  <c r="BT23" i="2"/>
  <c r="BU23" i="2"/>
  <c r="BV23" i="2"/>
  <c r="BW23" i="2"/>
  <c r="BS24" i="2"/>
  <c r="BT24" i="2"/>
  <c r="BU24" i="2"/>
  <c r="BV24" i="2"/>
  <c r="BW24" i="2"/>
  <c r="BS25" i="2"/>
  <c r="BT25" i="2"/>
  <c r="BU25" i="2"/>
  <c r="BV25" i="2"/>
  <c r="BW25" i="2"/>
  <c r="BS26" i="2"/>
  <c r="BT26" i="2"/>
  <c r="BU26" i="2"/>
  <c r="BV26" i="2"/>
  <c r="BW26" i="2"/>
  <c r="BS27" i="2"/>
  <c r="BT27" i="2"/>
  <c r="BU27" i="2"/>
  <c r="BV27" i="2"/>
  <c r="BW27" i="2"/>
  <c r="BS28" i="2"/>
  <c r="BT28" i="2"/>
  <c r="BU28" i="2"/>
  <c r="BV28" i="2"/>
  <c r="BW28" i="2"/>
  <c r="BS29" i="2"/>
  <c r="BT29" i="2"/>
  <c r="BU29" i="2"/>
  <c r="BV29" i="2"/>
  <c r="BW29" i="2"/>
  <c r="BS30" i="2"/>
  <c r="BT30" i="2"/>
  <c r="BU30" i="2"/>
  <c r="BV30" i="2"/>
  <c r="BW30" i="2"/>
  <c r="BS31" i="2"/>
  <c r="BT31" i="2"/>
  <c r="BU31" i="2"/>
  <c r="BV31" i="2"/>
  <c r="BW31" i="2"/>
  <c r="BS32" i="2"/>
  <c r="BT32" i="2"/>
  <c r="BU32" i="2"/>
  <c r="BV32" i="2"/>
  <c r="BW32" i="2"/>
  <c r="BS33" i="2"/>
  <c r="BT33" i="2"/>
  <c r="BU33" i="2"/>
  <c r="BV33" i="2"/>
  <c r="BW33" i="2"/>
  <c r="BS34" i="2"/>
  <c r="BT34" i="2"/>
  <c r="BU34" i="2"/>
  <c r="BV34" i="2"/>
  <c r="BW34" i="2"/>
  <c r="BS35" i="2"/>
  <c r="BT35" i="2"/>
  <c r="BU35" i="2"/>
  <c r="BV35" i="2"/>
  <c r="BW35" i="2"/>
  <c r="BS36" i="2"/>
  <c r="BT36" i="2"/>
  <c r="BU36" i="2"/>
  <c r="BV36" i="2"/>
  <c r="BW36" i="2"/>
  <c r="BS37" i="2"/>
  <c r="BT37" i="2"/>
  <c r="BU37" i="2"/>
  <c r="BV37" i="2"/>
  <c r="BW37" i="2"/>
  <c r="BS38" i="2"/>
  <c r="BT38" i="2"/>
  <c r="BU38" i="2"/>
  <c r="BV38" i="2"/>
  <c r="BW38" i="2"/>
  <c r="BS39" i="2"/>
  <c r="BT39" i="2"/>
  <c r="BU39" i="2"/>
  <c r="BV39" i="2"/>
  <c r="BW39" i="2"/>
  <c r="BS40" i="2"/>
  <c r="BT40" i="2"/>
  <c r="BU40" i="2"/>
  <c r="BV40" i="2"/>
  <c r="BW40" i="2"/>
  <c r="BS41" i="2"/>
  <c r="BT41" i="2"/>
  <c r="BU41" i="2"/>
  <c r="BV41" i="2"/>
  <c r="BW41" i="2"/>
  <c r="BS42" i="2"/>
  <c r="BT42" i="2"/>
  <c r="BU42" i="2"/>
  <c r="BV42" i="2"/>
  <c r="BW42" i="2"/>
  <c r="BS43" i="2"/>
  <c r="BT43" i="2"/>
  <c r="BU43" i="2"/>
  <c r="BV43" i="2"/>
  <c r="BW43" i="2"/>
  <c r="BS44" i="2"/>
  <c r="BT44" i="2"/>
  <c r="BU44" i="2"/>
  <c r="BV44" i="2"/>
  <c r="BW44" i="2"/>
  <c r="BS45" i="2"/>
  <c r="BT45" i="2"/>
  <c r="BU45" i="2"/>
  <c r="BV45" i="2"/>
  <c r="BW45" i="2"/>
  <c r="BS46" i="2"/>
  <c r="BT46" i="2"/>
  <c r="BU46" i="2"/>
  <c r="BV46" i="2"/>
  <c r="BW46" i="2"/>
  <c r="BS47" i="2"/>
  <c r="BT47" i="2"/>
  <c r="BU47" i="2"/>
  <c r="BV47" i="2"/>
  <c r="BW47" i="2"/>
  <c r="BS48" i="2"/>
  <c r="BT48" i="2"/>
  <c r="BU48" i="2"/>
  <c r="BV48" i="2"/>
  <c r="BW48" i="2"/>
  <c r="A62" i="2"/>
  <c r="Z62" i="2"/>
  <c r="Z61" i="2"/>
  <c r="AC61" i="2"/>
  <c r="AC62" i="2"/>
  <c r="A63" i="2"/>
  <c r="Z63" i="2"/>
  <c r="AC63" i="2"/>
  <c r="A64" i="2"/>
  <c r="Z64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X62" i="2"/>
  <c r="BR62" i="2"/>
  <c r="BY62" i="2" a="1"/>
  <c r="BZ62" i="2" a="1"/>
  <c r="CA62" i="2" a="1"/>
  <c r="CB62" i="2" a="1"/>
  <c r="CC62" i="2" a="1"/>
  <c r="CD62" i="2" a="1"/>
  <c r="CE62" i="2" a="1"/>
  <c r="CF62" i="2" a="1"/>
  <c r="BX63" i="2"/>
  <c r="BR63" i="2"/>
  <c r="BY63" i="2" a="1"/>
  <c r="BZ63" i="2" a="1"/>
  <c r="CA63" i="2" a="1"/>
  <c r="CB63" i="2" a="1"/>
  <c r="CC63" i="2" a="1"/>
  <c r="CD63" i="2" a="1"/>
  <c r="CE63" i="2" a="1"/>
  <c r="CF63" i="2" a="1"/>
  <c r="BX64" i="2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61" i="2"/>
  <c r="BS49" i="2"/>
  <c r="BT49" i="2"/>
  <c r="BU49" i="2"/>
  <c r="BV49" i="2"/>
  <c r="BW49" i="2"/>
  <c r="BS50" i="2"/>
  <c r="BT50" i="2"/>
  <c r="BU50" i="2"/>
  <c r="BV50" i="2"/>
  <c r="BW50" i="2"/>
  <c r="BS51" i="2"/>
  <c r="BT51" i="2"/>
  <c r="BU51" i="2"/>
  <c r="BV51" i="2"/>
  <c r="BW51" i="2"/>
  <c r="BS52" i="2"/>
  <c r="BT52" i="2"/>
  <c r="BU52" i="2"/>
  <c r="BV52" i="2"/>
  <c r="BW52" i="2"/>
  <c r="BS53" i="2"/>
  <c r="BT53" i="2"/>
  <c r="BU53" i="2"/>
  <c r="BV53" i="2"/>
  <c r="BW53" i="2"/>
  <c r="BS54" i="2"/>
  <c r="BT54" i="2"/>
  <c r="BU54" i="2"/>
  <c r="BV54" i="2"/>
  <c r="BW54" i="2"/>
  <c r="BS55" i="2"/>
  <c r="BT55" i="2"/>
  <c r="BU55" i="2"/>
  <c r="BV55" i="2"/>
  <c r="BW55" i="2"/>
  <c r="BS56" i="2"/>
  <c r="BT56" i="2"/>
  <c r="BU56" i="2"/>
  <c r="BV56" i="2"/>
  <c r="BW56" i="2"/>
  <c r="BS57" i="2"/>
  <c r="BT57" i="2"/>
  <c r="BU57" i="2"/>
  <c r="BV57" i="2"/>
  <c r="BW57" i="2"/>
  <c r="BS58" i="2"/>
  <c r="BT58" i="2"/>
  <c r="BU58" i="2"/>
  <c r="BV58" i="2"/>
  <c r="BW58" i="2"/>
  <c r="BS59" i="2"/>
  <c r="BT59" i="2"/>
  <c r="BU59" i="2"/>
  <c r="BV59" i="2"/>
  <c r="BW59" i="2"/>
  <c r="BS60" i="2"/>
  <c r="BT60" i="2"/>
  <c r="BU60" i="2"/>
  <c r="BV60" i="2"/>
  <c r="BW60" i="2"/>
  <c r="BS61" i="2"/>
  <c r="BT61" i="2"/>
  <c r="BU61" i="2"/>
  <c r="BV61" i="2"/>
  <c r="BW61" i="2"/>
  <c r="BS62" i="2"/>
  <c r="BT62" i="2"/>
  <c r="BU62" i="2"/>
  <c r="BV62" i="2"/>
  <c r="BW62" i="2"/>
  <c r="BS63" i="2"/>
  <c r="BT63" i="2"/>
  <c r="BU63" i="2"/>
  <c r="BV63" i="2"/>
  <c r="BW63" i="2"/>
  <c r="BS64" i="2"/>
  <c r="BT64" i="2"/>
  <c r="BU64" i="2"/>
  <c r="BV64" i="2"/>
  <c r="BW64" i="2"/>
  <c r="BS65" i="2"/>
  <c r="BT65" i="2"/>
  <c r="BU65" i="2"/>
  <c r="BV65" i="2"/>
  <c r="BW65" i="2"/>
  <c r="BS66" i="2"/>
  <c r="BT66" i="2"/>
  <c r="BU66" i="2"/>
  <c r="BV66" i="2"/>
  <c r="BW66" i="2"/>
  <c r="BS67" i="2"/>
  <c r="BT67" i="2"/>
  <c r="BU67" i="2"/>
  <c r="BV67" i="2"/>
  <c r="BW67" i="2"/>
  <c r="BS68" i="2"/>
  <c r="BT68" i="2"/>
  <c r="BU68" i="2"/>
  <c r="BV68" i="2"/>
  <c r="BW68" i="2"/>
  <c r="BS69" i="2"/>
  <c r="BT69" i="2"/>
  <c r="BU69" i="2"/>
  <c r="BV69" i="2"/>
  <c r="BW69" i="2"/>
  <c r="BS70" i="2"/>
  <c r="BT70" i="2"/>
  <c r="BU70" i="2"/>
  <c r="BV70" i="2"/>
  <c r="BW70" i="2"/>
  <c r="BS71" i="2"/>
  <c r="BT71" i="2"/>
  <c r="BU71" i="2"/>
  <c r="BV71" i="2"/>
  <c r="BW71" i="2"/>
  <c r="BS72" i="2"/>
  <c r="BT72" i="2"/>
  <c r="BU72" i="2"/>
  <c r="BV72" i="2"/>
  <c r="BW72" i="2"/>
  <c r="BS73" i="2"/>
  <c r="BT73" i="2"/>
  <c r="BU73" i="2"/>
  <c r="BV73" i="2"/>
  <c r="BW73" i="2"/>
  <c r="BS74" i="2"/>
  <c r="BT74" i="2"/>
  <c r="BU74" i="2"/>
  <c r="BV74" i="2"/>
  <c r="BW74" i="2"/>
  <c r="BS75" i="2"/>
  <c r="BT75" i="2"/>
  <c r="BU75" i="2"/>
  <c r="BV75" i="2"/>
  <c r="BW75" i="2"/>
  <c r="BS76" i="2"/>
  <c r="BT76" i="2"/>
  <c r="BU76" i="2"/>
  <c r="BV76" i="2"/>
  <c r="BW76" i="2"/>
  <c r="BS77" i="2"/>
  <c r="BT77" i="2"/>
  <c r="BU77" i="2"/>
  <c r="BV77" i="2"/>
  <c r="BW77" i="2"/>
  <c r="BS78" i="2"/>
  <c r="BT78" i="2"/>
  <c r="BU78" i="2"/>
  <c r="BV78" i="2"/>
  <c r="BW78" i="2"/>
  <c r="BS79" i="2"/>
  <c r="BT79" i="2"/>
  <c r="BU79" i="2"/>
  <c r="BV79" i="2"/>
  <c r="BW79" i="2"/>
  <c r="BS80" i="2"/>
  <c r="BT80" i="2"/>
  <c r="BU80" i="2"/>
  <c r="BV80" i="2"/>
  <c r="BW80" i="2"/>
  <c r="BS81" i="2"/>
  <c r="BT81" i="2"/>
  <c r="BU81" i="2"/>
  <c r="BV81" i="2"/>
  <c r="BW81" i="2"/>
  <c r="BS82" i="2"/>
  <c r="BT82" i="2"/>
  <c r="BU82" i="2"/>
  <c r="BV82" i="2"/>
  <c r="BW82" i="2"/>
  <c r="BS83" i="2"/>
  <c r="BT83" i="2"/>
  <c r="BU83" i="2"/>
  <c r="BV83" i="2"/>
  <c r="BW83" i="2"/>
  <c r="BS84" i="2"/>
  <c r="BT84" i="2"/>
  <c r="BU84" i="2"/>
  <c r="BV84" i="2"/>
  <c r="BW84" i="2"/>
  <c r="BS85" i="2"/>
  <c r="BT85" i="2"/>
  <c r="BU85" i="2"/>
  <c r="BV85" i="2"/>
  <c r="BW85" i="2"/>
  <c r="BS86" i="2"/>
  <c r="BT86" i="2"/>
  <c r="BU86" i="2"/>
  <c r="BV86" i="2"/>
  <c r="BW86" i="2"/>
  <c r="BS87" i="2"/>
  <c r="BT87" i="2"/>
  <c r="BU87" i="2"/>
  <c r="BV87" i="2"/>
  <c r="BW87" i="2"/>
  <c r="BS88" i="2"/>
  <c r="BT88" i="2"/>
  <c r="BU88" i="2"/>
  <c r="BV88" i="2"/>
  <c r="BW88" i="2"/>
  <c r="BS89" i="2"/>
  <c r="BT89" i="2"/>
  <c r="BU89" i="2"/>
  <c r="BV89" i="2"/>
  <c r="BW89" i="2"/>
  <c r="BS90" i="2"/>
  <c r="BT90" i="2"/>
  <c r="BU90" i="2"/>
  <c r="BV90" i="2"/>
  <c r="BW90" i="2"/>
  <c r="BS91" i="2"/>
  <c r="BT91" i="2"/>
  <c r="BU91" i="2"/>
  <c r="BV91" i="2"/>
  <c r="BW91" i="2"/>
  <c r="BS92" i="2"/>
  <c r="BT92" i="2"/>
  <c r="BU92" i="2"/>
  <c r="BV92" i="2"/>
  <c r="BW92" i="2"/>
  <c r="BS93" i="2"/>
  <c r="BT93" i="2"/>
  <c r="BU93" i="2"/>
  <c r="BV93" i="2"/>
  <c r="BW93" i="2"/>
  <c r="BS94" i="2"/>
  <c r="BT94" i="2"/>
  <c r="BU94" i="2"/>
  <c r="BV94" i="2"/>
  <c r="BW94" i="2"/>
  <c r="BS95" i="2"/>
  <c r="BT95" i="2"/>
  <c r="BU95" i="2"/>
  <c r="BV95" i="2"/>
  <c r="BW95" i="2"/>
  <c r="BS96" i="2"/>
  <c r="BT96" i="2"/>
  <c r="BU96" i="2"/>
  <c r="BV96" i="2"/>
  <c r="BW96" i="2"/>
  <c r="BS97" i="2"/>
  <c r="BT97" i="2"/>
  <c r="BU97" i="2"/>
  <c r="BV97" i="2"/>
  <c r="BW97" i="2"/>
  <c r="BS98" i="2"/>
  <c r="BT98" i="2"/>
  <c r="BU98" i="2"/>
  <c r="BV98" i="2"/>
  <c r="BW98" i="2"/>
  <c r="BS99" i="2"/>
  <c r="BT99" i="2"/>
  <c r="BU99" i="2"/>
  <c r="BV99" i="2"/>
  <c r="BW99" i="2"/>
  <c r="BS100" i="2"/>
  <c r="BT100" i="2"/>
  <c r="BU100" i="2"/>
  <c r="BV100" i="2"/>
  <c r="BW100" i="2"/>
  <c r="BW3" i="2"/>
  <c r="BV3" i="2"/>
  <c r="BU3" i="2"/>
  <c r="BT3" i="2"/>
  <c r="BS3" i="2"/>
  <c r="CV61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/>
  <c r="A60" i="2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W63" i="2"/>
  <c r="A65" i="2"/>
  <c r="T65" i="2"/>
  <c r="A66" i="2"/>
  <c r="B66" i="2"/>
  <c r="A67" i="2"/>
  <c r="A68" i="2"/>
  <c r="A69" i="2"/>
  <c r="N69" i="2"/>
  <c r="A70" i="2"/>
  <c r="A71" i="2"/>
  <c r="W71" i="2"/>
  <c r="A72" i="2"/>
  <c r="A73" i="2"/>
  <c r="CI73" i="2" a="1"/>
  <c r="CI73" i="2"/>
  <c r="A74" i="2"/>
  <c r="E74" i="2"/>
  <c r="A75" i="2"/>
  <c r="A76" i="2"/>
  <c r="A77" i="2"/>
  <c r="B77" i="2"/>
  <c r="A78" i="2"/>
  <c r="A79" i="2"/>
  <c r="N79" i="2"/>
  <c r="A80" i="2"/>
  <c r="A81" i="2"/>
  <c r="CJ81" i="2" a="1"/>
  <c r="CJ81" i="2"/>
  <c r="A82" i="2"/>
  <c r="B82" i="2"/>
  <c r="A83" i="2"/>
  <c r="A84" i="2"/>
  <c r="A85" i="2"/>
  <c r="E85" i="2"/>
  <c r="A86" i="2"/>
  <c r="A87" i="2"/>
  <c r="T87" i="2"/>
  <c r="A88" i="2"/>
  <c r="A89" i="2"/>
  <c r="H89" i="2"/>
  <c r="A90" i="2"/>
  <c r="B90" i="2"/>
  <c r="A91" i="2"/>
  <c r="A92" i="2"/>
  <c r="A93" i="2"/>
  <c r="H93" i="2"/>
  <c r="A94" i="2"/>
  <c r="A95" i="2"/>
  <c r="B95" i="2"/>
  <c r="A96" i="2"/>
  <c r="A97" i="2"/>
  <c r="T97" i="2"/>
  <c r="A98" i="2"/>
  <c r="H98" i="2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1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1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1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Z3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E63" i="2"/>
  <c r="B63" i="2"/>
  <c r="H63" i="2"/>
  <c r="K63" i="2"/>
  <c r="N63" i="2"/>
  <c r="Q63" i="2"/>
  <c r="T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A64" i="2"/>
  <c r="AD64" i="2"/>
  <c r="AB64" i="2"/>
  <c r="AE64" i="2"/>
  <c r="AG64" i="2"/>
  <c r="AO64" i="2"/>
  <c r="AW64" i="2"/>
  <c r="J64" i="2"/>
  <c r="R64" i="2"/>
  <c r="AH64" i="2"/>
  <c r="AP64" i="2"/>
  <c r="AX64" i="2"/>
  <c r="C64" i="2"/>
  <c r="S64" i="2"/>
  <c r="F64" i="2"/>
  <c r="AI64" i="2"/>
  <c r="AQ64" i="2"/>
  <c r="BA64" i="2"/>
  <c r="D64" i="2"/>
  <c r="L64" i="2"/>
  <c r="G64" i="2"/>
  <c r="AJ64" i="2"/>
  <c r="AR64" i="2"/>
  <c r="AK64" i="2"/>
  <c r="O64" i="2"/>
  <c r="AL64" i="2"/>
  <c r="U64" i="2"/>
  <c r="AM64" i="2"/>
  <c r="V64" i="2"/>
  <c r="AS64" i="2"/>
  <c r="AT64" i="2"/>
  <c r="AU64" i="2"/>
  <c r="M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B63" i="2"/>
  <c r="AE63" i="2"/>
  <c r="AA63" i="2"/>
  <c r="AD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AI63" i="2"/>
  <c r="AQ63" i="2"/>
  <c r="D63" i="2"/>
  <c r="AT63" i="2"/>
  <c r="BA63" i="2"/>
  <c r="L63" i="2"/>
  <c r="AJ63" i="2"/>
  <c r="M63" i="2"/>
  <c r="AK63" i="2"/>
  <c r="S63" i="2"/>
  <c r="AL63" i="2"/>
  <c r="AR63" i="2"/>
  <c r="C63" i="2"/>
  <c r="U63" i="2"/>
  <c r="AS63" i="2"/>
  <c r="Z52" i="2"/>
  <c r="AX53" i="2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1" i="2"/>
  <c r="S62" i="2"/>
  <c r="AA62" i="2"/>
  <c r="AB62" i="2"/>
  <c r="AE62" i="2"/>
  <c r="G62" i="2"/>
  <c r="AJ62" i="2"/>
  <c r="AR62" i="2"/>
  <c r="D62" i="2"/>
  <c r="L62" i="2"/>
  <c r="AH62" i="2"/>
  <c r="AA61" i="2"/>
  <c r="AD61" i="2"/>
  <c r="AD62" i="2"/>
  <c r="F62" i="2"/>
  <c r="AI62" i="2"/>
  <c r="AK62" i="2"/>
  <c r="AS62" i="2"/>
  <c r="M62" i="2"/>
  <c r="U61" i="2"/>
  <c r="U62" i="2"/>
  <c r="AL62" i="2"/>
  <c r="AT62" i="2"/>
  <c r="V61" i="2"/>
  <c r="V62" i="2"/>
  <c r="AM62" i="2"/>
  <c r="AU62" i="2"/>
  <c r="O62" i="2"/>
  <c r="AF62" i="2"/>
  <c r="AN62" i="2"/>
  <c r="AV62" i="2"/>
  <c r="P62" i="2"/>
  <c r="AO62" i="2"/>
  <c r="R61" i="2"/>
  <c r="R62" i="2"/>
  <c r="AP62" i="2"/>
  <c r="X61" i="2"/>
  <c r="X62" i="2"/>
  <c r="AQ62" i="2"/>
  <c r="Y61" i="2"/>
  <c r="Y62" i="2"/>
  <c r="AW62" i="2"/>
  <c r="AX62" i="2"/>
  <c r="I62" i="2"/>
  <c r="AG62" i="2"/>
  <c r="BA62" i="2"/>
  <c r="J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B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AA1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T4" i="2"/>
  <c r="T5" i="2"/>
  <c r="T6" i="2"/>
  <c r="Z4" i="2"/>
  <c r="AX5" i="2"/>
  <c r="K4" i="2"/>
  <c r="K5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AA4" i="2"/>
  <c r="AD4" i="2"/>
  <c r="AD5" i="2"/>
  <c r="AF4" i="2"/>
  <c r="H4" i="2"/>
  <c r="H5" i="2"/>
  <c r="H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AB4" i="2"/>
  <c r="AE4" i="2"/>
  <c r="AJ4" i="2"/>
  <c r="AX4" i="2"/>
  <c r="Z11" i="2"/>
  <c r="AX12" i="2"/>
  <c r="AA11" i="2"/>
  <c r="AB11" i="2"/>
  <c r="AA10" i="2"/>
  <c r="AB10" i="2"/>
  <c r="Z10" i="2"/>
  <c r="AF10" i="2"/>
  <c r="AA56" i="2"/>
  <c r="AB56" i="2"/>
  <c r="AB54" i="2"/>
  <c r="AA55" i="2"/>
  <c r="Z55" i="2"/>
  <c r="AF55" i="2"/>
  <c r="AX55" i="2"/>
  <c r="AB57" i="2"/>
  <c r="AA57" i="2"/>
  <c r="Z57" i="2"/>
  <c r="AX58" i="2"/>
  <c r="AF54" i="2"/>
  <c r="AF53" i="2"/>
  <c r="AJ3" i="2"/>
  <c r="AF7" i="2"/>
  <c r="AC3" i="2"/>
  <c r="AS3" i="2"/>
  <c r="AF47" i="2"/>
  <c r="AC4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X3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Z60" i="2"/>
  <c r="AF61" i="2"/>
  <c r="AC5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Z59" i="2"/>
  <c r="AX59" i="2"/>
  <c r="AI3" i="2"/>
  <c r="AM3" i="2"/>
  <c r="AL3" i="2"/>
  <c r="AG3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/>
  <c r="BX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AB65" i="2"/>
  <c r="F65" i="2"/>
  <c r="Y65" i="2"/>
  <c r="P65" i="2"/>
  <c r="CK65" i="2" a="1"/>
  <c r="CK65" i="2"/>
  <c r="S65" i="2"/>
  <c r="AK65" i="2"/>
  <c r="V65" i="2"/>
  <c r="AW65" i="2"/>
  <c r="AN65" i="2"/>
  <c r="CL65" i="2" a="1"/>
  <c r="CL65" i="2"/>
  <c r="AA65" i="2"/>
  <c r="AS65" i="2"/>
  <c r="AE65" i="2"/>
  <c r="AF65" i="2"/>
  <c r="AO65" i="2"/>
  <c r="CM65" i="2" a="1"/>
  <c r="CM65" i="2"/>
  <c r="J65" i="2"/>
  <c r="AJ65" i="2"/>
  <c r="M65" i="2"/>
  <c r="AM65" i="2"/>
  <c r="AX65" i="2"/>
  <c r="AP65" i="2"/>
  <c r="CG65" i="2"/>
  <c r="CN65" i="2" a="1"/>
  <c r="CN65" i="2"/>
  <c r="R65" i="2"/>
  <c r="AR65" i="2"/>
  <c r="U65" i="2"/>
  <c r="AU65" i="2"/>
  <c r="I65" i="2"/>
  <c r="CO65" i="2" a="1"/>
  <c r="CO65" i="2"/>
  <c r="Z65" i="2"/>
  <c r="BA65" i="2"/>
  <c r="BQ65" i="2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B4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E6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C6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BX5" i="2"/>
  <c r="AY94" i="2"/>
  <c r="AZ94" i="2"/>
  <c r="AY99" i="2"/>
  <c r="AZ99" i="2"/>
  <c r="AY68" i="2"/>
  <c r="AZ68" i="2"/>
  <c r="AZ63" i="2"/>
  <c r="AE7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D7" i="2"/>
  <c r="AO6" i="2"/>
  <c r="AT6" i="2"/>
  <c r="AW7" i="2"/>
  <c r="BX6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AC7" i="2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C8" i="2"/>
  <c r="AP8" i="2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/>
  <c r="AU8" i="2"/>
  <c r="BX7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BX8" i="2"/>
  <c r="AW9" i="2"/>
  <c r="AS8" i="2"/>
  <c r="AR8" i="2"/>
  <c r="AG8" i="2"/>
  <c r="AT8" i="2"/>
  <c r="BO8" i="2"/>
  <c r="BQ8" i="2"/>
  <c r="AC9" i="2"/>
  <c r="BH9" i="2"/>
  <c r="AH8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BX9" i="2"/>
  <c r="AP9" i="2"/>
  <c r="AT9" i="2"/>
  <c r="AQ9" i="2"/>
  <c r="B7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BX10" i="2"/>
  <c r="AR10" i="2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AP11" i="2"/>
  <c r="BX11" i="2"/>
  <c r="AS11" i="2"/>
  <c r="AH11" i="2"/>
  <c r="AR11" i="2"/>
  <c r="AT11" i="2"/>
  <c r="AO11" i="2"/>
  <c r="AC12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/>
  <c r="AD12" i="2"/>
  <c r="AL11" i="2"/>
  <c r="AM11" i="2"/>
  <c r="AG11" i="2"/>
  <c r="B10" i="2"/>
  <c r="AN9" i="2"/>
  <c r="AU12" i="2"/>
  <c r="AG12" i="2"/>
  <c r="AW13" i="2"/>
  <c r="BX12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/>
  <c r="AL12" i="2"/>
  <c r="AR13" i="2"/>
  <c r="AS13" i="2"/>
  <c r="AT13" i="2"/>
  <c r="BA13" i="2"/>
  <c r="AO13" i="2"/>
  <c r="AP13" i="2"/>
  <c r="AW14" i="2"/>
  <c r="AU13" i="2"/>
  <c r="AH13" i="2"/>
  <c r="BX13" i="2"/>
  <c r="AQ13" i="2"/>
  <c r="AC14" i="2"/>
  <c r="B11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BX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AT15" i="2"/>
  <c r="BX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/>
  <c r="AM15" i="2"/>
  <c r="AL15" i="2"/>
  <c r="AG15" i="2"/>
  <c r="B14" i="2"/>
  <c r="AN13" i="2"/>
  <c r="AC17" i="2"/>
  <c r="AR16" i="2"/>
  <c r="AU16" i="2"/>
  <c r="AO16" i="2"/>
  <c r="AQ16" i="2"/>
  <c r="AW17" i="2"/>
  <c r="AS16" i="2"/>
  <c r="AT16" i="2"/>
  <c r="BA16" i="2"/>
  <c r="AP16" i="2"/>
  <c r="BX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BX17" i="2"/>
  <c r="AQ17" i="2"/>
  <c r="AS17" i="2"/>
  <c r="AP17" i="2"/>
  <c r="AT17" i="2"/>
  <c r="AU17" i="2"/>
  <c r="AR17" i="2"/>
  <c r="AC18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BX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/>
  <c r="AH19" i="2"/>
  <c r="BX19" i="2"/>
  <c r="AP19" i="2"/>
  <c r="AT19" i="2"/>
  <c r="AR19" i="2"/>
  <c r="AW20" i="2"/>
  <c r="AQ19" i="2"/>
  <c r="BA19" i="2"/>
  <c r="AS19" i="2"/>
  <c r="AO19" i="2"/>
  <c r="AU19" i="2"/>
  <c r="AC20" i="2"/>
  <c r="B17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X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A21" i="2"/>
  <c r="AT21" i="2"/>
  <c r="AW22" i="2"/>
  <c r="AP21" i="2"/>
  <c r="AC22" i="2"/>
  <c r="AU21" i="2"/>
  <c r="BX21" i="2"/>
  <c r="AO21" i="2"/>
  <c r="AH21" i="2"/>
  <c r="AQ21" i="2"/>
  <c r="AS21" i="2"/>
  <c r="AR21" i="2"/>
  <c r="B19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/>
  <c r="AG21" i="2"/>
  <c r="AQ22" i="2"/>
  <c r="AP22" i="2"/>
  <c r="AU22" i="2"/>
  <c r="AH22" i="2"/>
  <c r="AS22" i="2"/>
  <c r="BX22" i="2"/>
  <c r="AW23" i="2"/>
  <c r="AO22" i="2"/>
  <c r="AT22" i="2"/>
  <c r="AC23" i="2"/>
  <c r="BA22" i="2"/>
  <c r="AR22" i="2"/>
  <c r="B20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/>
  <c r="AM22" i="2"/>
  <c r="AI22" i="2"/>
  <c r="AK22" i="2"/>
  <c r="AD23" i="2"/>
  <c r="AL22" i="2"/>
  <c r="BA23" i="2"/>
  <c r="AS23" i="2"/>
  <c r="AR23" i="2"/>
  <c r="BX23" i="2"/>
  <c r="AU23" i="2"/>
  <c r="AW24" i="2"/>
  <c r="AC24" i="2"/>
  <c r="AP23" i="2"/>
  <c r="AH23" i="2"/>
  <c r="AT23" i="2"/>
  <c r="AQ23" i="2"/>
  <c r="AO23" i="2"/>
  <c r="B21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AH24" i="2"/>
  <c r="BX24" i="2"/>
  <c r="AT24" i="2"/>
  <c r="AQ24" i="2"/>
  <c r="AR24" i="2"/>
  <c r="AC25" i="2"/>
  <c r="B22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AQ25" i="2"/>
  <c r="AH25" i="2"/>
  <c r="AP25" i="2"/>
  <c r="AC26" i="2"/>
  <c r="BX25" i="2"/>
  <c r="AU25" i="2"/>
  <c r="AR25" i="2"/>
  <c r="BA25" i="2"/>
  <c r="AO25" i="2"/>
  <c r="AW26" i="2"/>
  <c r="AS25" i="2"/>
  <c r="AT25" i="2"/>
  <c r="B23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BX26" i="2"/>
  <c r="AQ26" i="2"/>
  <c r="AR26" i="2"/>
  <c r="BA26" i="2"/>
  <c r="B24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/>
  <c r="AD27" i="2"/>
  <c r="AM26" i="2"/>
  <c r="B25" i="2"/>
  <c r="AN24" i="2"/>
  <c r="AQ27" i="2"/>
  <c r="AO27" i="2"/>
  <c r="BX27" i="2"/>
  <c r="AT27" i="2"/>
  <c r="AR27" i="2"/>
  <c r="BA27" i="2"/>
  <c r="AW28" i="2"/>
  <c r="AH27" i="2"/>
  <c r="AS27" i="2"/>
  <c r="AP27" i="2"/>
  <c r="AU27" i="2"/>
  <c r="AC28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X28" i="2"/>
  <c r="AT28" i="2"/>
  <c r="AU28" i="2"/>
  <c r="AO28" i="2"/>
  <c r="AC29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A29" i="2"/>
  <c r="AQ29" i="2"/>
  <c r="AW30" i="2"/>
  <c r="AC30" i="2"/>
  <c r="AO29" i="2"/>
  <c r="AH29" i="2"/>
  <c r="AS29" i="2"/>
  <c r="AP29" i="2"/>
  <c r="AU29" i="2"/>
  <c r="AT29" i="2"/>
  <c r="BX29" i="2"/>
  <c r="AR29" i="2"/>
  <c r="B27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/>
  <c r="AM29" i="2"/>
  <c r="B28" i="2"/>
  <c r="AN27" i="2"/>
  <c r="AW31" i="2"/>
  <c r="BA30" i="2"/>
  <c r="AS30" i="2"/>
  <c r="AR30" i="2"/>
  <c r="AH30" i="2"/>
  <c r="AT30" i="2"/>
  <c r="AU30" i="2"/>
  <c r="AP30" i="2"/>
  <c r="AO30" i="2"/>
  <c r="BX30" i="2"/>
  <c r="AC31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/>
  <c r="AM30" i="2"/>
  <c r="AL30" i="2"/>
  <c r="AT31" i="2"/>
  <c r="AC32" i="2"/>
  <c r="AH31" i="2"/>
  <c r="AR31" i="2"/>
  <c r="BA31" i="2"/>
  <c r="AS31" i="2"/>
  <c r="BX31" i="2"/>
  <c r="AO31" i="2"/>
  <c r="AU31" i="2"/>
  <c r="AQ31" i="2"/>
  <c r="AP31" i="2"/>
  <c r="AG31" i="2"/>
  <c r="AW32" i="2"/>
  <c r="B29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A32" i="2"/>
  <c r="AR32" i="2"/>
  <c r="AS32" i="2"/>
  <c r="AW33" i="2"/>
  <c r="BX32" i="2"/>
  <c r="AC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AW34" i="2"/>
  <c r="AT33" i="2"/>
  <c r="AH33" i="2"/>
  <c r="AQ33" i="2"/>
  <c r="AO33" i="2"/>
  <c r="AP33" i="2"/>
  <c r="BX33" i="2"/>
  <c r="AU33" i="2"/>
  <c r="AS33" i="2"/>
  <c r="AR33" i="2"/>
  <c r="BA33" i="2"/>
  <c r="AC34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/>
  <c r="AM33" i="2"/>
  <c r="AD34" i="2"/>
  <c r="AI33" i="2"/>
  <c r="AL33" i="2"/>
  <c r="AH34" i="2"/>
  <c r="AO34" i="2"/>
  <c r="BA34" i="2"/>
  <c r="AS34" i="2"/>
  <c r="AQ34" i="2"/>
  <c r="AU34" i="2"/>
  <c r="AC35" i="2"/>
  <c r="BX34" i="2"/>
  <c r="AP34" i="2"/>
  <c r="AW35" i="2"/>
  <c r="AR34" i="2"/>
  <c r="AT34" i="2"/>
  <c r="B32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AW36" i="2"/>
  <c r="BX35" i="2"/>
  <c r="AT35" i="2"/>
  <c r="AU35" i="2"/>
  <c r="BA35" i="2"/>
  <c r="AS35" i="2"/>
  <c r="AP35" i="2"/>
  <c r="AC36" i="2"/>
  <c r="B33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AQ36" i="2"/>
  <c r="BA36" i="2"/>
  <c r="AU36" i="2"/>
  <c r="AO36" i="2"/>
  <c r="AR36" i="2"/>
  <c r="BX36" i="2"/>
  <c r="AS36" i="2"/>
  <c r="AC37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AW38" i="2"/>
  <c r="AQ37" i="2"/>
  <c r="AR37" i="2"/>
  <c r="AS37" i="2"/>
  <c r="AO37" i="2"/>
  <c r="AH37" i="2"/>
  <c r="AU37" i="2"/>
  <c r="AC38" i="2"/>
  <c r="BX37" i="2"/>
  <c r="AP37" i="2"/>
  <c r="BA37" i="2"/>
  <c r="AT37" i="2"/>
  <c r="B35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BX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BX39" i="2"/>
  <c r="AR39" i="2"/>
  <c r="AT39" i="2"/>
  <c r="AP39" i="2"/>
  <c r="AH39" i="2"/>
  <c r="BA39" i="2"/>
  <c r="AC40" i="2"/>
  <c r="AU39" i="2"/>
  <c r="AQ39" i="2"/>
  <c r="AW40" i="2"/>
  <c r="AS39" i="2"/>
  <c r="B37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BX40" i="2"/>
  <c r="AO40" i="2"/>
  <c r="AC41" i="2"/>
  <c r="AP40" i="2"/>
  <c r="AW41" i="2"/>
  <c r="AS40" i="2"/>
  <c r="AU40" i="2"/>
  <c r="AR40" i="2"/>
  <c r="AQ40" i="2"/>
  <c r="AT40" i="2"/>
  <c r="AH40" i="2"/>
  <c r="BA40" i="2"/>
  <c r="B38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BX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E42" i="2"/>
  <c r="AG42" i="2"/>
  <c r="AJ41" i="2"/>
  <c r="AD42" i="2"/>
  <c r="AM41" i="2"/>
  <c r="AI41" i="2"/>
  <c r="AK41" i="2"/>
  <c r="AL41" i="2"/>
  <c r="AW43" i="2"/>
  <c r="AC43" i="2"/>
  <c r="AH42" i="2"/>
  <c r="AU42" i="2"/>
  <c r="BX42" i="2"/>
  <c r="AP42" i="2"/>
  <c r="AQ42" i="2"/>
  <c r="BA42" i="2"/>
  <c r="AO42" i="2"/>
  <c r="AS42" i="2"/>
  <c r="AR42" i="2"/>
  <c r="AT42" i="2"/>
  <c r="B40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A43" i="2"/>
  <c r="BX43" i="2"/>
  <c r="AU43" i="2"/>
  <c r="AW44" i="2"/>
  <c r="AP43" i="2"/>
  <c r="AS43" i="2"/>
  <c r="AO43" i="2"/>
  <c r="AH43" i="2"/>
  <c r="AC44" i="2"/>
  <c r="B41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BX44" i="2"/>
  <c r="AW45" i="2"/>
  <c r="AR44" i="2"/>
  <c r="AO44" i="2"/>
  <c r="AS44" i="2"/>
  <c r="BA44" i="2"/>
  <c r="AH44" i="2"/>
  <c r="AC45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X45" i="2"/>
  <c r="AR45" i="2"/>
  <c r="AQ45" i="2"/>
  <c r="BA45" i="2"/>
  <c r="AC46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/>
  <c r="AL45" i="2"/>
  <c r="AT46" i="2"/>
  <c r="AU46" i="2"/>
  <c r="AR46" i="2"/>
  <c r="BA46" i="2"/>
  <c r="AP46" i="2"/>
  <c r="AW47" i="2"/>
  <c r="AS46" i="2"/>
  <c r="AQ46" i="2"/>
  <c r="BX46" i="2"/>
  <c r="AO46" i="2"/>
  <c r="AC47" i="2"/>
  <c r="AH46" i="2"/>
  <c r="B44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AS47" i="2"/>
  <c r="BX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X48" i="2"/>
  <c r="AQ48" i="2"/>
  <c r="AC49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X49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BX50" i="2"/>
  <c r="AQ50" i="2"/>
  <c r="AO50" i="2"/>
  <c r="AS50" i="2"/>
  <c r="AH50" i="2"/>
  <c r="AR50" i="2"/>
  <c r="AP50" i="2"/>
  <c r="AY45" i="2"/>
  <c r="B48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X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X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/>
  <c r="AI52" i="2"/>
  <c r="AM52" i="2"/>
  <c r="AL52" i="2"/>
  <c r="AG52" i="2"/>
  <c r="B51" i="2"/>
  <c r="AN50" i="2"/>
  <c r="AT53" i="2"/>
  <c r="AH53" i="2"/>
  <c r="AW54" i="2"/>
  <c r="BX53" i="2"/>
  <c r="AS53" i="2"/>
  <c r="AU53" i="2"/>
  <c r="BA53" i="2"/>
  <c r="AQ53" i="2"/>
  <c r="AC54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X54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BX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X56" i="2"/>
  <c r="AR56" i="2"/>
  <c r="AW57" i="2"/>
  <c r="AU56" i="2"/>
  <c r="AH56" i="2"/>
  <c r="B54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X57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X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X59" i="2"/>
  <c r="AC60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X60" i="2"/>
  <c r="AW61" i="2"/>
  <c r="B58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E61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B59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B60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<sst xmlns="http://schemas.openxmlformats.org/spreadsheetml/2006/main" count="318" uniqueCount="170">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</sst>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2060</c:v>
                </c:pt>
                <c:pt idx="61">
                  <c:v>2440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280</c:v>
                </c:pt>
                <c:pt idx="59">
                  <c:v>328</c:v>
                </c:pt>
                <c:pt idx="60">
                  <c:v>378</c:v>
                </c:pt>
                <c:pt idx="61">
                  <c:v>380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12</c:v>
                </c:pt>
                <c:pt idx="1">
                  <c:v>34</c:v>
                </c:pt>
                <c:pt idx="2">
                  <c:v>71</c:v>
                </c:pt>
                <c:pt idx="3">
                  <c:v>110</c:v>
                </c:pt>
                <c:pt idx="4">
                  <c:v>167</c:v>
                </c:pt>
                <c:pt idx="5">
                  <c:v>207</c:v>
                </c:pt>
                <c:pt idx="6">
                  <c:v>253</c:v>
                </c:pt>
                <c:pt idx="7">
                  <c:v>336</c:v>
                </c:pt>
                <c:pt idx="8">
                  <c:v>433</c:v>
                </c:pt>
                <c:pt idx="9">
                  <c:v>569</c:v>
                </c:pt>
                <c:pt idx="10">
                  <c:v>718</c:v>
                </c:pt>
                <c:pt idx="11">
                  <c:v>929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34</c:v>
                </c:pt>
                <c:pt idx="2">
                  <c:v>70</c:v>
                </c:pt>
                <c:pt idx="3">
                  <c:v>97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44</c:v>
                </c:pt>
                <c:pt idx="1">
                  <c:v>84</c:v>
                </c:pt>
                <c:pt idx="2">
                  <c:v>121</c:v>
                </c:pt>
                <c:pt idx="3">
                  <c:v>159</c:v>
                </c:pt>
                <c:pt idx="4">
                  <c:v>219</c:v>
                </c:pt>
                <c:pt idx="5">
                  <c:v>297</c:v>
                </c:pt>
                <c:pt idx="6">
                  <c:v>343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20</c:v>
                </c:pt>
                <c:pt idx="1">
                  <c:v>40</c:v>
                </c:pt>
                <c:pt idx="2">
                  <c:v>75</c:v>
                </c:pt>
                <c:pt idx="3">
                  <c:v>105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21</c:v>
                </c:pt>
                <c:pt idx="1">
                  <c:v>50</c:v>
                </c:pt>
                <c:pt idx="2">
                  <c:v>78</c:v>
                </c:pt>
                <c:pt idx="3">
                  <c:v>129</c:v>
                </c:pt>
                <c:pt idx="4">
                  <c:v>196</c:v>
                </c:pt>
                <c:pt idx="5">
                  <c:v>255</c:v>
                </c:pt>
                <c:pt idx="6">
                  <c:v>319</c:v>
                </c:pt>
                <c:pt idx="7">
                  <c:v>374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100</c:v>
                </c:pt>
                <c:pt idx="48">
                  <c:v>300</c:v>
                </c:pt>
                <c:pt idx="49">
                  <c:v>700</c:v>
                </c:pt>
                <c:pt idx="50">
                  <c:v>1500</c:v>
                </c:pt>
                <c:pt idx="51">
                  <c:v>3100</c:v>
                </c:pt>
                <c:pt idx="52">
                  <c:v>6300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40</c:v>
                </c:pt>
                <c:pt idx="48">
                  <c:v>100</c:v>
                </c:pt>
                <c:pt idx="49">
                  <c:v>182</c:v>
                </c:pt>
                <c:pt idx="50">
                  <c:v>300</c:v>
                </c:pt>
                <c:pt idx="51">
                  <c:v>464</c:v>
                </c:pt>
                <c:pt idx="52">
                  <c:v>700</c:v>
                </c:pt>
                <c:pt idx="53">
                  <c:v>1030</c:v>
                </c:pt>
                <c:pt idx="54">
                  <c:v>1500</c:v>
                </c:pt>
                <c:pt idx="55">
                  <c:v>2162</c:v>
                </c:pt>
                <c:pt idx="56">
                  <c:v>3100</c:v>
                </c:pt>
                <c:pt idx="57">
                  <c:v>4424</c:v>
                </c:pt>
                <c:pt idx="58">
                  <c:v>6300</c:v>
                </c:pt>
                <c:pt idx="59">
                  <c:v>8950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24</c:v>
                </c:pt>
                <c:pt idx="48">
                  <c:v>58</c:v>
                </c:pt>
                <c:pt idx="49">
                  <c:v>100</c:v>
                </c:pt>
                <c:pt idx="50">
                  <c:v>150</c:v>
                </c:pt>
                <c:pt idx="51">
                  <c:v>216</c:v>
                </c:pt>
                <c:pt idx="52">
                  <c:v>300</c:v>
                </c:pt>
                <c:pt idx="53">
                  <c:v>402</c:v>
                </c:pt>
                <c:pt idx="54">
                  <c:v>534</c:v>
                </c:pt>
                <c:pt idx="55">
                  <c:v>700</c:v>
                </c:pt>
                <c:pt idx="56">
                  <c:v>906</c:v>
                </c:pt>
                <c:pt idx="57">
                  <c:v>1168</c:v>
                </c:pt>
                <c:pt idx="58">
                  <c:v>1500</c:v>
                </c:pt>
                <c:pt idx="59">
                  <c:v>1914</c:v>
                </c:pt>
                <c:pt idx="60">
                  <c:v>2438</c:v>
                </c:pt>
                <c:pt idx="61">
                  <c:v>3100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18</c:v>
                </c:pt>
                <c:pt idx="48">
                  <c:v>40</c:v>
                </c:pt>
                <c:pt idx="49">
                  <c:v>68</c:v>
                </c:pt>
                <c:pt idx="50">
                  <c:v>100</c:v>
                </c:pt>
                <c:pt idx="51">
                  <c:v>136</c:v>
                </c:pt>
                <c:pt idx="52">
                  <c:v>182</c:v>
                </c:pt>
                <c:pt idx="53">
                  <c:v>236</c:v>
                </c:pt>
                <c:pt idx="54">
                  <c:v>300</c:v>
                </c:pt>
                <c:pt idx="55">
                  <c:v>374</c:v>
                </c:pt>
                <c:pt idx="56">
                  <c:v>464</c:v>
                </c:pt>
                <c:pt idx="57">
                  <c:v>572</c:v>
                </c:pt>
                <c:pt idx="58">
                  <c:v>700</c:v>
                </c:pt>
                <c:pt idx="59">
                  <c:v>850</c:v>
                </c:pt>
                <c:pt idx="60">
                  <c:v>1030</c:v>
                </c:pt>
                <c:pt idx="61">
                  <c:v>1244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14</c:v>
                </c:pt>
                <c:pt idx="48">
                  <c:v>30</c:v>
                </c:pt>
                <c:pt idx="49">
                  <c:v>50</c:v>
                </c:pt>
                <c:pt idx="50">
                  <c:v>74</c:v>
                </c:pt>
                <c:pt idx="51">
                  <c:v>100</c:v>
                </c:pt>
                <c:pt idx="52">
                  <c:v>128</c:v>
                </c:pt>
                <c:pt idx="53">
                  <c:v>162</c:v>
                </c:pt>
                <c:pt idx="54">
                  <c:v>202</c:v>
                </c:pt>
                <c:pt idx="55">
                  <c:v>248</c:v>
                </c:pt>
                <c:pt idx="56">
                  <c:v>300</c:v>
                </c:pt>
                <c:pt idx="57">
                  <c:v>358</c:v>
                </c:pt>
                <c:pt idx="58">
                  <c:v>426</c:v>
                </c:pt>
                <c:pt idx="59">
                  <c:v>506</c:v>
                </c:pt>
                <c:pt idx="60">
                  <c:v>596</c:v>
                </c:pt>
                <c:pt idx="61">
                  <c:v>700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1254</c:v>
                </c:pt>
                <c:pt idx="59">
                  <c:v>1582</c:v>
                </c:pt>
                <c:pt idx="60">
                  <c:v>1960</c:v>
                </c:pt>
                <c:pt idx="61">
                  <c:v>2340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5783</c:v>
                </c:pt>
                <c:pt idx="60">
                  <c:v>7275</c:v>
                </c:pt>
                <c:pt idx="61">
                  <c:v>9072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3561</c:v>
                </c:pt>
                <c:pt idx="60">
                  <c:v>4369</c:v>
                </c:pt>
                <c:pt idx="61">
                  <c:v>4399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1295</c:v>
                </c:pt>
                <c:pt idx="59">
                  <c:v>1350</c:v>
                </c:pt>
                <c:pt idx="60">
                  <c:v>1491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4532</c:v>
                </c:pt>
                <c:pt idx="60">
                  <c:v>6321</c:v>
                </c:pt>
                <c:pt idx="61">
                  <c:v>7683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1695</c:v>
                </c:pt>
                <c:pt idx="60">
                  <c:v>2157</c:v>
                </c:pt>
                <c:pt idx="61">
                  <c:v>2715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100</c:v>
                </c:pt>
                <c:pt idx="60">
                  <c:v>112</c:v>
                </c:pt>
                <c:pt idx="61">
                  <c:v>126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5521</c:v>
                </c:pt>
                <c:pt idx="60">
                  <c:v>5988</c:v>
                </c:pt>
                <c:pt idx="61">
                  <c:v>6493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2526</c:v>
                </c:pt>
                <c:pt idx="60">
                  <c:v>2589</c:v>
                </c:pt>
                <c:pt idx="61">
                  <c:v>3883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1.25</c:v>
                </c:pt>
                <c:pt idx="59">
                  <c:v>1.1714285714285715</c:v>
                </c:pt>
                <c:pt idx="60">
                  <c:v>1.1524390243902438</c:v>
                </c:pt>
                <c:pt idx="61">
                  <c:v>1.0052910052910053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1238</c:v>
                </c:pt>
                <c:pt idx="60">
                  <c:v>1539</c:v>
                </c:pt>
                <c:pt idx="61">
                  <c:v>1900</c:v>
                </c:pt>
                <c:pt idx="62">
                  <c:v>2265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821</c:v>
                </c:pt>
                <c:pt idx="59">
                  <c:v>1013</c:v>
                </c:pt>
                <c:pt idx="60">
                  <c:v>1242</c:v>
                </c:pt>
                <c:pt idx="61">
                  <c:v>1411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J54" activePane="bottomRight" state="frozen"/>
      <selection pane="bottomLeft" activeCell="A37" sqref="A37"/>
      <selection pane="topRight" activeCell="R1" sqref="R1"/>
      <selection pane="bottomRight" activeCell="U64" sqref="U6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I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R64">
        <v>6</v>
      </c>
      <c r="U64">
        <v>30</v>
      </c>
      <c r="X64">
        <v>55</v>
      </c>
      <c r="Y64">
        <v>15</v>
      </c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B35" activePane="bottomRight" state="frozen"/>
      <selection pane="bottomLeft" activeCell="A51" sqref="A51"/>
      <selection pane="topRight" activeCell="B1" sqref="B1"/>
      <selection pane="bottomRight" activeCell="BT52" sqref="BT5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100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IFERROR(IF(OR(ISNA($A3),$AC3&lt;100),NA(),IF(FLOOR(100*(2^($BR3)),2)-100&gt; _xlfn.AGGREGATE(4,6,$BX$3:$CF$2000)+2000,NA(),FLOOR(100*(2^($BR3)),2)-100)), NA())</f>
        <v>#N/A</v>
      </c>
      <c r="BT3" t="e">
        <f>IFERROR(IF(OR(ISNA($A3),$AC3&lt;100),NA(),IF(FLOOR(100*(2^($BR3/2)),2)-100&gt; _xlfn.AGGREGATE(4,6,$BX$3:$CF$2000)+2000,NA(),FLOOR(100*(2^($BR3/2)),2)-100)), NA())</f>
        <v>#N/A</v>
      </c>
      <c r="BU3" t="e">
        <f>IFERROR(IF(OR(ISNA($A3),$AC3&lt;100),NA(),IF(FLOOR(100*(2^($BR3/3)),2)-100&gt; _xlfn.AGGREGATE(4,6,$BX$3:$CF$2000)+2000,NA(),FLOOR(100*(2^($BR3/3)),2)-100)), NA())</f>
        <v>#N/A</v>
      </c>
      <c r="BV3" t="e">
        <f>IFERROR(IF(OR(ISNA($A3),$AC3&lt;100),NA(),IF(FLOOR(100*(2^($BR3/4)),2)-100&gt; _xlfn.AGGREGATE(4,6,$BX$3:$CF$2000)+2000,NA(),FLOOR(100*(2^($BR3/4)),2)-100)), NA())</f>
        <v>#N/A</v>
      </c>
      <c r="BW3" t="e">
        <f>IFERROR(IF(OR(ISNA($A3),$AC3&lt;100),NA(),IF(FLOOR(100*(2^($BR3/5)),2)-100&gt; _xlfn.AGGREGATE(4,6,$BX$3:$CF$2000)+2000,NA(),FLOOR(100*(2^($BR3/5)),2)-100)), NA())</f>
        <v>#N/A</v>
      </c>
      <c r="BX3" t="e">
        <f>IFERROR(IF(OR(ISNA(A3),AC3&lt;100),NA(),AC3-100),NA())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IFERROR(IF(OR(ISNA($A3),$AC3&lt;100,INDEX(International!C$3:C$2000,_xlfn.XMATCH(100,International!C$3:C$2000,1,1)+$BR3)=""),NA(),INDEX(International!C$3:C$2000,_xlfn.XMATCH(100,International!C$3:C$2000,1,1)+$BR3)-100),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IFERROR(IF(OR(ISNA($A3),$AC3&lt;100,INDEX(International!F$3:F$2000,_xlfn.XMATCH(100,International!F$3:F$2000,1,1)+$BR3)=""),NA(),INDEX(International!F$3:F$2000,_xlfn.XMATCH(100,International!F$3:F$2000,1,1)+$BR3)-100),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IFERROR(IF(OR(ISNA($A3),$AC3&lt;100,INDEX(International!I$3:I$2000,_xlfn.XMATCH(100,International!I$3:I$2000,1,1)+$BR3)=""),NA(),INDEX(International!I$3:I$2000,_xlfn.XMATCH(100,International!I$3:I$2000,1,1)+$BR3)-100),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IFERROR(IF(OR(ISNA($A3),$AC3&lt;100,INDEX(International!L$3:L$2000,_xlfn.XMATCH(100,International!L$3:L$2000,1,1)+$BR3)=""),NA(),INDEX(International!L$3:L$2000,_xlfn.XMATCH(100,International!L$3:L$2000,1,1)+$BR3)-100),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IFERROR(IF(OR(ISNA($A3),$AC3&lt;100,INDEX(International!O$3:O$2000,_xlfn.XMATCH(100,International!O$3:O$2000,1,1)+$BR3)=""),NA(),INDEX(International!O$3:O$2000,_xlfn.XMATCH(100,International!O$3:O$2000,1,1)+$BR3)-100),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IFERROR(IF(OR(ISNA($A3),$AC3&lt;100,INDEX(International!R$3:R$2000,_xlfn.XMATCH(100,International!R$3:R$2000,1,1)+$BR3)=""),NA(),INDEX(International!R$3:R$2000,_xlfn.XMATCH(100,International!R$3:R$2000,1,1)+$BR3)-100),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IFERROR(IF(OR(ISNA($A3),$AC3&lt;100,INDEX(International!U$3:U$2000,_xlfn.XMATCH(100,International!U$3:U$2000,1,1)+$BR3)=""),NA(),INDEX(International!U$3:U$2000,_xlfn.XMATCH(100,International!U$3:U$2000,1,1)+$BR3)-100),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IFERROR(IF(OR(ISNA($A3),$AC3&lt;100,INDEX(International!X$3:X$2000,_xlfn.XMATCH(100,International!X$3:X$2000,1,1)+$BR3)=""),NA(),INDEX(International!X$3:X$2000,_xlfn.XMATCH(100,International!X$3:X$2000,1,1)+$BR3)-100),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t="e" cm="1">
        <f t="array" ref="CH3">IFERROR(IF(ISNA($A3),NA(),INDEX(B$3:B$2000,_xlfn.XMATCH(Configuration!$B$12,B$3:B$2000,1,1)+$CG3)-Configuration!$B$12), NA())</f>
        <v>#N/A</v>
      </c>
      <c r="CI3" cm="1">
        <f t="array" ref="CI3">IFERROR(IF(ISNA($A3),NA(),INDEX(E$3:E$2000,_xlfn.XMATCH(Configuration!$B$12,E$3:E$2000,1,1)+$CG3)-Configuration!$B$12), NA())</f>
        <v>12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44</v>
      </c>
      <c r="CM3" t="e" cm="1">
        <f t="array" ref="CM3">IFERROR(IF(ISNA($A3),NA(),INDEX(Q$3:Q$2000,_xlfn.XMATCH(Configuration!$B$12,Q$3:Q$2000,1,1)+$CG3)-Configuration!$B$12), NA())</f>
        <v>#N/A</v>
      </c>
      <c r="CN3" cm="1">
        <f t="array" ref="CN3">IFERROR(IF(ISNA($A3),NA(),INDEX(T$3:T$2000,_xlfn.XMATCH(Configuration!$B$12,T$3:T$2000,1,1)+$CG3)-Configuration!$B$12), NA())</f>
        <v>20</v>
      </c>
      <c r="CO3" cm="1">
        <f t="array" ref="CO3">IFERROR(IF(ISNA($A3),NA(),INDEX(W$3:W$2000,_xlfn.XMATCH(Configuration!$B$12,W$3:W$2000,1,1)+$CG3)-Configuration!$B$12), NA())</f>
        <v>21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IFERROR(IF(OR(ISNA($A4),$AC4&lt;100),NA(),IF(FLOOR(100*(2^($BR4)),2)-100&gt; _xlfn.AGGREGATE(4,6,$BX$3:$CF$2000)+2000,NA(),FLOOR(100*(2^($BR4)),2)-100)), NA())</f>
        <v>#N/A</v>
      </c>
      <c r="BT4" t="e">
        <f t="shared" ref="BT4:BT67" si="26">IFERROR(IF(OR(ISNA($A4),$AC4&lt;100),NA(),IF(FLOOR(100*(2^($BR4/2)),2)-100&gt; _xlfn.AGGREGATE(4,6,$BX$3:$CF$2000)+2000,NA(),FLOOR(100*(2^($BR4/2)),2)-100)), NA())</f>
        <v>#N/A</v>
      </c>
      <c r="BU4" t="e">
        <f t="shared" ref="BU4:BU67" si="27">IFERROR(IF(OR(ISNA($A4),$AC4&lt;100),NA(),IF(FLOOR(100*(2^($BR4/3)),2)-100&gt; _xlfn.AGGREGATE(4,6,$BX$3:$CF$2000)+2000,NA(),FLOOR(100*(2^($BR4/3)),2)-100)), NA())</f>
        <v>#N/A</v>
      </c>
      <c r="BV4" t="e">
        <f t="shared" ref="BV4:BV67" si="28">IFERROR(IF(OR(ISNA($A4),$AC4&lt;100),NA(),IF(FLOOR(100*(2^($BR4/4)),2)-100&gt; _xlfn.AGGREGATE(4,6,$BX$3:$CF$2000)+2000,NA(),FLOOR(100*(2^($BR4/4)),2)-100)), NA())</f>
        <v>#N/A</v>
      </c>
      <c r="BW4" t="e">
        <f t="shared" ref="BW4:BW67" si="29">IFERROR(IF(OR(ISNA($A4),$AC4&lt;100),NA(),IF(FLOOR(100*(2^($BR4/5)),2)-100&gt; _xlfn.AGGREGATE(4,6,$BX$3:$CF$2000)+2000,NA(),FLOOR(100*(2^($BR4/5)),2)-100)), NA())</f>
        <v>#N/A</v>
      </c>
      <c r="BX4" t="e">
        <f t="shared" ref="BX4:BX67" si="30">IFERROR(IF(OR(ISNA(A4),AC4&lt;100),NA(),AC4-100),NA())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IFERROR(IF(OR(ISNA($A4),$AC4&lt;100,INDEX(International!C$3:C$2000,_xlfn.XMATCH(100,International!C$3:C$2000,1,1)+$BR4)=""),NA(),INDEX(International!C$3:C$2000,_xlfn.XMATCH(100,International!C$3:C$2000,1,1)+$BR4)-100),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IFERROR(IF(OR(ISNA($A4),$AC4&lt;100,INDEX(International!F$3:F$2000,_xlfn.XMATCH(100,International!F$3:F$2000,1,1)+$BR4)=""),NA(),INDEX(International!F$3:F$2000,_xlfn.XMATCH(100,International!F$3:F$2000,1,1)+$BR4)-100),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IFERROR(IF(OR(ISNA($A4),$AC4&lt;100,INDEX(International!I$3:I$2000,_xlfn.XMATCH(100,International!I$3:I$2000,1,1)+$BR4)=""),NA(),INDEX(International!I$3:I$2000,_xlfn.XMATCH(100,International!I$3:I$2000,1,1)+$BR4)-100),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IFERROR(IF(OR(ISNA($A4),$AC4&lt;100,INDEX(International!L$3:L$2000,_xlfn.XMATCH(100,International!L$3:L$2000,1,1)+$BR4)=""),NA(),INDEX(International!L$3:L$2000,_xlfn.XMATCH(100,International!L$3:L$2000,1,1)+$BR4)-100),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IFERROR(IF(OR(ISNA($A4),$AC4&lt;100,INDEX(International!O$3:O$2000,_xlfn.XMATCH(100,International!O$3:O$2000,1,1)+$BR4)=""),NA(),INDEX(International!O$3:O$2000,_xlfn.XMATCH(100,International!O$3:O$2000,1,1)+$BR4)-100),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IFERROR(IF(OR(ISNA($A4),$AC4&lt;100,INDEX(International!R$3:R$2000,_xlfn.XMATCH(100,International!R$3:R$2000,1,1)+$BR4)=""),NA(),INDEX(International!R$3:R$2000,_xlfn.XMATCH(100,International!R$3:R$2000,1,1)+$BR4)-100),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IFERROR(IF(OR(ISNA($A4),$AC4&lt;100,INDEX(International!U$3:U$2000,_xlfn.XMATCH(100,International!U$3:U$2000,1,1)+$BR4)=""),NA(),INDEX(International!U$3:U$2000,_xlfn.XMATCH(100,International!U$3:U$2000,1,1)+$BR4)-100),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IFERROR(IF(OR(ISNA($A4),$AC4&lt;100,INDEX(International!X$3:X$2000,_xlfn.XMATCH(100,International!X$3:X$2000,1,1)+$BR4)=""),NA(),INDEX(International!X$3:X$2000,_xlfn.XMATCH(100,International!X$3:X$2000,1,1)+$BR4)-100),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t="e" cm="1">
        <f t="array" ref="CH4">IFERROR(IF(ISNA($A4),NA(),INDEX(B$3:B$2000,_xlfn.XMATCH(Configuration!$B$12,B$3:B$2000,1,1)+$CG4)-Configuration!$B$12), NA())</f>
        <v>#N/A</v>
      </c>
      <c r="CI4" cm="1">
        <f t="array" ref="CI4">IFERROR(IF(ISNA($A4),NA(),INDEX(E$3:E$2000,_xlfn.XMATCH(Configuration!$B$12,E$3:E$2000,1,1)+$CG4)-Configuration!$B$12), NA())</f>
        <v>34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34</v>
      </c>
      <c r="CL4" cm="1">
        <f t="array" ref="CL4">IFERROR(IF(ISNA($A4),NA(),INDEX(N$3:N$2000,_xlfn.XMATCH(Configuration!$B$12,N$3:N$2000,1,1)+$CG4)-Configuration!$B$12), NA())</f>
        <v>84</v>
      </c>
      <c r="CM4" t="e" cm="1">
        <f t="array" ref="CM4">IFERROR(IF(ISNA($A4),NA(),INDEX(Q$3:Q$2000,_xlfn.XMATCH(Configuration!$B$12,Q$3:Q$2000,1,1)+$CG4)-Configuration!$B$12), NA())</f>
        <v>#N/A</v>
      </c>
      <c r="CN4" cm="1">
        <f t="array" ref="CN4">IFERROR(IF(ISNA($A4),NA(),INDEX(T$3:T$2000,_xlfn.XMATCH(Configuration!$B$12,T$3:T$2000,1,1)+$CG4)-Configuration!$B$12), NA())</f>
        <v>40</v>
      </c>
      <c r="CO4" cm="1">
        <f t="array" ref="CO4">IFERROR(IF(ISNA($A4),NA(),INDEX(W$3:W$2000,_xlfn.XMATCH(Configuration!$B$12,W$3:W$2000,1,1)+$CG4)-Configuration!$B$12), NA())</f>
        <v>50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IFERROR(IF(OR(ISNA($A5),$AC5&lt;100,INDEX(International!C$3:C$2000,_xlfn.XMATCH(100,International!C$3:C$2000,1,1)+$BR5)=""),NA(),INDEX(International!C$3:C$2000,_xlfn.XMATCH(100,International!C$3:C$2000,1,1)+$BR5)-100),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IFERROR(IF(OR(ISNA($A5),$AC5&lt;100,INDEX(International!F$3:F$2000,_xlfn.XMATCH(100,International!F$3:F$2000,1,1)+$BR5)=""),NA(),INDEX(International!F$3:F$2000,_xlfn.XMATCH(100,International!F$3:F$2000,1,1)+$BR5)-100),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IFERROR(IF(OR(ISNA($A5),$AC5&lt;100,INDEX(International!I$3:I$2000,_xlfn.XMATCH(100,International!I$3:I$2000,1,1)+$BR5)=""),NA(),INDEX(International!I$3:I$2000,_xlfn.XMATCH(100,International!I$3:I$2000,1,1)+$BR5)-100),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IFERROR(IF(OR(ISNA($A5),$AC5&lt;100,INDEX(International!L$3:L$2000,_xlfn.XMATCH(100,International!L$3:L$2000,1,1)+$BR5)=""),NA(),INDEX(International!L$3:L$2000,_xlfn.XMATCH(100,International!L$3:L$2000,1,1)+$BR5)-100),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IFERROR(IF(OR(ISNA($A5),$AC5&lt;100,INDEX(International!O$3:O$2000,_xlfn.XMATCH(100,International!O$3:O$2000,1,1)+$BR5)=""),NA(),INDEX(International!O$3:O$2000,_xlfn.XMATCH(100,International!O$3:O$2000,1,1)+$BR5)-100),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IFERROR(IF(OR(ISNA($A5),$AC5&lt;100,INDEX(International!R$3:R$2000,_xlfn.XMATCH(100,International!R$3:R$2000,1,1)+$BR5)=""),NA(),INDEX(International!R$3:R$2000,_xlfn.XMATCH(100,International!R$3:R$2000,1,1)+$BR5)-100),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IFERROR(IF(OR(ISNA($A5),$AC5&lt;100,INDEX(International!U$3:U$2000,_xlfn.XMATCH(100,International!U$3:U$2000,1,1)+$BR5)=""),NA(),INDEX(International!U$3:U$2000,_xlfn.XMATCH(100,International!U$3:U$2000,1,1)+$BR5)-100),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IFERROR(IF(OR(ISNA($A5),$AC5&lt;100,INDEX(International!X$3:X$2000,_xlfn.XMATCH(100,International!X$3:X$2000,1,1)+$BR5)=""),NA(),INDEX(International!X$3:X$2000,_xlfn.XMATCH(100,International!X$3:X$2000,1,1)+$BR5)-100),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IFERROR(IF(ISNA($A5),NA(),INDEX(B$3:B$2000,_xlfn.XMATCH(Configuration!$B$12,B$3:B$2000,1,1)+$CG5)-Configuration!$B$12), NA())</f>
        <v>#N/A</v>
      </c>
      <c r="CI5" cm="1">
        <f t="array" ref="CI5">IFERROR(IF(ISNA($A5),NA(),INDEX(E$3:E$2000,_xlfn.XMATCH(Configuration!$B$12,E$3:E$2000,1,1)+$CG5)-Configuration!$B$12), NA())</f>
        <v>71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70</v>
      </c>
      <c r="CL5" cm="1">
        <f t="array" ref="CL5">IFERROR(IF(ISNA($A5),NA(),INDEX(N$3:N$2000,_xlfn.XMATCH(Configuration!$B$12,N$3:N$2000,1,1)+$CG5)-Configuration!$B$12), NA())</f>
        <v>121</v>
      </c>
      <c r="CM5" t="e" cm="1">
        <f t="array" ref="CM5">IFERROR(IF(ISNA($A5),NA(),INDEX(Q$3:Q$2000,_xlfn.XMATCH(Configuration!$B$12,Q$3:Q$2000,1,1)+$CG5)-Configuration!$B$12), NA())</f>
        <v>#N/A</v>
      </c>
      <c r="CN5" cm="1">
        <f t="array" ref="CN5">IFERROR(IF(ISNA($A5),NA(),INDEX(T$3:T$2000,_xlfn.XMATCH(Configuration!$B$12,T$3:T$2000,1,1)+$CG5)-Configuration!$B$12), NA())</f>
        <v>75</v>
      </c>
      <c r="CO5" cm="1">
        <f t="array" ref="CO5">IFERROR(IF(ISNA($A5),NA(),INDEX(W$3:W$2000,_xlfn.XMATCH(Configuration!$B$12,W$3:W$2000,1,1)+$CG5)-Configuration!$B$12), NA())</f>
        <v>78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IFERROR(IF(OR(ISNA($A6),$AC6&lt;100,INDEX(International!C$3:C$2000,_xlfn.XMATCH(100,International!C$3:C$2000,1,1)+$BR6)=""),NA(),INDEX(International!C$3:C$2000,_xlfn.XMATCH(100,International!C$3:C$2000,1,1)+$BR6)-100),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IFERROR(IF(OR(ISNA($A6),$AC6&lt;100,INDEX(International!F$3:F$2000,_xlfn.XMATCH(100,International!F$3:F$2000,1,1)+$BR6)=""),NA(),INDEX(International!F$3:F$2000,_xlfn.XMATCH(100,International!F$3:F$2000,1,1)+$BR6)-100),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IFERROR(IF(OR(ISNA($A6),$AC6&lt;100,INDEX(International!I$3:I$2000,_xlfn.XMATCH(100,International!I$3:I$2000,1,1)+$BR6)=""),NA(),INDEX(International!I$3:I$2000,_xlfn.XMATCH(100,International!I$3:I$2000,1,1)+$BR6)-100),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IFERROR(IF(OR(ISNA($A6),$AC6&lt;100,INDEX(International!L$3:L$2000,_xlfn.XMATCH(100,International!L$3:L$2000,1,1)+$BR6)=""),NA(),INDEX(International!L$3:L$2000,_xlfn.XMATCH(100,International!L$3:L$2000,1,1)+$BR6)-100),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IFERROR(IF(OR(ISNA($A6),$AC6&lt;100,INDEX(International!O$3:O$2000,_xlfn.XMATCH(100,International!O$3:O$2000,1,1)+$BR6)=""),NA(),INDEX(International!O$3:O$2000,_xlfn.XMATCH(100,International!O$3:O$2000,1,1)+$BR6)-100),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IFERROR(IF(OR(ISNA($A6),$AC6&lt;100,INDEX(International!R$3:R$2000,_xlfn.XMATCH(100,International!R$3:R$2000,1,1)+$BR6)=""),NA(),INDEX(International!R$3:R$2000,_xlfn.XMATCH(100,International!R$3:R$2000,1,1)+$BR6)-100),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IFERROR(IF(OR(ISNA($A6),$AC6&lt;100,INDEX(International!U$3:U$2000,_xlfn.XMATCH(100,International!U$3:U$2000,1,1)+$BR6)=""),NA(),INDEX(International!U$3:U$2000,_xlfn.XMATCH(100,International!U$3:U$2000,1,1)+$BR6)-100),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IFERROR(IF(OR(ISNA($A6),$AC6&lt;100,INDEX(International!X$3:X$2000,_xlfn.XMATCH(100,International!X$3:X$2000,1,1)+$BR6)=""),NA(),INDEX(International!X$3:X$2000,_xlfn.XMATCH(100,International!X$3:X$2000,1,1)+$BR6)-100),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110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97</v>
      </c>
      <c r="CL6" cm="1">
        <f t="array" ref="CL6">IFERROR(IF(ISNA($A6),NA(),INDEX(N$3:N$2000,_xlfn.XMATCH(Configuration!$B$12,N$3:N$2000,1,1)+$CG6)-Configuration!$B$12), NA())</f>
        <v>159</v>
      </c>
      <c r="CM6" t="e" cm="1">
        <f t="array" ref="CM6">IFERROR(IF(ISNA($A6),NA(),INDEX(Q$3:Q$2000,_xlfn.XMATCH(Configuration!$B$12,Q$3:Q$2000,1,1)+$CG6)-Configuration!$B$12), NA())</f>
        <v>#N/A</v>
      </c>
      <c r="CN6" cm="1">
        <f t="array" ref="CN6">IFERROR(IF(ISNA($A6),NA(),INDEX(T$3:T$2000,_xlfn.XMATCH(Configuration!$B$12,T$3:T$2000,1,1)+$CG6)-Configuration!$B$12), NA())</f>
        <v>105</v>
      </c>
      <c r="CO6" cm="1">
        <f t="array" ref="CO6">IFERROR(IF(ISNA($A6),NA(),INDEX(W$3:W$2000,_xlfn.XMATCH(Configuration!$B$12,W$3:W$2000,1,1)+$CG6)-Configuration!$B$12), NA())</f>
        <v>129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IFERROR(IF(OR(ISNA($A7),$AC7&lt;100,INDEX(International!C$3:C$2000,_xlfn.XMATCH(100,International!C$3:C$2000,1,1)+$BR7)=""),NA(),INDEX(International!C$3:C$2000,_xlfn.XMATCH(100,International!C$3:C$2000,1,1)+$BR7)-100),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IFERROR(IF(OR(ISNA($A7),$AC7&lt;100,INDEX(International!F$3:F$2000,_xlfn.XMATCH(100,International!F$3:F$2000,1,1)+$BR7)=""),NA(),INDEX(International!F$3:F$2000,_xlfn.XMATCH(100,International!F$3:F$2000,1,1)+$BR7)-100),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IFERROR(IF(OR(ISNA($A7),$AC7&lt;100,INDEX(International!I$3:I$2000,_xlfn.XMATCH(100,International!I$3:I$2000,1,1)+$BR7)=""),NA(),INDEX(International!I$3:I$2000,_xlfn.XMATCH(100,International!I$3:I$2000,1,1)+$BR7)-100),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IFERROR(IF(OR(ISNA($A7),$AC7&lt;100,INDEX(International!L$3:L$2000,_xlfn.XMATCH(100,International!L$3:L$2000,1,1)+$BR7)=""),NA(),INDEX(International!L$3:L$2000,_xlfn.XMATCH(100,International!L$3:L$2000,1,1)+$BR7)-100),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IFERROR(IF(OR(ISNA($A7),$AC7&lt;100,INDEX(International!O$3:O$2000,_xlfn.XMATCH(100,International!O$3:O$2000,1,1)+$BR7)=""),NA(),INDEX(International!O$3:O$2000,_xlfn.XMATCH(100,International!O$3:O$2000,1,1)+$BR7)-100),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IFERROR(IF(OR(ISNA($A7),$AC7&lt;100,INDEX(International!R$3:R$2000,_xlfn.XMATCH(100,International!R$3:R$2000,1,1)+$BR7)=""),NA(),INDEX(International!R$3:R$2000,_xlfn.XMATCH(100,International!R$3:R$2000,1,1)+$BR7)-100),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IFERROR(IF(OR(ISNA($A7),$AC7&lt;100,INDEX(International!U$3:U$2000,_xlfn.XMATCH(100,International!U$3:U$2000,1,1)+$BR7)=""),NA(),INDEX(International!U$3:U$2000,_xlfn.XMATCH(100,International!U$3:U$2000,1,1)+$BR7)-100),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IFERROR(IF(OR(ISNA($A7),$AC7&lt;100,INDEX(International!X$3:X$2000,_xlfn.XMATCH(100,International!X$3:X$2000,1,1)+$BR7)=""),NA(),INDEX(International!X$3:X$2000,_xlfn.XMATCH(100,International!X$3:X$2000,1,1)+$BR7)-100),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167</v>
      </c>
      <c r="CJ7" t="e" cm="1">
        <f t="array" ref="CJ7">IFERROR(IF(ISNA($A7),NA(),INDEX(H$3:H$2000,_xlfn.XMATCH(Configuration!$B$12,H$3:H$2000,1,1)+$CG7)-Configuration!$B$12), NA())</f>
        <v>#N/A</v>
      </c>
      <c r="CK7" t="e" cm="1">
        <f t="array" ref="CK7">IFERROR(IF(ISNA($A7),NA(),INDEX(K$3:K$2000,_xlfn.XMATCH(Configuration!$B$12,K$3:K$2000,1,1)+$CG7)-Configuration!$B$12), NA())</f>
        <v>#N/A</v>
      </c>
      <c r="CL7" cm="1">
        <f t="array" ref="CL7">IFERROR(IF(ISNA($A7),NA(),INDEX(N$3:N$2000,_xlfn.XMATCH(Configuration!$B$12,N$3:N$2000,1,1)+$CG7)-Configuration!$B$12), NA())</f>
        <v>219</v>
      </c>
      <c r="CM7" t="e" cm="1">
        <f t="array" ref="CM7">IFERROR(IF(ISNA($A7),NA(),INDEX(Q$3:Q$2000,_xlfn.XMATCH(Configuration!$B$12,Q$3:Q$2000,1,1)+$CG7)-Configuration!$B$12), NA())</f>
        <v>#N/A</v>
      </c>
      <c r="CN7" t="e" cm="1">
        <f t="array" ref="CN7">IFERROR(IF(ISNA($A7),NA(),INDEX(T$3:T$2000,_xlfn.XMATCH(Configuration!$B$12,T$3:T$2000,1,1)+$CG7)-Configuration!$B$12), NA())</f>
        <v>#N/A</v>
      </c>
      <c r="CO7" cm="1">
        <f t="array" ref="CO7">IFERROR(IF(ISNA($A7),NA(),INDEX(W$3:W$2000,_xlfn.XMATCH(Configuration!$B$12,W$3:W$2000,1,1)+$CG7)-Configuration!$B$12), NA())</f>
        <v>196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IFERROR(IF(OR(ISNA($A8),$AC8&lt;100,INDEX(International!C$3:C$2000,_xlfn.XMATCH(100,International!C$3:C$2000,1,1)+$BR8)=""),NA(),INDEX(International!C$3:C$2000,_xlfn.XMATCH(100,International!C$3:C$2000,1,1)+$BR8)-100),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IFERROR(IF(OR(ISNA($A8),$AC8&lt;100,INDEX(International!F$3:F$2000,_xlfn.XMATCH(100,International!F$3:F$2000,1,1)+$BR8)=""),NA(),INDEX(International!F$3:F$2000,_xlfn.XMATCH(100,International!F$3:F$2000,1,1)+$BR8)-100),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IFERROR(IF(OR(ISNA($A8),$AC8&lt;100,INDEX(International!I$3:I$2000,_xlfn.XMATCH(100,International!I$3:I$2000,1,1)+$BR8)=""),NA(),INDEX(International!I$3:I$2000,_xlfn.XMATCH(100,International!I$3:I$2000,1,1)+$BR8)-100),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IFERROR(IF(OR(ISNA($A8),$AC8&lt;100,INDEX(International!L$3:L$2000,_xlfn.XMATCH(100,International!L$3:L$2000,1,1)+$BR8)=""),NA(),INDEX(International!L$3:L$2000,_xlfn.XMATCH(100,International!L$3:L$2000,1,1)+$BR8)-100),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IFERROR(IF(OR(ISNA($A8),$AC8&lt;100,INDEX(International!O$3:O$2000,_xlfn.XMATCH(100,International!O$3:O$2000,1,1)+$BR8)=""),NA(),INDEX(International!O$3:O$2000,_xlfn.XMATCH(100,International!O$3:O$2000,1,1)+$BR8)-100),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IFERROR(IF(OR(ISNA($A8),$AC8&lt;100,INDEX(International!R$3:R$2000,_xlfn.XMATCH(100,International!R$3:R$2000,1,1)+$BR8)=""),NA(),INDEX(International!R$3:R$2000,_xlfn.XMATCH(100,International!R$3:R$2000,1,1)+$BR8)-100),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IFERROR(IF(OR(ISNA($A8),$AC8&lt;100,INDEX(International!U$3:U$2000,_xlfn.XMATCH(100,International!U$3:U$2000,1,1)+$BR8)=""),NA(),INDEX(International!U$3:U$2000,_xlfn.XMATCH(100,International!U$3:U$2000,1,1)+$BR8)-100),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IFERROR(IF(OR(ISNA($A8),$AC8&lt;100,INDEX(International!X$3:X$2000,_xlfn.XMATCH(100,International!X$3:X$2000,1,1)+$BR8)=""),NA(),INDEX(International!X$3:X$2000,_xlfn.XMATCH(100,International!X$3:X$2000,1,1)+$BR8)-100),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207</v>
      </c>
      <c r="CJ8" t="e" cm="1">
        <f t="array" ref="CJ8">IFERROR(IF(ISNA($A8),NA(),INDEX(H$3:H$2000,_xlfn.XMATCH(Configuration!$B$12,H$3:H$2000,1,1)+$CG8)-Configuration!$B$12), NA())</f>
        <v>#N/A</v>
      </c>
      <c r="CK8" t="e" cm="1">
        <f t="array" ref="CK8">IFERROR(IF(ISNA($A8),NA(),INDEX(K$3:K$2000,_xlfn.XMATCH(Configuration!$B$12,K$3:K$2000,1,1)+$CG8)-Configuration!$B$12), NA())</f>
        <v>#N/A</v>
      </c>
      <c r="CL8" cm="1">
        <f t="array" ref="CL8">IFERROR(IF(ISNA($A8),NA(),INDEX(N$3:N$2000,_xlfn.XMATCH(Configuration!$B$12,N$3:N$2000,1,1)+$CG8)-Configuration!$B$12), NA())</f>
        <v>297</v>
      </c>
      <c r="CM8" t="e" cm="1">
        <f t="array" ref="CM8">IFERROR(IF(ISNA($A8),NA(),INDEX(Q$3:Q$2000,_xlfn.XMATCH(Configuration!$B$12,Q$3:Q$2000,1,1)+$CG8)-Configuration!$B$12), NA())</f>
        <v>#N/A</v>
      </c>
      <c r="CN8" t="e" cm="1">
        <f t="array" ref="CN8">IFERROR(IF(ISNA($A8),NA(),INDEX(T$3:T$2000,_xlfn.XMATCH(Configuration!$B$12,T$3:T$2000,1,1)+$CG8)-Configuration!$B$12), NA())</f>
        <v>#N/A</v>
      </c>
      <c r="CO8" cm="1">
        <f t="array" ref="CO8">IFERROR(IF(ISNA($A8),NA(),INDEX(W$3:W$2000,_xlfn.XMATCH(Configuration!$B$12,W$3:W$2000,1,1)+$CG8)-Configuration!$B$12), NA())</f>
        <v>255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IFERROR(IF(OR(ISNA($A9),$AC9&lt;100,INDEX(International!C$3:C$2000,_xlfn.XMATCH(100,International!C$3:C$2000,1,1)+$BR9)=""),NA(),INDEX(International!C$3:C$2000,_xlfn.XMATCH(100,International!C$3:C$2000,1,1)+$BR9)-100),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IFERROR(IF(OR(ISNA($A9),$AC9&lt;100,INDEX(International!F$3:F$2000,_xlfn.XMATCH(100,International!F$3:F$2000,1,1)+$BR9)=""),NA(),INDEX(International!F$3:F$2000,_xlfn.XMATCH(100,International!F$3:F$2000,1,1)+$BR9)-100),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IFERROR(IF(OR(ISNA($A9),$AC9&lt;100,INDEX(International!I$3:I$2000,_xlfn.XMATCH(100,International!I$3:I$2000,1,1)+$BR9)=""),NA(),INDEX(International!I$3:I$2000,_xlfn.XMATCH(100,International!I$3:I$2000,1,1)+$BR9)-100),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IFERROR(IF(OR(ISNA($A9),$AC9&lt;100,INDEX(International!L$3:L$2000,_xlfn.XMATCH(100,International!L$3:L$2000,1,1)+$BR9)=""),NA(),INDEX(International!L$3:L$2000,_xlfn.XMATCH(100,International!L$3:L$2000,1,1)+$BR9)-100),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IFERROR(IF(OR(ISNA($A9),$AC9&lt;100,INDEX(International!O$3:O$2000,_xlfn.XMATCH(100,International!O$3:O$2000,1,1)+$BR9)=""),NA(),INDEX(International!O$3:O$2000,_xlfn.XMATCH(100,International!O$3:O$2000,1,1)+$BR9)-100),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IFERROR(IF(OR(ISNA($A9),$AC9&lt;100,INDEX(International!R$3:R$2000,_xlfn.XMATCH(100,International!R$3:R$2000,1,1)+$BR9)=""),NA(),INDEX(International!R$3:R$2000,_xlfn.XMATCH(100,International!R$3:R$2000,1,1)+$BR9)-100),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IFERROR(IF(OR(ISNA($A9),$AC9&lt;100,INDEX(International!U$3:U$2000,_xlfn.XMATCH(100,International!U$3:U$2000,1,1)+$BR9)=""),NA(),INDEX(International!U$3:U$2000,_xlfn.XMATCH(100,International!U$3:U$2000,1,1)+$BR9)-100),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IFERROR(IF(OR(ISNA($A9),$AC9&lt;100,INDEX(International!X$3:X$2000,_xlfn.XMATCH(100,International!X$3:X$2000,1,1)+$BR9)=""),NA(),INDEX(International!X$3:X$2000,_xlfn.XMATCH(100,International!X$3:X$2000,1,1)+$BR9)-100),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253</v>
      </c>
      <c r="CJ9" t="e" cm="1">
        <f t="array" ref="CJ9">IFERROR(IF(ISNA($A9),NA(),INDEX(H$3:H$2000,_xlfn.XMATCH(Configuration!$B$12,H$3:H$2000,1,1)+$CG9)-Configuration!$B$12), NA())</f>
        <v>#N/A</v>
      </c>
      <c r="CK9" t="e" cm="1">
        <f t="array" ref="CK9">IFERROR(IF(ISNA($A9),NA(),INDEX(K$3:K$2000,_xlfn.XMATCH(Configuration!$B$12,K$3:K$2000,1,1)+$CG9)-Configuration!$B$12), NA())</f>
        <v>#N/A</v>
      </c>
      <c r="CL9" cm="1">
        <f t="array" ref="CL9">IFERROR(IF(ISNA($A9),NA(),INDEX(N$3:N$2000,_xlfn.XMATCH(Configuration!$B$12,N$3:N$2000,1,1)+$CG9)-Configuration!$B$12), NA())</f>
        <v>343</v>
      </c>
      <c r="CM9" t="e" cm="1">
        <f t="array" ref="CM9">IFERROR(IF(ISNA($A9),NA(),INDEX(Q$3:Q$2000,_xlfn.XMATCH(Configuration!$B$12,Q$3:Q$2000,1,1)+$CG9)-Configuration!$B$12), NA())</f>
        <v>#N/A</v>
      </c>
      <c r="CN9" t="e" cm="1">
        <f t="array" ref="CN9">IFERROR(IF(ISNA($A9),NA(),INDEX(T$3:T$2000,_xlfn.XMATCH(Configuration!$B$12,T$3:T$2000,1,1)+$CG9)-Configuration!$B$12), NA())</f>
        <v>#N/A</v>
      </c>
      <c r="CO9" cm="1">
        <f t="array" ref="CO9">IFERROR(IF(ISNA($A9),NA(),INDEX(W$3:W$2000,_xlfn.XMATCH(Configuration!$B$12,W$3:W$2000,1,1)+$CG9)-Configuration!$B$12), NA())</f>
        <v>319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336</v>
      </c>
      <c r="CJ10" t="e" cm="1">
        <f t="array" ref="CJ10">IFERROR(IF(ISNA($A10),NA(),INDEX(H$3:H$2000,_xlfn.XMATCH(Configuration!$B$12,H$3:H$2000,1,1)+$CG10)-Configuration!$B$12), NA())</f>
        <v>#N/A</v>
      </c>
      <c r="CK10" t="e" cm="1">
        <f t="array" ref="CK10">IFERROR(IF(ISNA($A10),NA(),INDEX(K$3:K$2000,_xlfn.XMATCH(Configuration!$B$12,K$3:K$2000,1,1)+$CG10)-Configuration!$B$12), NA())</f>
        <v>#N/A</v>
      </c>
      <c r="CL10" t="e" cm="1">
        <f t="array" ref="CL10">IFERROR(IF(ISNA($A10),NA(),INDEX(N$3:N$2000,_xlfn.XMATCH(Configuration!$B$12,N$3:N$2000,1,1)+$CG10)-Configuration!$B$12), NA())</f>
        <v>#N/A</v>
      </c>
      <c r="CM10" t="e" cm="1">
        <f t="array" ref="CM10">IFERROR(IF(ISNA($A10),NA(),INDEX(Q$3:Q$2000,_xlfn.XMATCH(Configuration!$B$12,Q$3:Q$2000,1,1)+$CG10)-Configuration!$B$12), NA())</f>
        <v>#N/A</v>
      </c>
      <c r="CN10" t="e" cm="1">
        <f t="array" ref="CN10">IFERROR(IF(ISNA($A10),NA(),INDEX(T$3:T$2000,_xlfn.XMATCH(Configuration!$B$12,T$3:T$2000,1,1)+$CG10)-Configuration!$B$12), NA())</f>
        <v>#N/A</v>
      </c>
      <c r="CO10" cm="1">
        <f t="array" ref="CO10">IFERROR(IF(ISNA($A10),NA(),INDEX(W$3:W$2000,_xlfn.XMATCH(Configuration!$B$12,W$3:W$2000,1,1)+$CG10)-Configuration!$B$12), NA())</f>
        <v>374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433</v>
      </c>
      <c r="CJ11" t="e" cm="1">
        <f t="array" ref="CJ11">IFERROR(IF(ISNA($A11),NA(),INDEX(H$3:H$2000,_xlfn.XMATCH(Configuration!$B$12,H$3:H$2000,1,1)+$CG11)-Configuration!$B$12), NA())</f>
        <v>#N/A</v>
      </c>
      <c r="CK11" t="e" cm="1">
        <f t="array" ref="CK11">IFERROR(IF(ISNA($A11),NA(),INDEX(K$3:K$2000,_xlfn.XMATCH(Configuration!$B$12,K$3:K$2000,1,1)+$CG11)-Configuration!$B$12), NA())</f>
        <v>#N/A</v>
      </c>
      <c r="CL11" t="e" cm="1">
        <f t="array" ref="CL11">IFERROR(IF(ISNA($A11),NA(),INDEX(N$3:N$2000,_xlfn.XMATCH(Configuration!$B$12,N$3:N$2000,1,1)+$CG11)-Configuration!$B$12), NA())</f>
        <v>#N/A</v>
      </c>
      <c r="CM11" t="e" cm="1">
        <f t="array" ref="CM11">IFERROR(IF(ISNA($A11),NA(),INDEX(Q$3:Q$2000,_xlfn.XMATCH(Configuration!$B$12,Q$3:Q$2000,1,1)+$CG11)-Configuration!$B$12), NA())</f>
        <v>#N/A</v>
      </c>
      <c r="CN11" t="e" cm="1">
        <f t="array" ref="CN11">IFERROR(IF(ISNA($A11),NA(),INDEX(T$3:T$2000,_xlfn.XMATCH(Configuration!$B$12,T$3:T$2000,1,1)+$CG11)-Configuration!$B$12), NA())</f>
        <v>#N/A</v>
      </c>
      <c r="CO11" t="e" cm="1">
        <f t="array" ref="CO11">IFERROR(IF(ISNA($A11),NA(),INDEX(W$3:W$2000,_xlfn.XMATCH(Configuration!$B$12,W$3:W$2000,1,1)+$CG11)-Configuration!$B$12), NA())</f>
        <v>#N/A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569</v>
      </c>
      <c r="CJ12" t="e" cm="1">
        <f t="array" ref="CJ12">IFERROR(IF(ISNA($A12),NA(),INDEX(H$3:H$2000,_xlfn.XMATCH(Configuration!$B$12,H$3:H$2000,1,1)+$CG12)-Configuration!$B$12), NA())</f>
        <v>#N/A</v>
      </c>
      <c r="CK12" t="e" cm="1">
        <f t="array" ref="CK12">IFERROR(IF(ISNA($A12),NA(),INDEX(K$3:K$2000,_xlfn.XMATCH(Configuration!$B$12,K$3:K$2000,1,1)+$CG12)-Configuration!$B$12), NA())</f>
        <v>#N/A</v>
      </c>
      <c r="CL12" t="e" cm="1">
        <f t="array" ref="CL12">IFERROR(IF(ISNA($A12),NA(),INDEX(N$3:N$2000,_xlfn.XMATCH(Configuration!$B$12,N$3:N$2000,1,1)+$CG12)-Configuration!$B$12), NA())</f>
        <v>#N/A</v>
      </c>
      <c r="CM12" t="e" cm="1">
        <f t="array" ref="CM12">IFERROR(IF(ISNA($A12),NA(),INDEX(Q$3:Q$2000,_xlfn.XMATCH(Configuration!$B$12,Q$3:Q$2000,1,1)+$CG12)-Configuration!$B$12), NA())</f>
        <v>#N/A</v>
      </c>
      <c r="CN12" t="e" cm="1">
        <f t="array" ref="CN12">IFERROR(IF(ISNA($A12),NA(),INDEX(T$3:T$2000,_xlfn.XMATCH(Configuration!$B$12,T$3:T$2000,1,1)+$CG12)-Configuration!$B$12), NA())</f>
        <v>#N/A</v>
      </c>
      <c r="CO12" t="e" cm="1">
        <f t="array" ref="CO12">IFERROR(IF(ISNA($A12),NA(),INDEX(W$3:W$2000,_xlfn.XMATCH(Configuration!$B$12,W$3:W$2000,1,1)+$CG12)-Configuration!$B$12), NA())</f>
        <v>#N/A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718</v>
      </c>
      <c r="CJ13" t="e" cm="1">
        <f t="array" ref="CJ13">IFERROR(IF(ISNA($A13),NA(),INDEX(H$3:H$2000,_xlfn.XMATCH(Configuration!$B$12,H$3:H$2000,1,1)+$CG13)-Configuration!$B$12), NA())</f>
        <v>#N/A</v>
      </c>
      <c r="CK13" t="e" cm="1">
        <f t="array" ref="CK13">IFERROR(IF(ISNA($A13),NA(),INDEX(K$3:K$2000,_xlfn.XMATCH(Configuration!$B$12,K$3:K$2000,1,1)+$CG13)-Configuration!$B$12), NA())</f>
        <v>#N/A</v>
      </c>
      <c r="CL13" t="e" cm="1">
        <f t="array" ref="CL13">IFERROR(IF(ISNA($A13),NA(),INDEX(N$3:N$2000,_xlfn.XMATCH(Configuration!$B$12,N$3:N$2000,1,1)+$CG13)-Configuration!$B$12), NA())</f>
        <v>#N/A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t="e" cm="1">
        <f t="array" ref="CO13">IFERROR(IF(ISNA($A13),NA(),INDEX(W$3:W$2000,_xlfn.XMATCH(Configuration!$B$12,W$3:W$2000,1,1)+$CG13)-Configuration!$B$12), NA())</f>
        <v>#N/A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929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t="e" cm="1">
        <f t="array" ref="CL14">IFERROR(IF(ISNA($A14),NA(),INDEX(N$3:N$2000,_xlfn.XMATCH(Configuration!$B$12,N$3:N$2000,1,1)+$CG14)-Configuration!$B$12), NA())</f>
        <v>#N/A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t="e" cm="1">
        <f t="array" ref="CO14">IFERROR(IF(ISNA($A14),NA(),INDEX(W$3:W$2000,_xlfn.XMATCH(Configuration!$B$12,W$3:W$2000,1,1)+$CG14)-Configuration!$B$12), NA())</f>
        <v>#N/A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G15" t="e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#N/A</v>
      </c>
      <c r="CH15" t="e" cm="1">
        <f t="array" ref="CH15">IFERROR(IF(ISNA($A15),NA(),INDEX(B$3:B$2000,_xlfn.XMATCH(Configuration!$B$12,B$3:B$2000,1,1)+$CG15)-Configuration!$B$12), NA())</f>
        <v>#N/A</v>
      </c>
      <c r="CI15" t="e" cm="1">
        <f t="array" ref="CI15">IFERROR(IF(ISNA($A15),NA(),INDEX(E$3:E$2000,_xlfn.XMATCH(Configuration!$B$12,E$3:E$2000,1,1)+$CG15)-Configuration!$B$12), NA())</f>
        <v>#N/A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t="e" cm="1">
        <f t="array" ref="CL15">IFERROR(IF(ISNA($A15),NA(),INDEX(N$3:N$2000,_xlfn.XMATCH(Configuration!$B$12,N$3:N$2000,1,1)+$CG15)-Configuration!$B$12), NA())</f>
        <v>#N/A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t="e" cm="1">
        <f t="array" ref="CO15">IFERROR(IF(ISNA($A15),NA(),INDEX(W$3:W$2000,_xlfn.XMATCH(Configuration!$B$12,W$3:W$2000,1,1)+$CG15)-Configuration!$B$12), NA())</f>
        <v>#N/A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G16" t="e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#N/A</v>
      </c>
      <c r="CH16" t="e" cm="1">
        <f t="array" ref="CH16">IFERROR(IF(ISNA($A16),NA(),INDEX(B$3:B$2000,_xlfn.XMATCH(Configuration!$B$12,B$3:B$2000,1,1)+$CG16)-Configuration!$B$12), NA())</f>
        <v>#N/A</v>
      </c>
      <c r="CI16" t="e" cm="1">
        <f t="array" ref="CI16">IFERROR(IF(ISNA($A16),NA(),INDEX(E$3:E$2000,_xlfn.XMATCH(Configuration!$B$12,E$3:E$2000,1,1)+$CG16)-Configuration!$B$12), NA())</f>
        <v>#N/A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t="e" cm="1">
        <f t="array" ref="CL16">IFERROR(IF(ISNA($A16),NA(),INDEX(N$3:N$2000,_xlfn.XMATCH(Configuration!$B$12,N$3:N$2000,1,1)+$CG16)-Configuration!$B$12), NA())</f>
        <v>#N/A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t="e" cm="1">
        <f t="array" ref="CO16">IFERROR(IF(ISNA($A16),NA(),INDEX(W$3:W$2000,_xlfn.XMATCH(Configuration!$B$12,W$3:W$2000,1,1)+$CG16)-Configuration!$B$12), NA())</f>
        <v>#N/A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G17" t="e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#N/A</v>
      </c>
      <c r="CH17" t="e" cm="1">
        <f t="array" ref="CH17">IFERROR(IF(ISNA($A17),NA(),INDEX(B$3:B$2000,_xlfn.XMATCH(Configuration!$B$12,B$3:B$2000,1,1)+$CG17)-Configuration!$B$12), NA())</f>
        <v>#N/A</v>
      </c>
      <c r="CI17" t="e" cm="1">
        <f t="array" ref="CI17">IFERROR(IF(ISNA($A17),NA(),INDEX(E$3:E$2000,_xlfn.XMATCH(Configuration!$B$12,E$3:E$2000,1,1)+$CG17)-Configuration!$B$12), NA())</f>
        <v>#N/A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t="e" cm="1">
        <f t="array" ref="CL17">IFERROR(IF(ISNA($A17),NA(),INDEX(N$3:N$2000,_xlfn.XMATCH(Configuration!$B$12,N$3:N$2000,1,1)+$CG17)-Configuration!$B$12), NA())</f>
        <v>#N/A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t="e" cm="1">
        <f t="array" ref="CO17">IFERROR(IF(ISNA($A17),NA(),INDEX(W$3:W$2000,_xlfn.XMATCH(Configuration!$B$12,W$3:W$2000,1,1)+$CG17)-Configuration!$B$12),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G18" t="e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#N/A</v>
      </c>
      <c r="CH18" t="e" cm="1">
        <f t="array" ref="CH18">IFERROR(IF(ISNA($A18),NA(),INDEX(B$3:B$2000,_xlfn.XMATCH(Configuration!$B$12,B$3:B$2000,1,1)+$CG18)-Configuration!$B$12), NA())</f>
        <v>#N/A</v>
      </c>
      <c r="CI18" t="e" cm="1">
        <f t="array" ref="CI18">IFERROR(IF(ISNA($A18),NA(),INDEX(E$3:E$2000,_xlfn.XMATCH(Configuration!$B$12,E$3:E$2000,1,1)+$CG18)-Configuration!$B$12), NA())</f>
        <v>#N/A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G19" t="e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#N/A</v>
      </c>
      <c r="CH19" t="e" cm="1">
        <f t="array" ref="CH19">IFERROR(IF(ISNA($A19),NA(),INDEX(B$3:B$2000,_xlfn.XMATCH(Configuration!$B$12,B$3:B$2000,1,1)+$CG19)-Configuration!$B$12), NA())</f>
        <v>#N/A</v>
      </c>
      <c r="CI19" t="e" cm="1">
        <f t="array" ref="CI19">IFERROR(IF(ISNA($A19),NA(),INDEX(E$3:E$2000,_xlfn.XMATCH(Configuration!$B$12,E$3:E$2000,1,1)+$CG19)-Configuration!$B$12), NA())</f>
        <v>#N/A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G20" t="e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#N/A</v>
      </c>
      <c r="CH20" t="e" cm="1">
        <f t="array" ref="CH20">IFERROR(IF(ISNA($A20),NA(),INDEX(B$3:B$2000,_xlfn.XMATCH(Configuration!$B$12,B$3:B$2000,1,1)+$CG20)-Configuration!$B$12), NA())</f>
        <v>#N/A</v>
      </c>
      <c r="CI20" t="e" cm="1">
        <f t="array" ref="CI20">IFERROR(IF(ISNA($A20),NA(),INDEX(E$3:E$2000,_xlfn.XMATCH(Configuration!$B$12,E$3:E$2000,1,1)+$CG20)-Configuration!$B$12), NA())</f>
        <v>#N/A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G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#N/A</v>
      </c>
      <c r="CH21" t="e" cm="1">
        <f t="array" ref="CH21">IFERROR(IF(ISNA($A21),NA(),INDEX(B$3:B$2000,_xlfn.XMATCH(Configuration!$B$12,B$3:B$2000,1,1)+$CG21)-Configuration!$B$12), NA())</f>
        <v>#N/A</v>
      </c>
      <c r="CI21" t="e" cm="1">
        <f t="array" ref="CI21">IFERROR(IF(ISNA($A21),NA(),INDEX(E$3:E$2000,_xlfn.XMATCH(Configuration!$B$12,E$3:E$2000,1,1)+$CG21)-Configuration!$B$12), NA())</f>
        <v>#N/A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G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#N/A</v>
      </c>
      <c r="CH22" t="e" cm="1">
        <f t="array" ref="CH22">IFERROR(IF(ISNA($A22),NA(),INDEX(B$3:B$2000,_xlfn.XMATCH(Configuration!$B$12,B$3:B$2000,1,1)+$CG22)-Configuration!$B$12), NA())</f>
        <v>#N/A</v>
      </c>
      <c r="CI22" t="e" cm="1">
        <f t="array" ref="CI22">IFERROR(IF(ISNA($A22),NA(),INDEX(E$3:E$2000,_xlfn.XMATCH(Configuration!$B$12,E$3:E$2000,1,1)+$CG22)-Configuration!$B$12), NA())</f>
        <v>#N/A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G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#N/A</v>
      </c>
      <c r="CH23" t="e" cm="1">
        <f t="array" ref="CH23">IFERROR(IF(ISNA($A23),NA(),INDEX(B$3:B$2000,_xlfn.XMATCH(Configuration!$B$12,B$3:B$2000,1,1)+$CG23)-Configuration!$B$12), NA())</f>
        <v>#N/A</v>
      </c>
      <c r="CI23" t="e" cm="1">
        <f t="array" ref="CI23">IFERROR(IF(ISNA($A23),NA(),INDEX(E$3:E$2000,_xlfn.XMATCH(Configuration!$B$12,E$3:E$2000,1,1)+$CG23)-Configuration!$B$12), NA())</f>
        <v>#N/A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IFERROR(IF(ISNA($A24),NA(),INDEX(B$3:B$2000,_xlfn.XMATCH(Configuration!$B$12,B$3:B$2000,1,1)+$CG24)-Configuration!$B$12), NA())</f>
        <v>#N/A</v>
      </c>
      <c r="CI24" t="e" cm="1">
        <f t="array" ref="CI24">IFERROR(IF(ISNA($A24),NA(),INDEX(E$3:E$2000,_xlfn.XMATCH(Configuration!$B$12,E$3:E$2000,1,1)+$CG24)-Configuration!$B$12), NA())</f>
        <v>#N/A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0</v>
      </c>
      <c r="BT49">
        <f t="shared" si="26"/>
        <v>0</v>
      </c>
      <c r="BU49">
        <f t="shared" si="27"/>
        <v>0</v>
      </c>
      <c r="BV49">
        <f t="shared" si="28"/>
        <v>0</v>
      </c>
      <c r="BW49">
        <f t="shared" si="29"/>
        <v>0</v>
      </c>
      <c r="BX49">
        <f t="shared" si="30"/>
        <v>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IFERROR(IF(OR(ISNA($A49),$AC49&lt;100,INDEX(International!C$3:C$2000,_xlfn.XMATCH(100,International!C$3:C$2000,1,1)+$BR49)=""),NA(),INDEX(International!C$3:C$2000,_xlfn.XMATCH(100,International!C$3:C$2000,1,1)+$BR49)-100), NA())</f>
        <v>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IFERROR(IF(OR(ISNA($A49),$AC49&lt;100,INDEX(International!F$3:F$2000,_xlfn.XMATCH(100,International!F$3:F$2000,1,1)+$BR49)=""),NA(),INDEX(International!F$3:F$2000,_xlfn.XMATCH(100,International!F$3:F$2000,1,1)+$BR49)-100), NA())</f>
        <v>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IFERROR(IF(OR(ISNA($A49),$AC49&lt;100,INDEX(International!I$3:I$2000,_xlfn.XMATCH(100,International!I$3:I$2000,1,1)+$BR49)=""),NA(),INDEX(International!I$3:I$2000,_xlfn.XMATCH(100,International!I$3:I$2000,1,1)+$BR49)-100), NA())</f>
        <v>162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IFERROR(IF(OR(ISNA($A49),$AC49&lt;100,INDEX(International!L$3:L$2000,_xlfn.XMATCH(100,International!L$3:L$2000,1,1)+$BR49)=""),NA(),INDEX(International!L$3:L$2000,_xlfn.XMATCH(100,International!L$3:L$2000,1,1)+$BR49)-100), NA())</f>
        <v>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IFERROR(IF(OR(ISNA($A49),$AC49&lt;100,INDEX(International!O$3:O$2000,_xlfn.XMATCH(100,International!O$3:O$2000,1,1)+$BR49)=""),NA(),INDEX(International!O$3:O$2000,_xlfn.XMATCH(100,International!O$3:O$2000,1,1)+$BR49)-100), NA())</f>
        <v>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IFERROR(IF(OR(ISNA($A49),$AC49&lt;100,INDEX(International!R$3:R$2000,_xlfn.XMATCH(100,International!R$3:R$2000,1,1)+$BR49)=""),NA(),INDEX(International!R$3:R$2000,_xlfn.XMATCH(100,International!R$3:R$2000,1,1)+$BR49)-100), NA())</f>
        <v>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IFERROR(IF(OR(ISNA($A49),$AC49&lt;100,INDEX(International!U$3:U$2000,_xlfn.XMATCH(100,International!U$3:U$2000,1,1)+$BR49)=""),NA(),INDEX(International!U$3:U$2000,_xlfn.XMATCH(100,International!U$3:U$2000,1,1)+$BR49)-100), NA())</f>
        <v>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IFERROR(IF(OR(ISNA($A49),$AC49&lt;100,INDEX(International!X$3:X$2000,_xlfn.XMATCH(100,International!X$3:X$2000,1,1)+$BR49)=""),NA(),INDEX(International!X$3:X$2000,_xlfn.XMATCH(100,International!X$3:X$2000,1,1)+$BR49)-100), NA())</f>
        <v>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100</v>
      </c>
      <c r="BT50">
        <f t="shared" si="26"/>
        <v>40</v>
      </c>
      <c r="BU50">
        <f t="shared" si="27"/>
        <v>24</v>
      </c>
      <c r="BV50">
        <f t="shared" si="28"/>
        <v>18</v>
      </c>
      <c r="BW50">
        <f t="shared" si="29"/>
        <v>14</v>
      </c>
      <c r="BX50">
        <f t="shared" si="30"/>
        <v>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IFERROR(IF(OR(ISNA($A50),$AC50&lt;100,INDEX(International!F$3:F$2000,_xlfn.XMATCH(100,International!F$3:F$2000,1,1)+$BR50)=""),NA(),INDEX(International!F$3:F$2000,_xlfn.XMATCH(100,International!F$3:F$2000,1,1)+$BR50)-100), NA())</f>
        <v>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IFERROR(IF(OR(ISNA($A50),$AC50&lt;100,INDEX(International!I$3:I$2000,_xlfn.XMATCH(100,International!I$3:I$2000,1,1)+$BR50)=""),NA(),INDEX(International!I$3:I$2000,_xlfn.XMATCH(100,International!I$3:I$2000,1,1)+$BR50)-100), NA())</f>
        <v>342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IFERROR(IF(OR(ISNA($A50),$AC50&lt;100,INDEX(International!L$3:L$2000,_xlfn.XMATCH(100,International!L$3:L$2000,1,1)+$BR50)=""),NA(),INDEX(International!L$3:L$2000,_xlfn.XMATCH(100,International!L$3:L$2000,1,1)+$BR50)-100), NA())</f>
        <v>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IFERROR(IF(OR(ISNA($A50),$AC50&lt;100,INDEX(International!O$3:O$2000,_xlfn.XMATCH(100,International!O$3:O$2000,1,1)+$BR50)=""),NA(),INDEX(International!O$3:O$2000,_xlfn.XMATCH(100,International!O$3:O$2000,1,1)+$BR50)-100), NA())</f>
        <v>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IFERROR(IF(OR(ISNA($A50),$AC50&lt;100,INDEX(International!R$3:R$2000,_xlfn.XMATCH(100,International!R$3:R$2000,1,1)+$BR50)=""),NA(),INDEX(International!R$3:R$2000,_xlfn.XMATCH(100,International!R$3:R$2000,1,1)+$BR50)-100), NA())</f>
        <v>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IFERROR(IF(OR(ISNA($A50),$AC50&lt;100,INDEX(International!X$3:X$2000,_xlfn.XMATCH(100,International!X$3:X$2000,1,1)+$BR50)=""),NA(),INDEX(International!X$3:X$2000,_xlfn.XMATCH(100,International!X$3:X$2000,1,1)+$BR50)-100), NA())</f>
        <v>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300</v>
      </c>
      <c r="BT51">
        <f t="shared" si="26"/>
        <v>100</v>
      </c>
      <c r="BU51">
        <f t="shared" si="27"/>
        <v>58</v>
      </c>
      <c r="BV51">
        <f t="shared" si="28"/>
        <v>40</v>
      </c>
      <c r="BW51">
        <f t="shared" si="29"/>
        <v>30</v>
      </c>
      <c r="BX51">
        <f t="shared" si="30"/>
        <v>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IFERROR(IF(OR(ISNA($A51),$AC51&lt;100,INDEX(International!F$3:F$2000,_xlfn.XMATCH(100,International!F$3:F$2000,1,1)+$BR51)=""),NA(),INDEX(International!F$3:F$2000,_xlfn.XMATCH(100,International!F$3:F$2000,1,1)+$BR51)-100), NA())</f>
        <v>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IFERROR(IF(OR(ISNA($A51),$AC51&lt;100,INDEX(International!I$3:I$2000,_xlfn.XMATCH(100,International!I$3:I$2000,1,1)+$BR51)=""),NA(),INDEX(International!I$3:I$2000,_xlfn.XMATCH(100,International!I$3:I$2000,1,1)+$BR51)-100), NA())</f>
        <v>515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IFERROR(IF(OR(ISNA($A51),$AC51&lt;100,INDEX(International!L$3:L$2000,_xlfn.XMATCH(100,International!L$3:L$2000,1,1)+$BR51)=""),NA(),INDEX(International!L$3:L$2000,_xlfn.XMATCH(100,International!L$3:L$2000,1,1)+$BR51)-100), NA())</f>
        <v>117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IFERROR(IF(OR(ISNA($A51),$AC51&lt;100,INDEX(International!O$3:O$2000,_xlfn.XMATCH(100,International!O$3:O$2000,1,1)+$BR51)=""),NA(),INDEX(International!O$3:O$2000,_xlfn.XMATCH(100,International!O$3:O$2000,1,1)+$BR51)-100), NA())</f>
        <v>100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IFERROR(IF(OR(ISNA($A51),$AC51&lt;100,INDEX(International!R$3:R$2000,_xlfn.XMATCH(100,International!R$3:R$2000,1,1)+$BR51)=""),NA(),INDEX(International!R$3:R$2000,_xlfn.XMATCH(100,International!R$3:R$2000,1,1)+$BR51)-100), NA())</f>
        <v>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700</v>
      </c>
      <c r="BT52">
        <f t="shared" si="26"/>
        <v>182</v>
      </c>
      <c r="BU52">
        <f t="shared" si="27"/>
        <v>100</v>
      </c>
      <c r="BV52">
        <f t="shared" si="28"/>
        <v>68</v>
      </c>
      <c r="BW52">
        <f t="shared" si="29"/>
        <v>50</v>
      </c>
      <c r="BX52">
        <f t="shared" si="30"/>
        <v>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IFERROR(IF(OR(ISNA($A52),$AC52&lt;100,INDEX(International!F$3:F$2000,_xlfn.XMATCH(100,International!F$3:F$2000,1,1)+$BR52)=""),NA(),INDEX(International!F$3:F$2000,_xlfn.XMATCH(100,International!F$3:F$2000,1,1)+$BR52)-100), NA())</f>
        <v>104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IFERROR(IF(OR(ISNA($A52),$AC52&lt;100,INDEX(International!I$3:I$2000,_xlfn.XMATCH(100,International!I$3:I$2000,1,1)+$BR52)=""),NA(),INDEX(International!I$3:I$2000,_xlfn.XMATCH(100,International!I$3:I$2000,1,1)+$BR52)-100), NA())</f>
        <v>701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IFERROR(IF(OR(ISNA($A52),$AC52&lt;100,INDEX(International!L$3:L$2000,_xlfn.XMATCH(100,International!L$3:L$2000,1,1)+$BR52)=""),NA(),INDEX(International!L$3:L$2000,_xlfn.XMATCH(100,International!L$3:L$2000,1,1)+$BR52)-100), NA())</f>
        <v>162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IFERROR(IF(OR(ISNA($A52),$AC52&lt;100,INDEX(International!O$3:O$2000,_xlfn.XMATCH(100,International!O$3:O$2000,1,1)+$BR52)=""),NA(),INDEX(International!O$3:O$2000,_xlfn.XMATCH(100,International!O$3:O$2000,1,1)+$BR52)-100), NA())</f>
        <v>139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IFERROR(IF(OR(ISNA($A52),$AC52&lt;100,INDEX(International!R$3:R$2000,_xlfn.XMATCH(100,International!R$3:R$2000,1,1)+$BR52)=""),NA(),INDEX(International!R$3:R$2000,_xlfn.XMATCH(100,International!R$3:R$2000,1,1)+$BR52)-100), NA())</f>
        <v>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1500</v>
      </c>
      <c r="BT53">
        <f t="shared" si="26"/>
        <v>300</v>
      </c>
      <c r="BU53">
        <f t="shared" si="27"/>
        <v>150</v>
      </c>
      <c r="BV53">
        <f t="shared" si="28"/>
        <v>100</v>
      </c>
      <c r="BW53">
        <f t="shared" si="29"/>
        <v>74</v>
      </c>
      <c r="BX53">
        <f t="shared" si="30"/>
        <v>150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IFERROR(IF(OR(ISNA($A53),$AC53&lt;100,INDEX(International!F$3:F$2000,_xlfn.XMATCH(100,International!F$3:F$2000,1,1)+$BR53)=""),NA(),INDEX(International!F$3:F$2000,_xlfn.XMATCH(100,International!F$3:F$2000,1,1)+$BR53)-100), NA())</f>
        <v>185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IFERROR(IF(OR(ISNA($A53),$AC53&lt;100,INDEX(International!I$3:I$2000,_xlfn.XMATCH(100,International!I$3:I$2000,1,1)+$BR53)=""),NA(),INDEX(International!I$3:I$2000,_xlfn.XMATCH(100,International!I$3:I$2000,1,1)+$BR53)-100), NA())</f>
        <v>727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IFERROR(IF(OR(ISNA($A53),$AC53&lt;100,INDEX(International!L$3:L$2000,_xlfn.XMATCH(100,International!L$3:L$2000,1,1)+$BR53)=""),NA(),INDEX(International!L$3:L$2000,_xlfn.XMATCH(100,International!L$3:L$2000,1,1)+$BR53)-100), NA())</f>
        <v>302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IFERROR(IF(OR(ISNA($A53),$AC53&lt;100,INDEX(International!O$3:O$2000,_xlfn.XMATCH(100,International!O$3:O$2000,1,1)+$BR53)=""),NA(),INDEX(International!O$3:O$2000,_xlfn.XMATCH(100,International!O$3:O$2000,1,1)+$BR53)-100), NA())</f>
        <v>167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IFERROR(IF(OR(ISNA($A53),$AC53&lt;100,INDEX(International!R$3:R$2000,_xlfn.XMATCH(100,International!R$3:R$2000,1,1)+$BR53)=""),NA(),INDEX(International!R$3:R$2000,_xlfn.XMATCH(100,International!R$3:R$2000,1,1)+$BR53)-100), NA())</f>
        <v>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3100</v>
      </c>
      <c r="BT54">
        <f t="shared" si="26"/>
        <v>464</v>
      </c>
      <c r="BU54">
        <f t="shared" si="27"/>
        <v>216</v>
      </c>
      <c r="BV54">
        <f t="shared" si="28"/>
        <v>136</v>
      </c>
      <c r="BW54">
        <f t="shared" si="29"/>
        <v>100</v>
      </c>
      <c r="BX54">
        <f t="shared" si="30"/>
        <v>199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IFERROR(IF(OR(ISNA($A54),$AC54&lt;100,INDEX(International!F$3:F$2000,_xlfn.XMATCH(100,International!F$3:F$2000,1,1)+$BR54)=""),NA(),INDEX(International!F$3:F$2000,_xlfn.XMATCH(100,International!F$3:F$2000,1,1)+$BR54)-100), NA())</f>
        <v>277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IFERROR(IF(OR(ISNA($A54),$AC54&lt;100,INDEX(International!I$3:I$2000,_xlfn.XMATCH(100,International!I$3:I$2000,1,1)+$BR54)=""),NA(),INDEX(International!I$3:I$2000,_xlfn.XMATCH(100,International!I$3:I$2000,1,1)+$BR54)-100), NA())</f>
        <v>764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IFERROR(IF(OR(ISNA($A54),$AC54&lt;100,INDEX(International!L$3:L$2000,_xlfn.XMATCH(100,International!L$3:L$2000,1,1)+$BR54)=""),NA(),INDEX(International!L$3:L$2000,_xlfn.XMATCH(100,International!L$3:L$2000,1,1)+$BR54)-100), NA())</f>
        <v>418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IFERROR(IF(OR(ISNA($A54),$AC54&lt;100,INDEX(International!O$3:O$2000,_xlfn.XMATCH(100,International!O$3:O$2000,1,1)+$BR54)=""),NA(),INDEX(International!O$3:O$2000,_xlfn.XMATCH(100,International!O$3:O$2000,1,1)+$BR54)-100), NA())</f>
        <v>214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IFERROR(IF(OR(ISNA($A54),$AC54&lt;100,INDEX(International!R$3:R$2000,_xlfn.XMATCH(100,International!R$3:R$2000,1,1)+$BR54)=""),NA(),INDEX(International!R$3:R$2000,_xlfn.XMATCH(100,International!R$3:R$2000,1,1)+$BR54)-100), NA())</f>
        <v>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6300</v>
      </c>
      <c r="BT55">
        <f t="shared" si="26"/>
        <v>700</v>
      </c>
      <c r="BU55">
        <f t="shared" si="27"/>
        <v>300</v>
      </c>
      <c r="BV55">
        <f t="shared" si="28"/>
        <v>182</v>
      </c>
      <c r="BW55">
        <f t="shared" si="29"/>
        <v>128</v>
      </c>
      <c r="BX55">
        <f t="shared" si="30"/>
        <v>277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IFERROR(IF(OR(ISNA($A55),$AC55&lt;100,INDEX(International!F$3:F$2000,_xlfn.XMATCH(100,International!F$3:F$2000,1,1)+$BR55)=""),NA(),INDEX(International!F$3:F$2000,_xlfn.XMATCH(100,International!F$3:F$2000,1,1)+$BR55)-100), NA())</f>
        <v>553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IFERROR(IF(OR(ISNA($A55),$AC55&lt;100,INDEX(International!I$3:I$2000,_xlfn.XMATCH(100,International!I$3:I$2000,1,1)+$BR55)=""),NA(),INDEX(International!I$3:I$2000,_xlfn.XMATCH(100,International!I$3:I$2000,1,1)+$BR55)-100), NA())</f>
        <v>814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IFERROR(IF(OR(ISNA($A55),$AC55&lt;100,INDEX(International!L$3:L$2000,_xlfn.XMATCH(100,International!L$3:L$2000,1,1)+$BR55)=""),NA(),INDEX(International!L$3:L$2000,_xlfn.XMATCH(100,International!L$3:L$2000,1,1)+$BR55)-100), NA())</f>
        <v>483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IFERROR(IF(OR(ISNA($A55),$AC55&lt;100,INDEX(International!O$3:O$2000,_xlfn.XMATCH(100,International!O$3:O$2000,1,1)+$BR55)=""),NA(),INDEX(International!O$3:O$2000,_xlfn.XMATCH(100,International!O$3:O$2000,1,1)+$BR55)-100), NA())</f>
        <v>336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IFERROR(IF(OR(ISNA($A55),$AC55&lt;100,INDEX(International!R$3:R$2000,_xlfn.XMATCH(100,International!R$3:R$2000,1,1)+$BR55)=""),NA(),INDEX(International!R$3:R$2000,_xlfn.XMATCH(100,International!R$3:R$2000,1,1)+$BR55)-100), NA())</f>
        <v>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1030</v>
      </c>
      <c r="BU56">
        <f t="shared" si="27"/>
        <v>402</v>
      </c>
      <c r="BV56">
        <f t="shared" si="28"/>
        <v>236</v>
      </c>
      <c r="BW56">
        <f t="shared" si="29"/>
        <v>162</v>
      </c>
      <c r="BX56">
        <f t="shared" si="30"/>
        <v>355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IFERROR(IF(OR(ISNA($A56),$AC56&lt;100,INDEX(International!F$3:F$2000,_xlfn.XMATCH(100,International!F$3:F$2000,1,1)+$BR56)=""),NA(),INDEX(International!F$3:F$2000,_xlfn.XMATCH(100,International!F$3:F$2000,1,1)+$BR56)-100), NA())</f>
        <v>849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IFERROR(IF(OR(ISNA($A56),$AC56&lt;100,INDEX(International!I$3:I$2000,_xlfn.XMATCH(100,International!I$3:I$2000,1,1)+$BR56)=""),NA(),INDEX(International!I$3:I$2000,_xlfn.XMATCH(100,International!I$3:I$2000,1,1)+$BR56)-100), NA())</f>
        <v>877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IFERROR(IF(OR(ISNA($A56),$AC56&lt;100,INDEX(International!L$3:L$2000,_xlfn.XMATCH(100,International!L$3:L$2000,1,1)+$BR56)=""),NA(),INDEX(International!L$3:L$2000,_xlfn.XMATCH(100,International!L$3:L$2000,1,1)+$BR56)-100), NA())</f>
        <v>859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IFERROR(IF(OR(ISNA($A56),$AC56&lt;100,INDEX(International!O$3:O$2000,_xlfn.XMATCH(100,International!O$3:O$2000,1,1)+$BR56)=""),NA(),INDEX(International!O$3:O$2000,_xlfn.XMATCH(100,International!O$3:O$2000,1,1)+$BR56)-100), NA())</f>
        <v>459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IFERROR(IF(OR(ISNA($A56),$AC56&lt;100,INDEX(International!R$3:R$2000,_xlfn.XMATCH(100,International!R$3:R$2000,1,1)+$BR56)=""),NA(),INDEX(International!R$3:R$2000,_xlfn.XMATCH(100,International!R$3:R$2000,1,1)+$BR56)-100), NA())</f>
        <v>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1500</v>
      </c>
      <c r="BU57">
        <f t="shared" si="27"/>
        <v>534</v>
      </c>
      <c r="BV57">
        <f t="shared" si="28"/>
        <v>300</v>
      </c>
      <c r="BW57">
        <f t="shared" si="29"/>
        <v>202</v>
      </c>
      <c r="BX57">
        <f t="shared" si="30"/>
        <v>468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IFERROR(IF(OR(ISNA($A57),$AC57&lt;100,INDEX(International!I$3:I$2000,_xlfn.XMATCH(100,International!I$3:I$2000,1,1)+$BR57)=""),NA(),INDEX(International!I$3:I$2000,_xlfn.XMATCH(100,International!I$3:I$2000,1,1)+$BR57)-100), NA())</f>
        <v>957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IFERROR(IF(OR(ISNA($A57),$AC57&lt;100,INDEX(International!O$3:O$2000,_xlfn.XMATCH(100,International!O$3:O$2000,1,1)+$BR57)=""),NA(),INDEX(International!O$3:O$2000,_xlfn.XMATCH(100,International!O$3:O$2000,1,1)+$BR57)-100), NA())</f>
        <v>589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IFERROR(IF(OR(ISNA($A57),$AC57&lt;100,INDEX(International!R$3:R$2000,_xlfn.XMATCH(100,International!R$3:R$2000,1,1)+$BR57)=""),NA(),INDEX(International!R$3:R$2000,_xlfn.XMATCH(100,International!R$3:R$2000,1,1)+$BR57)-100), NA())</f>
        <v>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2162</v>
      </c>
      <c r="BU58">
        <f t="shared" si="27"/>
        <v>700</v>
      </c>
      <c r="BV58">
        <f t="shared" si="28"/>
        <v>374</v>
      </c>
      <c r="BW58">
        <f t="shared" si="29"/>
        <v>248</v>
      </c>
      <c r="BX58">
        <f t="shared" si="30"/>
        <v>610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IFERROR(IF(OR(ISNA($A58),$AC58&lt;100,INDEX(International!O$3:O$2000,_xlfn.XMATCH(100,International!O$3:O$2000,1,1)+$BR58)=""),NA(),INDEX(International!O$3:O$2000,_xlfn.XMATCH(100,International!O$3:O$2000,1,1)+$BR58)-100), NA())</f>
        <v>786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IFERROR(IF(OR(ISNA($A58),$AC58&lt;100,INDEX(International!R$3:R$2000,_xlfn.XMATCH(100,International!R$3:R$2000,1,1)+$BR58)=""),NA(),INDEX(International!R$3:R$2000,_xlfn.XMATCH(100,International!R$3:R$2000,1,1)+$BR58)-100), NA())</f>
        <v>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3100</v>
      </c>
      <c r="BU59">
        <f t="shared" si="27"/>
        <v>906</v>
      </c>
      <c r="BV59">
        <f t="shared" si="28"/>
        <v>464</v>
      </c>
      <c r="BW59">
        <f t="shared" si="29"/>
        <v>300</v>
      </c>
      <c r="BX59">
        <f t="shared" si="30"/>
        <v>750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IFERROR(IF(OR(ISNA($A59),$AC59&lt;100,INDEX(International!O$3:O$2000,_xlfn.XMATCH(100,International!O$3:O$2000,1,1)+$BR59)=""),NA(),INDEX(International!O$3:O$2000,_xlfn.XMATCH(100,International!O$3:O$2000,1,1)+$BR59)-100), NA())</f>
        <v>958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IFERROR(IF(OR(ISNA($A59),$AC59&lt;100,INDEX(International!R$3:R$2000,_xlfn.XMATCH(100,International!R$3:R$2000,1,1)+$BR59)=""),NA(),INDEX(International!R$3:R$2000,_xlfn.XMATCH(100,International!R$3:R$2000,1,1)+$BR59)-100), NA())</f>
        <v>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>
        <f t="shared" si="22"/>
        <v>4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4424</v>
      </c>
      <c r="BU60">
        <f t="shared" si="27"/>
        <v>1168</v>
      </c>
      <c r="BV60">
        <f t="shared" si="28"/>
        <v>572</v>
      </c>
      <c r="BW60">
        <f t="shared" si="29"/>
        <v>358</v>
      </c>
      <c r="BX60">
        <f t="shared" si="30"/>
        <v>974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IFERROR(IF(OR(ISNA($A60),$AC60&lt;100,INDEX(International!R$3:R$2000,_xlfn.XMATCH(100,International!R$3:R$2000,1,1)+$BR60)=""),NA(),INDEX(International!R$3:R$2000,_xlfn.XMATCH(100,International!R$3:R$2000,1,1)+$BR60)-100), NA())</f>
        <v>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280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109</v>
      </c>
      <c r="AE61">
        <f t="shared" si="2"/>
        <v>7</v>
      </c>
      <c r="AF61" s="5">
        <f t="shared" si="3"/>
        <v>1.25</v>
      </c>
      <c r="AG61">
        <f t="shared" si="4"/>
        <v>1238</v>
      </c>
      <c r="AH61">
        <f t="shared" si="5"/>
        <v>821</v>
      </c>
      <c r="AI61">
        <f t="shared" si="6"/>
        <v>105</v>
      </c>
      <c r="AJ61">
        <f t="shared" si="7"/>
        <v>1</v>
      </c>
      <c r="AK61">
        <f t="shared" si="8"/>
        <v>715</v>
      </c>
      <c r="AL61" s="2">
        <f t="shared" si="9"/>
        <v>6.0344827586206899E-2</v>
      </c>
      <c r="AM61" s="2">
        <f t="shared" si="10"/>
        <v>0.93965517241379315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0.26070763500931099</v>
      </c>
      <c r="AX61" s="2">
        <f t="shared" si="21"/>
        <v>0.25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6300</v>
      </c>
      <c r="BU61">
        <f t="shared" si="27"/>
        <v>1500</v>
      </c>
      <c r="BV61">
        <f t="shared" si="28"/>
        <v>700</v>
      </c>
      <c r="BW61">
        <f t="shared" si="29"/>
        <v>426</v>
      </c>
      <c r="BX61">
        <f t="shared" si="30"/>
        <v>1254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IFERROR(IF(OR(ISNA($A61),$AC61&lt;100,INDEX(International!I$3:I$2000,_xlfn.XMATCH(100,International!I$3:I$2000,1,1)+$BR61)=""),NA(),INDEX(International!I$3:I$2000,_xlfn.XMATCH(100,International!I$3:I$2000,1,1)+$BR61)-100), NA())</f>
        <v>1295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IFERROR(IF(OR(ISNA($A61),$AC61&lt;100,INDEX(International!R$3:R$2000,_xlfn.XMATCH(100,International!R$3:R$2000,1,1)+$BR61)=""),NA(),INDEX(International!R$3:R$2000,_xlfn.XMATCH(100,International!R$3:R$2000,1,1)+$BR61)-100), NA())</f>
        <v>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>
        <f>_xlfn.AGGREGATE(4,6,$BX$3:$CF$2000)</f>
        <v>9072</v>
      </c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4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136</v>
      </c>
      <c r="AE62">
        <f t="shared" si="2"/>
        <v>7</v>
      </c>
      <c r="AF62" s="5">
        <f t="shared" si="3"/>
        <v>1.1714285714285715</v>
      </c>
      <c r="AG62">
        <f t="shared" si="4"/>
        <v>1539</v>
      </c>
      <c r="AH62">
        <f t="shared" si="5"/>
        <v>1013</v>
      </c>
      <c r="AI62">
        <f t="shared" si="6"/>
        <v>132</v>
      </c>
      <c r="AJ62">
        <f t="shared" si="7"/>
        <v>1</v>
      </c>
      <c r="AK62">
        <f t="shared" si="8"/>
        <v>880</v>
      </c>
      <c r="AL62" s="2">
        <f t="shared" si="9"/>
        <v>4.8951048951048952E-2</v>
      </c>
      <c r="AM62" s="2">
        <f t="shared" si="10"/>
        <v>0.95104895104895104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0.17142857142857143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 t="str">
        <f>IF(OR(_xlfn.IFNA($A62,"")="", ROW()&lt;=3,MAX(International!$I$3:$I$2000)&lt;$AC62),"",$A62-_xlfn.XLOOKUP($AC62,International!$I$3:$I$2000,International!$A$3:$A$2000,NA(),1,1))</f>
        <v/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8950</v>
      </c>
      <c r="BU62">
        <f t="shared" si="27"/>
        <v>1914</v>
      </c>
      <c r="BV62">
        <f t="shared" si="28"/>
        <v>850</v>
      </c>
      <c r="BW62">
        <f t="shared" si="29"/>
        <v>506</v>
      </c>
      <c r="BX62">
        <f t="shared" si="30"/>
        <v>1582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IFERROR(IF(OR(ISNA($A62),$AC62&lt;100,INDEX(International!C$3:C$2000,_xlfn.XMATCH(100,International!C$3:C$2000,1,1)+$BR62)=""),NA(),INDEX(International!C$3:C$2000,_xlfn.XMATCH(100,International!C$3:C$2000,1,1)+$BR62)-100), NA())</f>
        <v>5783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IFERROR(IF(OR(ISNA($A62),$AC62&lt;100,INDEX(International!F$3:F$2000,_xlfn.XMATCH(100,International!F$3:F$2000,1,1)+$BR62)=""),NA(),INDEX(International!F$3:F$2000,_xlfn.XMATCH(100,International!F$3:F$2000,1,1)+$BR62)-100), NA())</f>
        <v>3561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IFERROR(IF(OR(ISNA($A62),$AC62&lt;100,INDEX(International!I$3:I$2000,_xlfn.XMATCH(100,International!I$3:I$2000,1,1)+$BR62)=""),NA(),INDEX(International!I$3:I$2000,_xlfn.XMATCH(100,International!I$3:I$2000,1,1)+$BR62)-100), NA())</f>
        <v>1350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IFERROR(IF(OR(ISNA($A62),$AC62&lt;100,INDEX(International!L$3:L$2000,_xlfn.XMATCH(100,International!L$3:L$2000,1,1)+$BR62)=""),NA(),INDEX(International!L$3:L$2000,_xlfn.XMATCH(100,International!L$3:L$2000,1,1)+$BR62)-100), NA())</f>
        <v>4532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IFERROR(IF(OR(ISNA($A62),$AC62&lt;100,INDEX(International!O$3:O$2000,_xlfn.XMATCH(100,International!O$3:O$2000,1,1)+$BR62)=""),NA(),INDEX(International!O$3:O$2000,_xlfn.XMATCH(100,International!O$3:O$2000,1,1)+$BR62)-100), NA())</f>
        <v>1695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IFERROR(IF(OR(ISNA($A62),$AC62&lt;100,INDEX(International!R$3:R$2000,_xlfn.XMATCH(100,International!R$3:R$2000,1,1)+$BR62)=""),NA(),INDEX(International!R$3:R$2000,_xlfn.XMATCH(100,International!R$3:R$2000,1,1)+$BR62)-100), NA())</f>
        <v>100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IFERROR(IF(OR(ISNA($A62),$AC62&lt;100,INDEX(International!U$3:U$2000,_xlfn.XMATCH(100,International!U$3:U$2000,1,1)+$BR62)=""),NA(),INDEX(International!U$3:U$2000,_xlfn.XMATCH(100,International!U$3:U$2000,1,1)+$BR62)-100), NA())</f>
        <v>5521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IFERROR(IF(OR(ISNA($A62),$AC62&lt;100,INDEX(International!X$3:X$2000,_xlfn.XMATCH(100,International!X$3:X$2000,1,1)+$BR62)=""),NA(),INDEX(International!X$3:X$2000,_xlfn.XMATCH(100,International!X$3:X$2000,1,1)+$BR62)-100), NA())</f>
        <v>2526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6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4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378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2060</v>
      </c>
      <c r="AD63">
        <f t="shared" si="1"/>
        <v>152</v>
      </c>
      <c r="AE63">
        <f t="shared" si="2"/>
        <v>8</v>
      </c>
      <c r="AF63" s="5">
        <f t="shared" si="3"/>
        <v>1.1524390243902438</v>
      </c>
      <c r="AG63">
        <f t="shared" si="4"/>
        <v>1900</v>
      </c>
      <c r="AH63">
        <f t="shared" si="5"/>
        <v>1242</v>
      </c>
      <c r="AI63">
        <f t="shared" si="6"/>
        <v>148</v>
      </c>
      <c r="AJ63">
        <f t="shared" si="7"/>
        <v>1</v>
      </c>
      <c r="AK63">
        <f t="shared" si="8"/>
        <v>1093</v>
      </c>
      <c r="AL63" s="2">
        <f t="shared" si="9"/>
        <v>0.05</v>
      </c>
      <c r="AM63" s="2">
        <f t="shared" si="10"/>
        <v>0.95</v>
      </c>
      <c r="AN63" s="2">
        <f t="shared" si="11"/>
        <v>1.8932038834951457E-2</v>
      </c>
      <c r="AO63" s="2">
        <f t="shared" si="12"/>
        <v>0.3970873786407767</v>
      </c>
      <c r="AP63" s="2">
        <f t="shared" si="13"/>
        <v>2.9126213592233011E-3</v>
      </c>
      <c r="AQ63" s="2">
        <f t="shared" si="14"/>
        <v>8.2524271844660199E-2</v>
      </c>
      <c r="AR63" s="2">
        <f t="shared" si="15"/>
        <v>0.19271844660194173</v>
      </c>
      <c r="AS63" s="2">
        <f t="shared" si="16"/>
        <v>1.7475728155339806E-2</v>
      </c>
      <c r="AT63" s="2">
        <f t="shared" si="17"/>
        <v>8.4951456310679616E-2</v>
      </c>
      <c r="AU63" s="2">
        <f t="shared" si="18"/>
        <v>0.20339805825242718</v>
      </c>
      <c r="AV63" s="3">
        <f t="shared" ca="1" si="19"/>
        <v>229.28571428571428</v>
      </c>
      <c r="AW63" s="2">
        <f t="shared" si="20"/>
        <v>0.22473246135552913</v>
      </c>
      <c r="AX63" s="2">
        <f t="shared" si="21"/>
        <v>0.1524390243902439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81.216512972958057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 t="e">
        <f t="shared" si="26"/>
        <v>#N/A</v>
      </c>
      <c r="BU63">
        <f t="shared" si="27"/>
        <v>2438</v>
      </c>
      <c r="BV63">
        <f t="shared" si="28"/>
        <v>1030</v>
      </c>
      <c r="BW63">
        <f t="shared" si="29"/>
        <v>596</v>
      </c>
      <c r="BX63">
        <f t="shared" si="30"/>
        <v>1960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IFERROR(IF(OR(ISNA($A63),$AC63&lt;100,INDEX(International!C$3:C$2000,_xlfn.XMATCH(100,International!C$3:C$2000,1,1)+$BR63)=""),NA(),INDEX(International!C$3:C$2000,_xlfn.XMATCH(100,International!C$3:C$2000,1,1)+$BR63)-100), NA())</f>
        <v>7275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IFERROR(IF(OR(ISNA($A63),$AC63&lt;100,INDEX(International!F$3:F$2000,_xlfn.XMATCH(100,International!F$3:F$2000,1,1)+$BR63)=""),NA(),INDEX(International!F$3:F$2000,_xlfn.XMATCH(100,International!F$3:F$2000,1,1)+$BR63)-100), NA())</f>
        <v>4369</v>
      </c>
      <c r="CA63" cm="1">
        <f t="array" ref="CA63">IFERROR(IF(OR(ISNA($A63),$AC63&lt;100,INDEX(International!I$3:I$2000,_xlfn.XMATCH(100,International!I$3:I$2000,1,1)+$BR63)=""),NA(),INDEX(International!I$3:I$2000,_xlfn.XMATCH(100,International!I$3:I$2000,1,1)+$BR63)-100), NA())</f>
        <v>1491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IFERROR(IF(OR(ISNA($A63),$AC63&lt;100,INDEX(International!L$3:L$2000,_xlfn.XMATCH(100,International!L$3:L$2000,1,1)+$BR63)=""),NA(),INDEX(International!L$3:L$2000,_xlfn.XMATCH(100,International!L$3:L$2000,1,1)+$BR63)-100), NA())</f>
        <v>6321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IFERROR(IF(OR(ISNA($A63),$AC63&lt;100,INDEX(International!O$3:O$2000,_xlfn.XMATCH(100,International!O$3:O$2000,1,1)+$BR63)=""),NA(),INDEX(International!O$3:O$2000,_xlfn.XMATCH(100,International!O$3:O$2000,1,1)+$BR63)-100), NA())</f>
        <v>2157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IFERROR(IF(OR(ISNA($A63),$AC63&lt;100,INDEX(International!R$3:R$2000,_xlfn.XMATCH(100,International!R$3:R$2000,1,1)+$BR63)=""),NA(),INDEX(International!R$3:R$2000,_xlfn.XMATCH(100,International!R$3:R$2000,1,1)+$BR63)-100), NA())</f>
        <v>112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IFERROR(IF(OR(ISNA($A63),$AC63&lt;100,INDEX(International!U$3:U$2000,_xlfn.XMATCH(100,International!U$3:U$2000,1,1)+$BR63)=""),NA(),INDEX(International!U$3:U$2000,_xlfn.XMATCH(100,International!U$3:U$2000,1,1)+$BR63)-100), NA())</f>
        <v>5988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IFERROR(IF(OR(ISNA($A63),$AC63&lt;100,INDEX(International!X$3:X$2000,_xlfn.XMATCH(100,International!X$3:X$2000,1,1)+$BR63)=""),NA(),INDEX(International!X$3:X$2000,_xlfn.XMATCH(100,International!X$3:X$2000,1,1)+$BR63)-100), NA())</f>
        <v>2589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6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0</v>
      </c>
      <c r="Q64">
        <f>IF(_xlfn.IFNA($A64,"")="","",Daily!R64+IF(ROW(P64)&gt;4,Q63,0))</f>
        <v>42</v>
      </c>
      <c r="R64">
        <f>IF(_xlfn.IFNA($A64,"")="","",Daily!S64+IF(ROW(Q64)&gt;4,R63,0))</f>
        <v>4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0</v>
      </c>
      <c r="AC64">
        <f t="shared" si="0"/>
        <v>2440</v>
      </c>
      <c r="AD64">
        <f t="shared" si="1"/>
        <v>167</v>
      </c>
      <c r="AE64">
        <f t="shared" si="2"/>
        <v>8</v>
      </c>
      <c r="AF64" s="5">
        <f t="shared" si="3"/>
        <v>1.0052910052910053</v>
      </c>
      <c r="AG64">
        <f t="shared" si="4"/>
        <v>2265</v>
      </c>
      <c r="AH64">
        <f t="shared" si="5"/>
        <v>1411</v>
      </c>
      <c r="AI64">
        <f t="shared" si="6"/>
        <v>163</v>
      </c>
      <c r="AJ64">
        <f t="shared" si="7"/>
        <v>1</v>
      </c>
      <c r="AK64">
        <f t="shared" si="8"/>
        <v>1247</v>
      </c>
      <c r="AL64" s="2">
        <f t="shared" si="9"/>
        <v>4.5714285714285714E-2</v>
      </c>
      <c r="AM64" s="2">
        <f t="shared" si="10"/>
        <v>0.95428571428571429</v>
      </c>
      <c r="AN64" s="2">
        <f t="shared" si="11"/>
        <v>1.8032786885245903E-2</v>
      </c>
      <c r="AO64" s="2">
        <f t="shared" si="12"/>
        <v>0.42172131147540981</v>
      </c>
      <c r="AP64" s="2">
        <f t="shared" si="13"/>
        <v>2.4590163934426232E-3</v>
      </c>
      <c r="AQ64" s="2">
        <f t="shared" si="14"/>
        <v>8.0737704918032782E-2</v>
      </c>
      <c r="AR64" s="2">
        <f t="shared" si="15"/>
        <v>0.18155737704918032</v>
      </c>
      <c r="AS64" s="2">
        <f t="shared" si="16"/>
        <v>1.7213114754098362E-2</v>
      </c>
      <c r="AT64" s="2">
        <f t="shared" si="17"/>
        <v>8.4016393442622947E-2</v>
      </c>
      <c r="AU64" s="2">
        <f t="shared" si="18"/>
        <v>0.19426229508196721</v>
      </c>
      <c r="AV64" s="3">
        <f t="shared" ca="1" si="19"/>
        <v>267.42857142857144</v>
      </c>
      <c r="AW64" s="2">
        <f t="shared" si="20"/>
        <v>0.18446601941747573</v>
      </c>
      <c r="AX64" s="2">
        <f t="shared" si="21"/>
        <v>5.2910052910052907E-3</v>
      </c>
      <c r="AY64" t="e">
        <f t="shared" si="22"/>
        <v>#N/A</v>
      </c>
      <c r="AZ64">
        <f t="shared" si="23"/>
        <v>4</v>
      </c>
      <c r="BA64" s="3">
        <f>IF(_xlfn.IFNA($A64,"")="","",AC64/(Configuration!$B$1/1000000))</f>
        <v>96.198199832047408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 t="str">
        <f>IF(OR(_xlfn.IFNA($A64,"")="", ROW()&lt;=3,MAX(International!$I$3:$I$2000)&lt;$AC64),"",$A64-_xlfn.XLOOKUP($AC64,International!$I$3:$I$2000,International!$A$3:$A$2000,NA(),1,1))</f>
        <v/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30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24"/>
        <v>15</v>
      </c>
      <c r="BS64" t="e">
        <f t="shared" si="25"/>
        <v>#N/A</v>
      </c>
      <c r="BT64" t="e">
        <f t="shared" si="26"/>
        <v>#N/A</v>
      </c>
      <c r="BU64">
        <f t="shared" si="27"/>
        <v>3100</v>
      </c>
      <c r="BV64">
        <f t="shared" si="28"/>
        <v>1244</v>
      </c>
      <c r="BW64">
        <f t="shared" si="29"/>
        <v>700</v>
      </c>
      <c r="BX64">
        <f t="shared" si="30"/>
        <v>2340</v>
      </c>
      <c r="BY64" cm="1">
        <f t="array" ref="BY64">IFERROR(IF(OR(ISNA($A64),$AC64&lt;100,INDEX(International!C$3:C$2000,_xlfn.XMATCH(100,International!C$3:C$2000,1,1)+$BR64)=""),NA(),INDEX(International!C$3:C$2000,_xlfn.XMATCH(100,International!C$3:C$2000,1,1)+$BR64)-100), NA())</f>
        <v>9072</v>
      </c>
      <c r="BZ64" cm="1">
        <f t="array" ref="BZ64">IFERROR(IF(OR(ISNA($A64),$AC64&lt;100,INDEX(International!F$3:F$2000,_xlfn.XMATCH(100,International!F$3:F$2000,1,1)+$BR64)=""),NA(),INDEX(International!F$3:F$2000,_xlfn.XMATCH(100,International!F$3:F$2000,1,1)+$BR64)-100), NA())</f>
        <v>4399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CB64" cm="1">
        <f t="array" ref="CB64">IFERROR(IF(OR(ISNA($A64),$AC64&lt;100,INDEX(International!L$3:L$2000,_xlfn.XMATCH(100,International!L$3:L$2000,1,1)+$BR64)=""),NA(),INDEX(International!L$3:L$2000,_xlfn.XMATCH(100,International!L$3:L$2000,1,1)+$BR64)-100), NA())</f>
        <v>7683</v>
      </c>
      <c r="CC64" cm="1">
        <f t="array" ref="CC64">IFERROR(IF(OR(ISNA($A64),$AC64&lt;100,INDEX(International!O$3:O$2000,_xlfn.XMATCH(100,International!O$3:O$2000,1,1)+$BR64)=""),NA(),INDEX(International!O$3:O$2000,_xlfn.XMATCH(100,International!O$3:O$2000,1,1)+$BR64)-100), NA())</f>
        <v>2715</v>
      </c>
      <c r="CD64" cm="1">
        <f t="array" ref="CD64">IFERROR(IF(OR(ISNA($A64),$AC64&lt;100,INDEX(International!R$3:R$2000,_xlfn.XMATCH(100,International!R$3:R$2000,1,1)+$BR64)=""),NA(),INDEX(International!R$3:R$2000,_xlfn.XMATCH(100,International!R$3:R$2000,1,1)+$BR64)-100), NA())</f>
        <v>126</v>
      </c>
      <c r="CE64" cm="1">
        <f t="array" ref="CE64">IFERROR(IF(OR(ISNA($A64),$AC64&lt;100,INDEX(International!U$3:U$2000,_xlfn.XMATCH(100,International!U$3:U$2000,1,1)+$BR64)=""),NA(),INDEX(International!U$3:U$2000,_xlfn.XMATCH(100,International!U$3:U$2000,1,1)+$BR64)-100), NA())</f>
        <v>6493</v>
      </c>
      <c r="CF64" cm="1">
        <f t="array" ref="CF64">IFERROR(IF(OR(ISNA($A64),$AC64&lt;100,INDEX(International!X$3:X$2000,_xlfn.XMATCH(100,International!X$3:X$2000,1,1)+$BR64)=""),NA(),INDEX(International!X$3:X$2000,_xlfn.XMATCH(100,International!X$3:X$2000,1,1)+$BR64)-100), NA())</f>
        <v>3883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IFERROR(IF(OR(ISNA($A68),$AC68&lt;100),NA(),IF(FLOOR(100*(2^($BR68)),2)-100&gt; _xlfn.AGGREGATE(4,6,$BX$3:$CF$2000)+2000,NA(),FLOOR(100*(2^($BR68)),2)-100)), NA())</f>
        <v>#N/A</v>
      </c>
      <c r="BT68" t="e">
        <f t="shared" ref="BT68:BT100" si="57">IFERROR(IF(OR(ISNA($A68),$AC68&lt;100),NA(),IF(FLOOR(100*(2^($BR68/2)),2)-100&gt; _xlfn.AGGREGATE(4,6,$BX$3:$CF$2000)+2000,NA(),FLOOR(100*(2^($BR68/2)),2)-100)), NA())</f>
        <v>#N/A</v>
      </c>
      <c r="BU68" t="e">
        <f t="shared" ref="BU68:BU100" si="58">IFERROR(IF(OR(ISNA($A68),$AC68&lt;100),NA(),IF(FLOOR(100*(2^($BR68/3)),2)-100&gt; _xlfn.AGGREGATE(4,6,$BX$3:$CF$2000)+2000,NA(),FLOOR(100*(2^($BR68/3)),2)-100)), NA())</f>
        <v>#N/A</v>
      </c>
      <c r="BV68" t="e">
        <f t="shared" ref="BV68:BV100" si="59">IFERROR(IF(OR(ISNA($A68),$AC68&lt;100),NA(),IF(FLOOR(100*(2^($BR68/4)),2)-100&gt; _xlfn.AGGREGATE(4,6,$BX$3:$CF$2000)+2000,NA(),FLOOR(100*(2^($BR68/4)),2)-100)), NA())</f>
        <v>#N/A</v>
      </c>
      <c r="BW68" t="e">
        <f t="shared" ref="BW68:BW100" si="60">IFERROR(IF(OR(ISNA($A68),$AC68&lt;100),NA(),IF(FLOOR(100*(2^($BR68/5)),2)-100&gt; _xlfn.AGGREGATE(4,6,$BX$3:$CF$2000)+2000,NA(),FLOOR(100*(2^($BR68/5)),2)-100)), NA())</f>
        <v>#N/A</v>
      </c>
      <c r="BX68" t="e">
        <f t="shared" ref="BX68:BX100" si="61">IFERROR(IF(OR(ISNA(A68),AC68&lt;100),NA(),AC68-100),NA())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CG1:CO1"/>
    <mergeCell ref="BJ1:BK1"/>
    <mergeCell ref="BF1:BG1"/>
    <mergeCell ref="BH1:BI1"/>
    <mergeCell ref="BL1:BM1"/>
    <mergeCell ref="BN1:BO1"/>
    <mergeCell ref="BP1:BQ1"/>
    <mergeCell ref="BS1:CF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49" activePane="bottomRight" state="frozen"/>
      <selection pane="bottomLeft" activeCell="A3" sqref="A3"/>
      <selection pane="topRight" activeCell="B1" sqref="B1"/>
      <selection pane="bottomRight" activeCell="D48" sqref="D48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43885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50"/>
  <sheetViews>
    <sheetView topLeftCell="A38" zoomScaleNormal="150" zoomScaleSheetLayoutView="100" workbookViewId="0">
      <selection activeCell="A51" sqref="A51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43884</v>
      </c>
      <c r="B48">
        <v>1</v>
      </c>
      <c r="C48" t="s">
        <v>168</v>
      </c>
    </row>
    <row r="49" spans="1:3" x14ac:dyDescent="0.2">
      <c r="A49" s="1">
        <v>43885</v>
      </c>
      <c r="B49">
        <v>1</v>
      </c>
      <c r="C49" t="s">
        <v>169</v>
      </c>
    </row>
    <row r="50" spans="1:3" x14ac:dyDescent="0.2">
      <c r="A50" s="1">
        <v>43886</v>
      </c>
      <c r="B50">
        <v>1</v>
      </c>
      <c r="C5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3" sqref="B13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