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DF315B8F-FB91-7D48-BB9D-5EE060030077}" xr6:coauthVersionLast="45" xr6:coauthVersionMax="45" xr10:uidLastSave="{00000000-0000-0000-0000-000000000000}"/>
  <bookViews>
    <workbookView xWindow="15200" yWindow="5560" windowWidth="32360" windowHeight="20540" firstSheet="1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2" l="1"/>
  <c r="B78" i="2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 s="1"/>
  <c r="A81" i="2"/>
  <c r="Z81" i="2"/>
  <c r="A80" i="2"/>
  <c r="Z80" i="2"/>
  <c r="A79" i="2"/>
  <c r="Z79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5" i="2"/>
  <c r="BR85" i="2" s="1"/>
  <c r="AC86" i="2"/>
  <c r="BR86" i="2" s="1"/>
  <c r="AC87" i="2"/>
  <c r="BR87" i="2" s="1"/>
  <c r="AC88" i="2"/>
  <c r="BR88" i="2" s="1"/>
  <c r="AC89" i="2"/>
  <c r="BR89" i="2" s="1"/>
  <c r="AC90" i="2"/>
  <c r="BR90" i="2" s="1"/>
  <c r="AC91" i="2"/>
  <c r="BR91" i="2" s="1"/>
  <c r="AC92" i="2"/>
  <c r="BR92" i="2" s="1"/>
  <c r="AC93" i="2"/>
  <c r="BR93" i="2" s="1"/>
  <c r="AC94" i="2"/>
  <c r="BR94" i="2" s="1"/>
  <c r="AC95" i="2"/>
  <c r="BR95" i="2" s="1"/>
  <c r="AC96" i="2"/>
  <c r="BR96" i="2" s="1"/>
  <c r="AC97" i="2"/>
  <c r="BR97" i="2" s="1"/>
  <c r="AC98" i="2"/>
  <c r="BR98" i="2" s="1"/>
  <c r="AC99" i="2"/>
  <c r="BR99" i="2" s="1"/>
  <c r="AC100" i="2"/>
  <c r="BR100" i="2" s="1"/>
  <c r="A75" i="2"/>
  <c r="BR48" i="2"/>
  <c r="DF48" i="2" s="1" a="1"/>
  <c r="DF48" i="2" s="1"/>
  <c r="DI48" i="2" s="1"/>
  <c r="BR47" i="2"/>
  <c r="CX47" i="2" s="1" a="1"/>
  <c r="CX47" i="2" s="1"/>
  <c r="DA47" i="2" s="1"/>
  <c r="BR46" i="2"/>
  <c r="BR45" i="2"/>
  <c r="DF45" i="2" s="1" a="1"/>
  <c r="DF45" i="2" s="1"/>
  <c r="DI45" i="2" s="1"/>
  <c r="BR44" i="2"/>
  <c r="DF44" i="2" s="1" a="1"/>
  <c r="DF44" i="2" s="1"/>
  <c r="DI44" i="2" s="1"/>
  <c r="BR43" i="2"/>
  <c r="BR42" i="2"/>
  <c r="BR41" i="2"/>
  <c r="DF41" i="2" s="1" a="1"/>
  <c r="DF41" i="2" s="1"/>
  <c r="DI41" i="2" s="1"/>
  <c r="BR40" i="2"/>
  <c r="DF40" i="2" s="1" a="1"/>
  <c r="DF40" i="2" s="1"/>
  <c r="DI40" i="2" s="1"/>
  <c r="BR39" i="2"/>
  <c r="BR38" i="2"/>
  <c r="DB38" i="2" s="1" a="1"/>
  <c r="DB38" i="2" s="1"/>
  <c r="DF38" i="2" a="1"/>
  <c r="DF38" i="2" s="1"/>
  <c r="DI38" i="2" s="1"/>
  <c r="BR37" i="2"/>
  <c r="BR36" i="2"/>
  <c r="DF36" i="2" s="1" a="1"/>
  <c r="DF36" i="2" s="1"/>
  <c r="DI36" i="2" s="1"/>
  <c r="BR35" i="2"/>
  <c r="BR34" i="2"/>
  <c r="DB34" i="2" s="1" a="1"/>
  <c r="DB34" i="2" s="1"/>
  <c r="DE34" i="2" s="1"/>
  <c r="BR33" i="2"/>
  <c r="DF33" i="2" s="1" a="1"/>
  <c r="DF33" i="2" s="1"/>
  <c r="DI33" i="2" s="1"/>
  <c r="BR32" i="2"/>
  <c r="DF32" i="2" s="1" a="1"/>
  <c r="DF32" i="2" s="1"/>
  <c r="DI32" i="2" s="1"/>
  <c r="BR31" i="2"/>
  <c r="CX31" i="2" s="1" a="1"/>
  <c r="CX31" i="2" s="1"/>
  <c r="DA31" i="2" s="1"/>
  <c r="BR30" i="2"/>
  <c r="DB30" i="2" s="1" a="1"/>
  <c r="DB30" i="2" s="1"/>
  <c r="BR29" i="2"/>
  <c r="DF29" i="2" s="1" a="1"/>
  <c r="DF29" i="2" s="1"/>
  <c r="DI29" i="2" s="1"/>
  <c r="BR28" i="2"/>
  <c r="DF28" i="2" s="1" a="1"/>
  <c r="DF28" i="2" s="1"/>
  <c r="DI28" i="2" s="1"/>
  <c r="BR27" i="2"/>
  <c r="BR26" i="2"/>
  <c r="BR25" i="2"/>
  <c r="DF25" i="2" s="1" a="1"/>
  <c r="DF25" i="2" s="1"/>
  <c r="DI25" i="2" s="1"/>
  <c r="BR24" i="2"/>
  <c r="DF24" i="2" s="1" a="1"/>
  <c r="DF24" i="2" s="1"/>
  <c r="DI24" i="2" s="1"/>
  <c r="BR23" i="2"/>
  <c r="DF23" i="2" s="1" a="1"/>
  <c r="DF23" i="2" s="1"/>
  <c r="DI23" i="2" s="1"/>
  <c r="BR22" i="2"/>
  <c r="DB22" i="2" s="1" a="1"/>
  <c r="DB22" i="2" s="1"/>
  <c r="DE22" i="2" s="1"/>
  <c r="BR21" i="2"/>
  <c r="BR20" i="2"/>
  <c r="DF20" i="2" s="1" a="1"/>
  <c r="DF20" i="2" s="1"/>
  <c r="DI20" i="2" s="1"/>
  <c r="BR19" i="2"/>
  <c r="DF19" i="2" s="1" a="1"/>
  <c r="DF19" i="2" s="1"/>
  <c r="DI19" i="2" s="1"/>
  <c r="BR18" i="2"/>
  <c r="DB18" i="2" s="1" a="1"/>
  <c r="DB18" i="2" s="1"/>
  <c r="DE18" i="2" s="1"/>
  <c r="BR17" i="2"/>
  <c r="DF17" i="2" s="1" a="1"/>
  <c r="DF17" i="2" s="1"/>
  <c r="DI17" i="2" s="1"/>
  <c r="BR16" i="2"/>
  <c r="DF16" i="2" s="1" a="1"/>
  <c r="DF16" i="2" s="1"/>
  <c r="DI16" i="2" s="1"/>
  <c r="BR15" i="2"/>
  <c r="DF15" i="2" s="1" a="1"/>
  <c r="DF15" i="2" s="1"/>
  <c r="DI15" i="2" s="1"/>
  <c r="BR14" i="2"/>
  <c r="DB14" i="2" s="1" a="1"/>
  <c r="DB14" i="2" s="1"/>
  <c r="DE14" i="2" s="1"/>
  <c r="BR13" i="2"/>
  <c r="DF13" i="2" s="1" a="1"/>
  <c r="DF13" i="2" s="1"/>
  <c r="DI13" i="2" s="1"/>
  <c r="BR12" i="2"/>
  <c r="DF12" i="2" s="1" a="1"/>
  <c r="DF12" i="2" s="1"/>
  <c r="DI12" i="2" s="1"/>
  <c r="BR11" i="2"/>
  <c r="DF11" i="2" s="1" a="1"/>
  <c r="DF11" i="2" s="1"/>
  <c r="DI11" i="2" s="1"/>
  <c r="BR10" i="2"/>
  <c r="DB10" i="2" s="1" a="1"/>
  <c r="DB10" i="2" s="1"/>
  <c r="DE10" i="2" s="1"/>
  <c r="BR9" i="2"/>
  <c r="DF9" i="2" s="1" a="1"/>
  <c r="DF9" i="2" s="1"/>
  <c r="DI9" i="2" s="1"/>
  <c r="BR8" i="2"/>
  <c r="DF8" i="2" s="1" a="1"/>
  <c r="DF8" i="2" s="1"/>
  <c r="DI8" i="2" s="1"/>
  <c r="BR7" i="2"/>
  <c r="DF7" i="2" s="1" a="1"/>
  <c r="DF7" i="2" s="1"/>
  <c r="DI7" i="2" s="1"/>
  <c r="BR6" i="2"/>
  <c r="DB6" i="2" s="1" a="1"/>
  <c r="DB6" i="2" s="1"/>
  <c r="DE6" i="2" s="1"/>
  <c r="BR5" i="2"/>
  <c r="DF5" i="2" s="1" a="1"/>
  <c r="DF5" i="2" s="1"/>
  <c r="DI5" i="2" s="1"/>
  <c r="BR4" i="2"/>
  <c r="DF4" i="2" s="1" a="1"/>
  <c r="DF4" i="2" s="1"/>
  <c r="DI4" i="2" s="1"/>
  <c r="BR3" i="2"/>
  <c r="DF3" i="2" a="1"/>
  <c r="DF3" i="2" s="1"/>
  <c r="DI3" i="2" s="1"/>
  <c r="DB48" i="2" a="1"/>
  <c r="DB48" i="2" s="1"/>
  <c r="DE48" i="2" s="1"/>
  <c r="DB44" i="2" a="1"/>
  <c r="DB44" i="2" s="1"/>
  <c r="DE44" i="2" s="1"/>
  <c r="DB41" i="2" a="1"/>
  <c r="DB41" i="2" s="1"/>
  <c r="DE41" i="2" s="1"/>
  <c r="DE38" i="2"/>
  <c r="DB36" i="2" a="1"/>
  <c r="DB36" i="2" s="1"/>
  <c r="DE36" i="2" s="1"/>
  <c r="DB33" i="2" a="1"/>
  <c r="DB33" i="2" s="1"/>
  <c r="DE33" i="2" s="1"/>
  <c r="DB32" i="2" a="1"/>
  <c r="DB32" i="2" s="1"/>
  <c r="DE32" i="2" s="1"/>
  <c r="DE30" i="2"/>
  <c r="DB29" i="2" a="1"/>
  <c r="DB29" i="2" s="1"/>
  <c r="DE29" i="2" s="1"/>
  <c r="DB28" i="2" a="1"/>
  <c r="DB28" i="2" s="1"/>
  <c r="DE28" i="2" s="1"/>
  <c r="DB25" i="2" a="1"/>
  <c r="DB25" i="2" s="1"/>
  <c r="DE25" i="2" s="1"/>
  <c r="DB23" i="2" a="1"/>
  <c r="DB23" i="2" s="1"/>
  <c r="DE23" i="2" s="1"/>
  <c r="DB20" i="2" a="1"/>
  <c r="DB20" i="2" s="1"/>
  <c r="DE20" i="2" s="1"/>
  <c r="DB19" i="2" a="1"/>
  <c r="DB19" i="2" s="1"/>
  <c r="DE19" i="2" s="1"/>
  <c r="DB15" i="2" a="1"/>
  <c r="DB15" i="2" s="1"/>
  <c r="DE15" i="2" s="1"/>
  <c r="DB12" i="2" a="1"/>
  <c r="DB12" i="2" s="1"/>
  <c r="DE12" i="2" s="1"/>
  <c r="DB11" i="2" a="1"/>
  <c r="DB11" i="2" s="1"/>
  <c r="DE11" i="2" s="1"/>
  <c r="DB4" i="2" a="1"/>
  <c r="DB4" i="2" s="1"/>
  <c r="DE4" i="2" s="1"/>
  <c r="DB3" i="2" a="1"/>
  <c r="DB3" i="2" s="1"/>
  <c r="DE3" i="2" s="1"/>
  <c r="CX48" i="2" a="1"/>
  <c r="CX48" i="2" s="1"/>
  <c r="DA48" i="2" s="1"/>
  <c r="CX46" i="2" a="1"/>
  <c r="CX46" i="2" s="1"/>
  <c r="DA46" i="2" s="1"/>
  <c r="CX45" i="2" a="1"/>
  <c r="CX45" i="2" s="1"/>
  <c r="DA45" i="2" s="1"/>
  <c r="CX44" i="2" a="1"/>
  <c r="CX44" i="2" s="1"/>
  <c r="DA44" i="2" s="1"/>
  <c r="CX43" i="2" a="1"/>
  <c r="CX43" i="2" s="1"/>
  <c r="DA43" i="2" s="1"/>
  <c r="CX41" i="2" a="1"/>
  <c r="CX41" i="2" s="1"/>
  <c r="DA41" i="2" s="1"/>
  <c r="CX39" i="2" a="1"/>
  <c r="CX39" i="2" s="1"/>
  <c r="DA39" i="2" s="1"/>
  <c r="CX38" i="2" a="1"/>
  <c r="CX38" i="2" s="1"/>
  <c r="DA38" i="2" s="1"/>
  <c r="CX36" i="2" a="1"/>
  <c r="CX36" i="2" s="1"/>
  <c r="DA36" i="2" s="1"/>
  <c r="CX35" i="2" a="1"/>
  <c r="CX35" i="2" s="1"/>
  <c r="DA35" i="2" s="1"/>
  <c r="CX33" i="2" a="1"/>
  <c r="CX33" i="2" s="1"/>
  <c r="DA33" i="2" s="1"/>
  <c r="CX32" i="2" a="1"/>
  <c r="CX32" i="2" s="1"/>
  <c r="DA32" i="2" s="1"/>
  <c r="CX30" i="2" a="1"/>
  <c r="CX30" i="2" s="1"/>
  <c r="DA30" i="2" s="1"/>
  <c r="CX29" i="2" a="1"/>
  <c r="CX29" i="2" s="1"/>
  <c r="DA29" i="2" s="1"/>
  <c r="CX28" i="2" a="1"/>
  <c r="CX28" i="2" s="1"/>
  <c r="DA28" i="2" s="1"/>
  <c r="CX27" i="2" a="1"/>
  <c r="CX27" i="2" s="1"/>
  <c r="DA27" i="2" s="1"/>
  <c r="CX25" i="2" a="1"/>
  <c r="CX25" i="2" s="1"/>
  <c r="DA25" i="2" s="1"/>
  <c r="CX23" i="2" a="1"/>
  <c r="CX23" i="2" s="1"/>
  <c r="DA23" i="2" s="1"/>
  <c r="CX22" i="2" a="1"/>
  <c r="CX22" i="2" s="1"/>
  <c r="DA22" i="2" s="1"/>
  <c r="CX20" i="2" a="1"/>
  <c r="CX20" i="2" s="1"/>
  <c r="DA20" i="2" s="1"/>
  <c r="CX19" i="2" a="1"/>
  <c r="CX19" i="2" s="1"/>
  <c r="DA19" i="2" s="1"/>
  <c r="CX18" i="2" a="1"/>
  <c r="CX18" i="2" s="1"/>
  <c r="DA18" i="2" s="1"/>
  <c r="CX17" i="2" a="1"/>
  <c r="CX17" i="2" s="1"/>
  <c r="DA17" i="2" s="1"/>
  <c r="CX15" i="2" a="1"/>
  <c r="CX15" i="2" s="1"/>
  <c r="DA15" i="2" s="1"/>
  <c r="CX14" i="2" a="1"/>
  <c r="CX14" i="2" s="1"/>
  <c r="DA14" i="2" s="1"/>
  <c r="CX13" i="2" a="1"/>
  <c r="CX13" i="2" s="1"/>
  <c r="DA13" i="2" s="1"/>
  <c r="CX12" i="2" a="1"/>
  <c r="CX12" i="2" s="1"/>
  <c r="DA12" i="2" s="1"/>
  <c r="CX11" i="2" a="1"/>
  <c r="CX11" i="2" s="1"/>
  <c r="DA11" i="2" s="1"/>
  <c r="CX10" i="2" a="1"/>
  <c r="CX10" i="2" s="1"/>
  <c r="DA10" i="2" s="1"/>
  <c r="CX9" i="2" a="1"/>
  <c r="CX9" i="2" s="1"/>
  <c r="DA9" i="2" s="1"/>
  <c r="CX7" i="2" a="1"/>
  <c r="CX7" i="2" s="1"/>
  <c r="DA7" i="2" s="1"/>
  <c r="CX6" i="2" a="1"/>
  <c r="CX6" i="2" s="1"/>
  <c r="DA6" i="2" s="1"/>
  <c r="CX5" i="2" a="1"/>
  <c r="CX5" i="2" s="1"/>
  <c r="DA5" i="2" s="1"/>
  <c r="CX4" i="2" a="1"/>
  <c r="CX4" i="2" s="1"/>
  <c r="DA4" i="2" s="1"/>
  <c r="CX3" i="2" a="1"/>
  <c r="CX3" i="2" s="1"/>
  <c r="DA3" i="2" s="1"/>
  <c r="CT90" i="2" a="1"/>
  <c r="CT90" i="2" s="1"/>
  <c r="CW90" i="2" s="1"/>
  <c r="CT48" i="2" a="1"/>
  <c r="CT48" i="2" s="1"/>
  <c r="CW48" i="2" s="1"/>
  <c r="CT47" i="2" a="1"/>
  <c r="CT47" i="2" s="1"/>
  <c r="CW47" i="2" s="1"/>
  <c r="CT46" i="2" a="1"/>
  <c r="CT46" i="2" s="1"/>
  <c r="CW46" i="2" s="1"/>
  <c r="CT44" i="2" a="1"/>
  <c r="CT44" i="2" s="1"/>
  <c r="CW44" i="2" s="1"/>
  <c r="CT43" i="2" a="1"/>
  <c r="CT43" i="2" s="1"/>
  <c r="CW43" i="2" s="1"/>
  <c r="CT41" i="2" a="1"/>
  <c r="CT41" i="2" s="1"/>
  <c r="CW41" i="2" s="1"/>
  <c r="CT39" i="2" a="1"/>
  <c r="CT39" i="2" s="1"/>
  <c r="CW39" i="2" s="1"/>
  <c r="CT38" i="2" a="1"/>
  <c r="CT38" i="2" s="1"/>
  <c r="CW38" i="2" s="1"/>
  <c r="CT37" i="2" a="1"/>
  <c r="CT37" i="2" s="1"/>
  <c r="CW37" i="2" s="1"/>
  <c r="CT36" i="2" a="1"/>
  <c r="CT36" i="2" s="1"/>
  <c r="CW36" i="2" s="1"/>
  <c r="CT35" i="2" a="1"/>
  <c r="CT35" i="2" s="1"/>
  <c r="CW35" i="2" s="1"/>
  <c r="CT33" i="2" a="1"/>
  <c r="CT33" i="2" s="1"/>
  <c r="CW33" i="2" s="1"/>
  <c r="CT32" i="2" a="1"/>
  <c r="CT32" i="2" s="1"/>
  <c r="CW32" i="2" s="1"/>
  <c r="CT30" i="2" a="1"/>
  <c r="CT30" i="2" s="1"/>
  <c r="CW30" i="2" s="1"/>
  <c r="CT29" i="2" a="1"/>
  <c r="CT29" i="2" s="1"/>
  <c r="CW29" i="2" s="1"/>
  <c r="CT28" i="2" a="1"/>
  <c r="CT28" i="2" s="1"/>
  <c r="CW28" i="2" s="1"/>
  <c r="CT27" i="2" a="1"/>
  <c r="CT27" i="2" s="1"/>
  <c r="CW27" i="2" s="1"/>
  <c r="CT25" i="2" a="1"/>
  <c r="CT25" i="2" s="1"/>
  <c r="CW25" i="2" s="1"/>
  <c r="CT23" i="2" a="1"/>
  <c r="CT23" i="2" s="1"/>
  <c r="CW23" i="2" s="1"/>
  <c r="CT22" i="2" a="1"/>
  <c r="CT22" i="2" s="1"/>
  <c r="CW22" i="2" s="1"/>
  <c r="CT20" i="2" a="1"/>
  <c r="CT20" i="2" s="1"/>
  <c r="CW20" i="2" s="1"/>
  <c r="CT19" i="2" a="1"/>
  <c r="CT19" i="2" s="1"/>
  <c r="CW19" i="2" s="1"/>
  <c r="CT18" i="2" a="1"/>
  <c r="CT18" i="2" s="1"/>
  <c r="CW18" i="2" s="1"/>
  <c r="CT17" i="2" a="1"/>
  <c r="CT17" i="2" s="1"/>
  <c r="CW17" i="2" s="1"/>
  <c r="CT15" i="2" a="1"/>
  <c r="CT15" i="2" s="1"/>
  <c r="CW15" i="2" s="1"/>
  <c r="CT14" i="2" a="1"/>
  <c r="CT14" i="2" s="1"/>
  <c r="CW14" i="2" s="1"/>
  <c r="CT13" i="2" a="1"/>
  <c r="CT13" i="2" s="1"/>
  <c r="CW13" i="2" s="1"/>
  <c r="CT12" i="2" a="1"/>
  <c r="CT12" i="2" s="1"/>
  <c r="CW12" i="2" s="1"/>
  <c r="CT11" i="2" a="1"/>
  <c r="CT11" i="2" s="1"/>
  <c r="CW11" i="2" s="1"/>
  <c r="CT10" i="2" a="1"/>
  <c r="CT10" i="2" s="1"/>
  <c r="CW10" i="2" s="1"/>
  <c r="CT9" i="2" a="1"/>
  <c r="CT9" i="2" s="1"/>
  <c r="CW9" i="2" s="1"/>
  <c r="CT7" i="2" a="1"/>
  <c r="CT7" i="2" s="1"/>
  <c r="CW7" i="2" s="1"/>
  <c r="CT6" i="2" a="1"/>
  <c r="CT6" i="2" s="1"/>
  <c r="CW6" i="2" s="1"/>
  <c r="CT5" i="2" a="1"/>
  <c r="CT5" i="2" s="1"/>
  <c r="CW5" i="2" s="1"/>
  <c r="CA3" i="2"/>
  <c r="CB3" i="2"/>
  <c r="CD3" i="2" a="1"/>
  <c r="CD3" i="2" s="1"/>
  <c r="CG3" i="2" s="1"/>
  <c r="CE3" i="2"/>
  <c r="CF3" i="2"/>
  <c r="CH3" i="2" a="1"/>
  <c r="CH3" i="2" s="1"/>
  <c r="CK3" i="2" s="1"/>
  <c r="CI3" i="2"/>
  <c r="CJ3" i="2"/>
  <c r="CL3" i="2" a="1"/>
  <c r="CL3" i="2" s="1"/>
  <c r="CO3" i="2" s="1"/>
  <c r="CM3" i="2"/>
  <c r="CN3" i="2"/>
  <c r="CP3" i="2" a="1"/>
  <c r="CP3" i="2" s="1"/>
  <c r="CS3" i="2" s="1"/>
  <c r="CQ3" i="2"/>
  <c r="CR3" i="2"/>
  <c r="CT3" i="2" a="1"/>
  <c r="CT3" i="2" s="1"/>
  <c r="CW3" i="2" s="1"/>
  <c r="CU3" i="2"/>
  <c r="CV3" i="2"/>
  <c r="CY3" i="2"/>
  <c r="CZ3" i="2"/>
  <c r="DC3" i="2"/>
  <c r="DD3" i="2"/>
  <c r="CA4" i="2"/>
  <c r="CB4" i="2"/>
  <c r="CD4" i="2" a="1"/>
  <c r="CD4" i="2" s="1"/>
  <c r="CG4" i="2" s="1"/>
  <c r="CE4" i="2"/>
  <c r="CF4" i="2"/>
  <c r="CH4" i="2" a="1"/>
  <c r="CH4" i="2" s="1"/>
  <c r="CK4" i="2" s="1"/>
  <c r="CI4" i="2"/>
  <c r="CJ4" i="2"/>
  <c r="CL4" i="2" a="1"/>
  <c r="CL4" i="2" s="1"/>
  <c r="CO4" i="2" s="1"/>
  <c r="CM4" i="2"/>
  <c r="CN4" i="2"/>
  <c r="CP4" i="2" a="1"/>
  <c r="CP4" i="2" s="1"/>
  <c r="CS4" i="2" s="1"/>
  <c r="CQ4" i="2"/>
  <c r="CR4" i="2"/>
  <c r="CT4" i="2" a="1"/>
  <c r="CT4" i="2" s="1"/>
  <c r="CW4" i="2" s="1"/>
  <c r="CU4" i="2"/>
  <c r="CV4" i="2"/>
  <c r="CY4" i="2"/>
  <c r="CZ4" i="2"/>
  <c r="DC4" i="2"/>
  <c r="DD4" i="2"/>
  <c r="CA5" i="2"/>
  <c r="CB5" i="2"/>
  <c r="CD5" i="2" a="1"/>
  <c r="CD5" i="2" s="1"/>
  <c r="CG5" i="2" s="1"/>
  <c r="CE5" i="2"/>
  <c r="CF5" i="2"/>
  <c r="CH5" i="2" a="1"/>
  <c r="CH5" i="2" s="1"/>
  <c r="CK5" i="2" s="1"/>
  <c r="CI5" i="2"/>
  <c r="CJ5" i="2"/>
  <c r="CL5" i="2" a="1"/>
  <c r="CL5" i="2" s="1"/>
  <c r="CO5" i="2" s="1"/>
  <c r="CM5" i="2"/>
  <c r="CN5" i="2"/>
  <c r="CP5" i="2" a="1"/>
  <c r="CP5" i="2" s="1"/>
  <c r="CS5" i="2" s="1"/>
  <c r="CQ5" i="2"/>
  <c r="CR5" i="2"/>
  <c r="CU5" i="2"/>
  <c r="CV5" i="2"/>
  <c r="CY5" i="2"/>
  <c r="CZ5" i="2"/>
  <c r="DC5" i="2"/>
  <c r="DD5" i="2"/>
  <c r="CA6" i="2"/>
  <c r="CB6" i="2"/>
  <c r="CD6" i="2" a="1"/>
  <c r="CD6" i="2" s="1"/>
  <c r="CG6" i="2" s="1"/>
  <c r="CE6" i="2"/>
  <c r="CF6" i="2"/>
  <c r="CH6" i="2" a="1"/>
  <c r="CH6" i="2" s="1"/>
  <c r="CK6" i="2" s="1"/>
  <c r="CI6" i="2"/>
  <c r="CJ6" i="2"/>
  <c r="CL6" i="2" a="1"/>
  <c r="CL6" i="2" s="1"/>
  <c r="CO6" i="2" s="1"/>
  <c r="CM6" i="2"/>
  <c r="CN6" i="2"/>
  <c r="CP6" i="2" a="1"/>
  <c r="CP6" i="2" s="1"/>
  <c r="CS6" i="2" s="1"/>
  <c r="CQ6" i="2"/>
  <c r="CR6" i="2"/>
  <c r="CU6" i="2"/>
  <c r="CV6" i="2"/>
  <c r="CY6" i="2"/>
  <c r="CZ6" i="2"/>
  <c r="DC6" i="2"/>
  <c r="DD6" i="2"/>
  <c r="CA7" i="2"/>
  <c r="CB7" i="2"/>
  <c r="CD7" i="2" a="1"/>
  <c r="CD7" i="2" s="1"/>
  <c r="CG7" i="2" s="1"/>
  <c r="CE7" i="2"/>
  <c r="CF7" i="2"/>
  <c r="CH7" i="2" a="1"/>
  <c r="CH7" i="2" s="1"/>
  <c r="CK7" i="2" s="1"/>
  <c r="CI7" i="2"/>
  <c r="CJ7" i="2"/>
  <c r="CL7" i="2" a="1"/>
  <c r="CL7" i="2" s="1"/>
  <c r="CO7" i="2" s="1"/>
  <c r="CM7" i="2"/>
  <c r="CN7" i="2"/>
  <c r="CP7" i="2" a="1"/>
  <c r="CP7" i="2" s="1"/>
  <c r="CS7" i="2" s="1"/>
  <c r="CQ7" i="2"/>
  <c r="CR7" i="2"/>
  <c r="CU7" i="2"/>
  <c r="CV7" i="2"/>
  <c r="CY7" i="2"/>
  <c r="CZ7" i="2"/>
  <c r="DC7" i="2"/>
  <c r="DD7" i="2"/>
  <c r="CA8" i="2"/>
  <c r="CB8" i="2"/>
  <c r="CE8" i="2"/>
  <c r="CF8" i="2"/>
  <c r="CI8" i="2"/>
  <c r="CJ8" i="2"/>
  <c r="CL8" i="2" a="1"/>
  <c r="CL8" i="2" s="1"/>
  <c r="CO8" i="2" s="1"/>
  <c r="CM8" i="2"/>
  <c r="CN8" i="2"/>
  <c r="CQ8" i="2"/>
  <c r="CR8" i="2"/>
  <c r="CU8" i="2"/>
  <c r="CV8" i="2"/>
  <c r="CY8" i="2"/>
  <c r="CZ8" i="2"/>
  <c r="DC8" i="2"/>
  <c r="DD8" i="2"/>
  <c r="CA9" i="2"/>
  <c r="CB9" i="2"/>
  <c r="CD9" i="2" a="1"/>
  <c r="CD9" i="2" s="1"/>
  <c r="CG9" i="2" s="1"/>
  <c r="CE9" i="2"/>
  <c r="CF9" i="2"/>
  <c r="CH9" i="2" a="1"/>
  <c r="CH9" i="2" s="1"/>
  <c r="CK9" i="2" s="1"/>
  <c r="CI9" i="2"/>
  <c r="CJ9" i="2"/>
  <c r="CL9" i="2" a="1"/>
  <c r="CL9" i="2" s="1"/>
  <c r="CO9" i="2" s="1"/>
  <c r="CM9" i="2"/>
  <c r="CN9" i="2"/>
  <c r="CP9" i="2" a="1"/>
  <c r="CP9" i="2" s="1"/>
  <c r="CS9" i="2" s="1"/>
  <c r="CQ9" i="2"/>
  <c r="CR9" i="2"/>
  <c r="CU9" i="2"/>
  <c r="CV9" i="2"/>
  <c r="CY9" i="2"/>
  <c r="CZ9" i="2"/>
  <c r="DC9" i="2"/>
  <c r="DD9" i="2"/>
  <c r="CA10" i="2"/>
  <c r="CB10" i="2"/>
  <c r="CD10" i="2" a="1"/>
  <c r="CD10" i="2" s="1"/>
  <c r="CG10" i="2" s="1"/>
  <c r="CE10" i="2"/>
  <c r="CF10" i="2"/>
  <c r="CH10" i="2" a="1"/>
  <c r="CH10" i="2" s="1"/>
  <c r="CK10" i="2" s="1"/>
  <c r="CI10" i="2"/>
  <c r="CJ10" i="2"/>
  <c r="CL10" i="2" a="1"/>
  <c r="CL10" i="2" s="1"/>
  <c r="CO10" i="2" s="1"/>
  <c r="CM10" i="2"/>
  <c r="CN10" i="2"/>
  <c r="CP10" i="2" a="1"/>
  <c r="CP10" i="2" s="1"/>
  <c r="CS10" i="2" s="1"/>
  <c r="CQ10" i="2"/>
  <c r="CR10" i="2"/>
  <c r="CU10" i="2"/>
  <c r="CV10" i="2"/>
  <c r="CY10" i="2"/>
  <c r="CZ10" i="2"/>
  <c r="DC10" i="2"/>
  <c r="DD10" i="2"/>
  <c r="CA11" i="2"/>
  <c r="CB11" i="2"/>
  <c r="CD11" i="2" a="1"/>
  <c r="CD11" i="2" s="1"/>
  <c r="CG11" i="2" s="1"/>
  <c r="CE11" i="2"/>
  <c r="CF11" i="2"/>
  <c r="CH11" i="2" a="1"/>
  <c r="CH11" i="2" s="1"/>
  <c r="CK11" i="2" s="1"/>
  <c r="CI11" i="2"/>
  <c r="CJ11" i="2"/>
  <c r="CL11" i="2" a="1"/>
  <c r="CL11" i="2" s="1"/>
  <c r="CO11" i="2" s="1"/>
  <c r="CM11" i="2"/>
  <c r="CN11" i="2"/>
  <c r="CP11" i="2" a="1"/>
  <c r="CP11" i="2" s="1"/>
  <c r="CS11" i="2" s="1"/>
  <c r="CQ11" i="2"/>
  <c r="CR11" i="2"/>
  <c r="CU11" i="2"/>
  <c r="CV11" i="2"/>
  <c r="CY11" i="2"/>
  <c r="CZ11" i="2"/>
  <c r="DC11" i="2"/>
  <c r="DD11" i="2"/>
  <c r="CA12" i="2"/>
  <c r="CB12" i="2"/>
  <c r="CD12" i="2" a="1"/>
  <c r="CD12" i="2" s="1"/>
  <c r="CG12" i="2" s="1"/>
  <c r="CE12" i="2"/>
  <c r="CF12" i="2"/>
  <c r="CH12" i="2" a="1"/>
  <c r="CH12" i="2" s="1"/>
  <c r="CK12" i="2" s="1"/>
  <c r="CI12" i="2"/>
  <c r="CJ12" i="2"/>
  <c r="CL12" i="2" a="1"/>
  <c r="CL12" i="2" s="1"/>
  <c r="CO12" i="2" s="1"/>
  <c r="CM12" i="2"/>
  <c r="CN12" i="2"/>
  <c r="CP12" i="2" a="1"/>
  <c r="CP12" i="2" s="1"/>
  <c r="CS12" i="2" s="1"/>
  <c r="CQ12" i="2"/>
  <c r="CR12" i="2"/>
  <c r="CU12" i="2"/>
  <c r="CV12" i="2"/>
  <c r="CY12" i="2"/>
  <c r="CZ12" i="2"/>
  <c r="DC12" i="2"/>
  <c r="DD12" i="2"/>
  <c r="CA13" i="2"/>
  <c r="CB13" i="2"/>
  <c r="CD13" i="2" a="1"/>
  <c r="CD13" i="2" s="1"/>
  <c r="CG13" i="2" s="1"/>
  <c r="CE13" i="2"/>
  <c r="CF13" i="2"/>
  <c r="CH13" i="2" a="1"/>
  <c r="CH13" i="2" s="1"/>
  <c r="CK13" i="2" s="1"/>
  <c r="CI13" i="2"/>
  <c r="CJ13" i="2"/>
  <c r="CL13" i="2" a="1"/>
  <c r="CL13" i="2" s="1"/>
  <c r="CO13" i="2" s="1"/>
  <c r="CM13" i="2"/>
  <c r="CN13" i="2"/>
  <c r="CP13" i="2" a="1"/>
  <c r="CP13" i="2" s="1"/>
  <c r="CS13" i="2" s="1"/>
  <c r="CQ13" i="2"/>
  <c r="CR13" i="2"/>
  <c r="CU13" i="2"/>
  <c r="CV13" i="2"/>
  <c r="CY13" i="2"/>
  <c r="CZ13" i="2"/>
  <c r="DC13" i="2"/>
  <c r="DD13" i="2"/>
  <c r="CA14" i="2"/>
  <c r="CB14" i="2"/>
  <c r="CD14" i="2" a="1"/>
  <c r="CD14" i="2" s="1"/>
  <c r="CG14" i="2" s="1"/>
  <c r="CE14" i="2"/>
  <c r="CF14" i="2"/>
  <c r="CH14" i="2" a="1"/>
  <c r="CH14" i="2" s="1"/>
  <c r="CK14" i="2" s="1"/>
  <c r="CI14" i="2"/>
  <c r="CJ14" i="2"/>
  <c r="CL14" i="2" a="1"/>
  <c r="CL14" i="2" s="1"/>
  <c r="CO14" i="2" s="1"/>
  <c r="CM14" i="2"/>
  <c r="CN14" i="2"/>
  <c r="CP14" i="2" a="1"/>
  <c r="CP14" i="2" s="1"/>
  <c r="CS14" i="2" s="1"/>
  <c r="CQ14" i="2"/>
  <c r="CR14" i="2"/>
  <c r="CU14" i="2"/>
  <c r="CV14" i="2"/>
  <c r="CY14" i="2"/>
  <c r="CZ14" i="2"/>
  <c r="DC14" i="2"/>
  <c r="DD14" i="2"/>
  <c r="CA15" i="2"/>
  <c r="CB15" i="2"/>
  <c r="CD15" i="2" a="1"/>
  <c r="CD15" i="2" s="1"/>
  <c r="CG15" i="2" s="1"/>
  <c r="CE15" i="2"/>
  <c r="CF15" i="2"/>
  <c r="CH15" i="2" a="1"/>
  <c r="CH15" i="2" s="1"/>
  <c r="CK15" i="2" s="1"/>
  <c r="CI15" i="2"/>
  <c r="CJ15" i="2"/>
  <c r="CL15" i="2" a="1"/>
  <c r="CL15" i="2" s="1"/>
  <c r="CO15" i="2" s="1"/>
  <c r="CM15" i="2"/>
  <c r="CN15" i="2"/>
  <c r="CP15" i="2" a="1"/>
  <c r="CP15" i="2" s="1"/>
  <c r="CS15" i="2" s="1"/>
  <c r="CQ15" i="2"/>
  <c r="CR15" i="2"/>
  <c r="CU15" i="2"/>
  <c r="CV15" i="2"/>
  <c r="CY15" i="2"/>
  <c r="CZ15" i="2"/>
  <c r="DC15" i="2"/>
  <c r="DD15" i="2"/>
  <c r="CA16" i="2"/>
  <c r="CB16" i="2"/>
  <c r="CE16" i="2"/>
  <c r="CF16" i="2"/>
  <c r="CI16" i="2"/>
  <c r="CJ16" i="2"/>
  <c r="CM16" i="2"/>
  <c r="CN16" i="2"/>
  <c r="CQ16" i="2"/>
  <c r="CR16" i="2"/>
  <c r="CU16" i="2"/>
  <c r="CV16" i="2"/>
  <c r="CY16" i="2"/>
  <c r="CZ16" i="2"/>
  <c r="DC16" i="2"/>
  <c r="DD16" i="2"/>
  <c r="CA17" i="2"/>
  <c r="CB17" i="2"/>
  <c r="CD17" i="2" a="1"/>
  <c r="CD17" i="2" s="1"/>
  <c r="CG17" i="2" s="1"/>
  <c r="CE17" i="2"/>
  <c r="CF17" i="2"/>
  <c r="CH17" i="2" a="1"/>
  <c r="CH17" i="2" s="1"/>
  <c r="CK17" i="2" s="1"/>
  <c r="CI17" i="2"/>
  <c r="CJ17" i="2"/>
  <c r="CL17" i="2" a="1"/>
  <c r="CL17" i="2" s="1"/>
  <c r="CO17" i="2" s="1"/>
  <c r="CM17" i="2"/>
  <c r="CN17" i="2"/>
  <c r="CP17" i="2" a="1"/>
  <c r="CP17" i="2" s="1"/>
  <c r="CS17" i="2" s="1"/>
  <c r="CQ17" i="2"/>
  <c r="CR17" i="2"/>
  <c r="CU17" i="2"/>
  <c r="CV17" i="2"/>
  <c r="CY17" i="2"/>
  <c r="CZ17" i="2"/>
  <c r="DC17" i="2"/>
  <c r="DD17" i="2"/>
  <c r="CA18" i="2"/>
  <c r="CB18" i="2"/>
  <c r="CD18" i="2" a="1"/>
  <c r="CD18" i="2" s="1"/>
  <c r="CG18" i="2" s="1"/>
  <c r="CE18" i="2"/>
  <c r="CF18" i="2"/>
  <c r="CH18" i="2" a="1"/>
  <c r="CH18" i="2" s="1"/>
  <c r="CK18" i="2" s="1"/>
  <c r="CI18" i="2"/>
  <c r="CJ18" i="2"/>
  <c r="CL18" i="2" a="1"/>
  <c r="CL18" i="2" s="1"/>
  <c r="CO18" i="2" s="1"/>
  <c r="CM18" i="2"/>
  <c r="CN18" i="2"/>
  <c r="CP18" i="2" a="1"/>
  <c r="CP18" i="2" s="1"/>
  <c r="CS18" i="2" s="1"/>
  <c r="CQ18" i="2"/>
  <c r="CR18" i="2"/>
  <c r="CU18" i="2"/>
  <c r="CV18" i="2"/>
  <c r="CY18" i="2"/>
  <c r="CZ18" i="2"/>
  <c r="DC18" i="2"/>
  <c r="DD18" i="2"/>
  <c r="CA19" i="2"/>
  <c r="CB19" i="2"/>
  <c r="CD19" i="2" a="1"/>
  <c r="CD19" i="2" s="1"/>
  <c r="CG19" i="2" s="1"/>
  <c r="CE19" i="2"/>
  <c r="CF19" i="2"/>
  <c r="CH19" i="2" a="1"/>
  <c r="CH19" i="2" s="1"/>
  <c r="CK19" i="2" s="1"/>
  <c r="CI19" i="2"/>
  <c r="CJ19" i="2"/>
  <c r="CL19" i="2" a="1"/>
  <c r="CL19" i="2" s="1"/>
  <c r="CO19" i="2" s="1"/>
  <c r="CM19" i="2"/>
  <c r="CN19" i="2"/>
  <c r="CP19" i="2" a="1"/>
  <c r="CP19" i="2" s="1"/>
  <c r="CS19" i="2" s="1"/>
  <c r="CQ19" i="2"/>
  <c r="CR19" i="2"/>
  <c r="CU19" i="2"/>
  <c r="CV19" i="2"/>
  <c r="CY19" i="2"/>
  <c r="CZ19" i="2"/>
  <c r="DC19" i="2"/>
  <c r="DD19" i="2"/>
  <c r="CA20" i="2"/>
  <c r="CB20" i="2"/>
  <c r="CD20" i="2" a="1"/>
  <c r="CD20" i="2" s="1"/>
  <c r="CG20" i="2" s="1"/>
  <c r="CE20" i="2"/>
  <c r="CF20" i="2"/>
  <c r="CH20" i="2" a="1"/>
  <c r="CH20" i="2" s="1"/>
  <c r="CK20" i="2" s="1"/>
  <c r="CI20" i="2"/>
  <c r="CJ20" i="2"/>
  <c r="CL20" i="2" a="1"/>
  <c r="CL20" i="2" s="1"/>
  <c r="CO20" i="2" s="1"/>
  <c r="CM20" i="2"/>
  <c r="CN20" i="2"/>
  <c r="CP20" i="2" a="1"/>
  <c r="CP20" i="2" s="1"/>
  <c r="CS20" i="2" s="1"/>
  <c r="CQ20" i="2"/>
  <c r="CR20" i="2"/>
  <c r="CU20" i="2"/>
  <c r="CV20" i="2"/>
  <c r="CY20" i="2"/>
  <c r="CZ20" i="2"/>
  <c r="DC20" i="2"/>
  <c r="DD20" i="2"/>
  <c r="CA21" i="2"/>
  <c r="CB21" i="2"/>
  <c r="CE21" i="2"/>
  <c r="CF21" i="2"/>
  <c r="CI21" i="2"/>
  <c r="CJ21" i="2"/>
  <c r="CM21" i="2"/>
  <c r="CN21" i="2"/>
  <c r="CQ21" i="2"/>
  <c r="CR21" i="2"/>
  <c r="CU21" i="2"/>
  <c r="CV21" i="2"/>
  <c r="CY21" i="2"/>
  <c r="CZ21" i="2"/>
  <c r="DC21" i="2"/>
  <c r="DD21" i="2"/>
  <c r="CA22" i="2"/>
  <c r="CB22" i="2"/>
  <c r="CD22" i="2" a="1"/>
  <c r="CD22" i="2" s="1"/>
  <c r="CG22" i="2" s="1"/>
  <c r="CE22" i="2"/>
  <c r="CF22" i="2"/>
  <c r="CH22" i="2" a="1"/>
  <c r="CH22" i="2" s="1"/>
  <c r="CK22" i="2" s="1"/>
  <c r="CI22" i="2"/>
  <c r="CJ22" i="2"/>
  <c r="CL22" i="2" a="1"/>
  <c r="CL22" i="2" s="1"/>
  <c r="CO22" i="2" s="1"/>
  <c r="CM22" i="2"/>
  <c r="CN22" i="2"/>
  <c r="CP22" i="2" a="1"/>
  <c r="CP22" i="2" s="1"/>
  <c r="CS22" i="2" s="1"/>
  <c r="CQ22" i="2"/>
  <c r="CR22" i="2"/>
  <c r="CU22" i="2"/>
  <c r="CV22" i="2"/>
  <c r="CY22" i="2"/>
  <c r="CZ22" i="2"/>
  <c r="DC22" i="2"/>
  <c r="DD22" i="2"/>
  <c r="CA23" i="2"/>
  <c r="CB23" i="2"/>
  <c r="CD23" i="2" a="1"/>
  <c r="CD23" i="2" s="1"/>
  <c r="CG23" i="2" s="1"/>
  <c r="CE23" i="2"/>
  <c r="CF23" i="2"/>
  <c r="CH23" i="2" a="1"/>
  <c r="CH23" i="2" s="1"/>
  <c r="CK23" i="2" s="1"/>
  <c r="CI23" i="2"/>
  <c r="CJ23" i="2"/>
  <c r="CL23" i="2" a="1"/>
  <c r="CL23" i="2" s="1"/>
  <c r="CO23" i="2" s="1"/>
  <c r="CM23" i="2"/>
  <c r="CN23" i="2"/>
  <c r="CP23" i="2" a="1"/>
  <c r="CP23" i="2" s="1"/>
  <c r="CS23" i="2" s="1"/>
  <c r="CQ23" i="2"/>
  <c r="CR23" i="2"/>
  <c r="CU23" i="2"/>
  <c r="CV23" i="2"/>
  <c r="CY23" i="2"/>
  <c r="CZ23" i="2"/>
  <c r="DC23" i="2"/>
  <c r="DD23" i="2"/>
  <c r="CA24" i="2"/>
  <c r="CB24" i="2"/>
  <c r="CD24" i="2" a="1"/>
  <c r="CD24" i="2" s="1"/>
  <c r="CG24" i="2" s="1"/>
  <c r="CE24" i="2"/>
  <c r="CF24" i="2"/>
  <c r="CI24" i="2"/>
  <c r="CJ24" i="2"/>
  <c r="CM24" i="2"/>
  <c r="CN24" i="2"/>
  <c r="CQ24" i="2"/>
  <c r="CR24" i="2"/>
  <c r="CU24" i="2"/>
  <c r="CV24" i="2"/>
  <c r="CY24" i="2"/>
  <c r="CZ24" i="2"/>
  <c r="DC24" i="2"/>
  <c r="DD24" i="2"/>
  <c r="CA25" i="2"/>
  <c r="CB25" i="2"/>
  <c r="CD25" i="2" a="1"/>
  <c r="CD25" i="2" s="1"/>
  <c r="CG25" i="2" s="1"/>
  <c r="CE25" i="2"/>
  <c r="CF25" i="2"/>
  <c r="CH25" i="2" a="1"/>
  <c r="CH25" i="2" s="1"/>
  <c r="CK25" i="2" s="1"/>
  <c r="CI25" i="2"/>
  <c r="CJ25" i="2"/>
  <c r="CL25" i="2" a="1"/>
  <c r="CL25" i="2" s="1"/>
  <c r="CO25" i="2" s="1"/>
  <c r="CM25" i="2"/>
  <c r="CN25" i="2"/>
  <c r="CP25" i="2" a="1"/>
  <c r="CP25" i="2" s="1"/>
  <c r="CS25" i="2" s="1"/>
  <c r="CQ25" i="2"/>
  <c r="CR25" i="2"/>
  <c r="CU25" i="2"/>
  <c r="CV25" i="2"/>
  <c r="CY25" i="2"/>
  <c r="CZ25" i="2"/>
  <c r="DC25" i="2"/>
  <c r="DD25" i="2"/>
  <c r="CA26" i="2"/>
  <c r="CB26" i="2"/>
  <c r="CD26" i="2" a="1"/>
  <c r="CD26" i="2" s="1"/>
  <c r="CG26" i="2" s="1"/>
  <c r="CE26" i="2"/>
  <c r="CF26" i="2"/>
  <c r="CH26" i="2" a="1"/>
  <c r="CH26" i="2" s="1"/>
  <c r="CK26" i="2" s="1"/>
  <c r="CI26" i="2"/>
  <c r="CJ26" i="2"/>
  <c r="CL26" i="2" a="1"/>
  <c r="CL26" i="2" s="1"/>
  <c r="CO26" i="2" s="1"/>
  <c r="CM26" i="2"/>
  <c r="CN26" i="2"/>
  <c r="CP26" i="2" a="1"/>
  <c r="CP26" i="2" s="1"/>
  <c r="CS26" i="2" s="1"/>
  <c r="CQ26" i="2"/>
  <c r="CR26" i="2"/>
  <c r="CU26" i="2"/>
  <c r="CV26" i="2"/>
  <c r="CY26" i="2"/>
  <c r="CZ26" i="2"/>
  <c r="DC26" i="2"/>
  <c r="DD26" i="2"/>
  <c r="CA27" i="2"/>
  <c r="CB27" i="2"/>
  <c r="CD27" i="2" a="1"/>
  <c r="CD27" i="2" s="1"/>
  <c r="CG27" i="2" s="1"/>
  <c r="CE27" i="2"/>
  <c r="CF27" i="2"/>
  <c r="CH27" i="2" a="1"/>
  <c r="CH27" i="2" s="1"/>
  <c r="CK27" i="2" s="1"/>
  <c r="CI27" i="2"/>
  <c r="CJ27" i="2"/>
  <c r="CL27" i="2" a="1"/>
  <c r="CL27" i="2" s="1"/>
  <c r="CO27" i="2" s="1"/>
  <c r="CM27" i="2"/>
  <c r="CN27" i="2"/>
  <c r="CP27" i="2" a="1"/>
  <c r="CP27" i="2" s="1"/>
  <c r="CS27" i="2" s="1"/>
  <c r="CQ27" i="2"/>
  <c r="CR27" i="2"/>
  <c r="CU27" i="2"/>
  <c r="CV27" i="2"/>
  <c r="CY27" i="2"/>
  <c r="CZ27" i="2"/>
  <c r="DC27" i="2"/>
  <c r="DD27" i="2"/>
  <c r="CA28" i="2"/>
  <c r="CB28" i="2"/>
  <c r="CD28" i="2" a="1"/>
  <c r="CD28" i="2" s="1"/>
  <c r="CG28" i="2" s="1"/>
  <c r="CE28" i="2"/>
  <c r="CF28" i="2"/>
  <c r="CH28" i="2" a="1"/>
  <c r="CH28" i="2" s="1"/>
  <c r="CK28" i="2" s="1"/>
  <c r="CI28" i="2"/>
  <c r="CJ28" i="2"/>
  <c r="CL28" i="2" a="1"/>
  <c r="CL28" i="2" s="1"/>
  <c r="CO28" i="2" s="1"/>
  <c r="CM28" i="2"/>
  <c r="CN28" i="2"/>
  <c r="CP28" i="2" a="1"/>
  <c r="CP28" i="2" s="1"/>
  <c r="CS28" i="2" s="1"/>
  <c r="CQ28" i="2"/>
  <c r="CR28" i="2"/>
  <c r="CU28" i="2"/>
  <c r="CV28" i="2"/>
  <c r="CY28" i="2"/>
  <c r="CZ28" i="2"/>
  <c r="DC28" i="2"/>
  <c r="DD28" i="2"/>
  <c r="CA29" i="2"/>
  <c r="CB29" i="2"/>
  <c r="CD29" i="2" a="1"/>
  <c r="CD29" i="2" s="1"/>
  <c r="CG29" i="2" s="1"/>
  <c r="CE29" i="2"/>
  <c r="CF29" i="2"/>
  <c r="CH29" i="2" a="1"/>
  <c r="CH29" i="2" s="1"/>
  <c r="CK29" i="2" s="1"/>
  <c r="CI29" i="2"/>
  <c r="CJ29" i="2"/>
  <c r="CL29" i="2" a="1"/>
  <c r="CL29" i="2" s="1"/>
  <c r="CO29" i="2" s="1"/>
  <c r="CM29" i="2"/>
  <c r="CN29" i="2"/>
  <c r="CP29" i="2" a="1"/>
  <c r="CP29" i="2" s="1"/>
  <c r="CS29" i="2" s="1"/>
  <c r="CQ29" i="2"/>
  <c r="CR29" i="2"/>
  <c r="CU29" i="2"/>
  <c r="CV29" i="2"/>
  <c r="CY29" i="2"/>
  <c r="CZ29" i="2"/>
  <c r="DC29" i="2"/>
  <c r="DD29" i="2"/>
  <c r="CA30" i="2"/>
  <c r="CB30" i="2"/>
  <c r="CD30" i="2" a="1"/>
  <c r="CD30" i="2" s="1"/>
  <c r="CG30" i="2" s="1"/>
  <c r="CE30" i="2"/>
  <c r="CF30" i="2"/>
  <c r="CH30" i="2" a="1"/>
  <c r="CH30" i="2" s="1"/>
  <c r="CK30" i="2" s="1"/>
  <c r="CI30" i="2"/>
  <c r="CJ30" i="2"/>
  <c r="CL30" i="2" a="1"/>
  <c r="CL30" i="2" s="1"/>
  <c r="CO30" i="2" s="1"/>
  <c r="CM30" i="2"/>
  <c r="CN30" i="2"/>
  <c r="CP30" i="2" a="1"/>
  <c r="CP30" i="2" s="1"/>
  <c r="CS30" i="2" s="1"/>
  <c r="CQ30" i="2"/>
  <c r="CR30" i="2"/>
  <c r="CU30" i="2"/>
  <c r="CV30" i="2"/>
  <c r="CY30" i="2"/>
  <c r="CZ30" i="2"/>
  <c r="DC30" i="2"/>
  <c r="DD30" i="2"/>
  <c r="CA31" i="2"/>
  <c r="CB31" i="2"/>
  <c r="CE31" i="2"/>
  <c r="CF31" i="2"/>
  <c r="CH31" i="2" a="1"/>
  <c r="CH31" i="2" s="1"/>
  <c r="CK31" i="2" s="1"/>
  <c r="CI31" i="2"/>
  <c r="CJ31" i="2"/>
  <c r="CM31" i="2"/>
  <c r="CN31" i="2"/>
  <c r="CQ31" i="2"/>
  <c r="CR31" i="2"/>
  <c r="CU31" i="2"/>
  <c r="CV31" i="2"/>
  <c r="CY31" i="2"/>
  <c r="CZ31" i="2"/>
  <c r="DC31" i="2"/>
  <c r="DD31" i="2"/>
  <c r="CA32" i="2"/>
  <c r="CB32" i="2"/>
  <c r="CD32" i="2" a="1"/>
  <c r="CD32" i="2" s="1"/>
  <c r="CG32" i="2" s="1"/>
  <c r="CE32" i="2"/>
  <c r="CF32" i="2"/>
  <c r="CH32" i="2" a="1"/>
  <c r="CH32" i="2" s="1"/>
  <c r="CK32" i="2" s="1"/>
  <c r="CI32" i="2"/>
  <c r="CJ32" i="2"/>
  <c r="CL32" i="2" a="1"/>
  <c r="CL32" i="2" s="1"/>
  <c r="CO32" i="2" s="1"/>
  <c r="CM32" i="2"/>
  <c r="CN32" i="2"/>
  <c r="CP32" i="2" a="1"/>
  <c r="CP32" i="2" s="1"/>
  <c r="CS32" i="2" s="1"/>
  <c r="CQ32" i="2"/>
  <c r="CR32" i="2"/>
  <c r="CU32" i="2"/>
  <c r="CV32" i="2"/>
  <c r="CY32" i="2"/>
  <c r="CZ32" i="2"/>
  <c r="DC32" i="2"/>
  <c r="DD32" i="2"/>
  <c r="CA33" i="2"/>
  <c r="CB33" i="2"/>
  <c r="CD33" i="2" a="1"/>
  <c r="CD33" i="2" s="1"/>
  <c r="CG33" i="2" s="1"/>
  <c r="CE33" i="2"/>
  <c r="CF33" i="2"/>
  <c r="CH33" i="2" a="1"/>
  <c r="CH33" i="2" s="1"/>
  <c r="CK33" i="2" s="1"/>
  <c r="CI33" i="2"/>
  <c r="CJ33" i="2"/>
  <c r="CL33" i="2" a="1"/>
  <c r="CL33" i="2" s="1"/>
  <c r="CO33" i="2" s="1"/>
  <c r="CM33" i="2"/>
  <c r="CN33" i="2"/>
  <c r="CP33" i="2" a="1"/>
  <c r="CP33" i="2" s="1"/>
  <c r="CS33" i="2" s="1"/>
  <c r="CQ33" i="2"/>
  <c r="CR33" i="2"/>
  <c r="CU33" i="2"/>
  <c r="CV33" i="2"/>
  <c r="CY33" i="2"/>
  <c r="CZ33" i="2"/>
  <c r="DC33" i="2"/>
  <c r="DD33" i="2"/>
  <c r="CA34" i="2"/>
  <c r="CB34" i="2"/>
  <c r="CD34" i="2" a="1"/>
  <c r="CD34" i="2" s="1"/>
  <c r="CG34" i="2" s="1"/>
  <c r="CE34" i="2"/>
  <c r="CF34" i="2"/>
  <c r="CI34" i="2"/>
  <c r="CJ34" i="2"/>
  <c r="CM34" i="2"/>
  <c r="CN34" i="2"/>
  <c r="CP34" i="2" a="1"/>
  <c r="CP34" i="2" s="1"/>
  <c r="CS34" i="2" s="1"/>
  <c r="CQ34" i="2"/>
  <c r="CR34" i="2"/>
  <c r="CU34" i="2"/>
  <c r="CV34" i="2"/>
  <c r="CY34" i="2"/>
  <c r="CZ34" i="2"/>
  <c r="DC34" i="2"/>
  <c r="DD34" i="2"/>
  <c r="CA35" i="2"/>
  <c r="CB35" i="2"/>
  <c r="CD35" i="2" a="1"/>
  <c r="CD35" i="2" s="1"/>
  <c r="CG35" i="2" s="1"/>
  <c r="CE35" i="2"/>
  <c r="CF35" i="2"/>
  <c r="CH35" i="2" a="1"/>
  <c r="CH35" i="2" s="1"/>
  <c r="CK35" i="2" s="1"/>
  <c r="CI35" i="2"/>
  <c r="CJ35" i="2"/>
  <c r="CL35" i="2" a="1"/>
  <c r="CL35" i="2" s="1"/>
  <c r="CO35" i="2" s="1"/>
  <c r="CM35" i="2"/>
  <c r="CN35" i="2"/>
  <c r="CP35" i="2" a="1"/>
  <c r="CP35" i="2" s="1"/>
  <c r="CS35" i="2" s="1"/>
  <c r="CQ35" i="2"/>
  <c r="CR35" i="2"/>
  <c r="CU35" i="2"/>
  <c r="CV35" i="2"/>
  <c r="CY35" i="2"/>
  <c r="CZ35" i="2"/>
  <c r="DC35" i="2"/>
  <c r="DD35" i="2"/>
  <c r="CA36" i="2"/>
  <c r="CB36" i="2"/>
  <c r="CD36" i="2" a="1"/>
  <c r="CD36" i="2" s="1"/>
  <c r="CG36" i="2" s="1"/>
  <c r="CE36" i="2"/>
  <c r="CF36" i="2"/>
  <c r="CH36" i="2" a="1"/>
  <c r="CH36" i="2" s="1"/>
  <c r="CK36" i="2" s="1"/>
  <c r="CI36" i="2"/>
  <c r="CJ36" i="2"/>
  <c r="CL36" i="2" a="1"/>
  <c r="CL36" i="2" s="1"/>
  <c r="CO36" i="2" s="1"/>
  <c r="CM36" i="2"/>
  <c r="CN36" i="2"/>
  <c r="CP36" i="2" a="1"/>
  <c r="CP36" i="2" s="1"/>
  <c r="CS36" i="2" s="1"/>
  <c r="CQ36" i="2"/>
  <c r="CR36" i="2"/>
  <c r="CU36" i="2"/>
  <c r="CV36" i="2"/>
  <c r="CY36" i="2"/>
  <c r="CZ36" i="2"/>
  <c r="DC36" i="2"/>
  <c r="DD36" i="2"/>
  <c r="CA37" i="2"/>
  <c r="CB37" i="2"/>
  <c r="CD37" i="2" a="1"/>
  <c r="CD37" i="2" s="1"/>
  <c r="CG37" i="2" s="1"/>
  <c r="CE37" i="2"/>
  <c r="CF37" i="2"/>
  <c r="CH37" i="2" a="1"/>
  <c r="CH37" i="2" s="1"/>
  <c r="CK37" i="2" s="1"/>
  <c r="CI37" i="2"/>
  <c r="CJ37" i="2"/>
  <c r="CL37" i="2" a="1"/>
  <c r="CL37" i="2" s="1"/>
  <c r="CO37" i="2" s="1"/>
  <c r="CM37" i="2"/>
  <c r="CN37" i="2"/>
  <c r="CP37" i="2" a="1"/>
  <c r="CP37" i="2" s="1"/>
  <c r="CS37" i="2" s="1"/>
  <c r="CQ37" i="2"/>
  <c r="CR37" i="2"/>
  <c r="CU37" i="2"/>
  <c r="CV37" i="2"/>
  <c r="CY37" i="2"/>
  <c r="CZ37" i="2"/>
  <c r="DC37" i="2"/>
  <c r="DD37" i="2"/>
  <c r="CA38" i="2"/>
  <c r="CB38" i="2"/>
  <c r="CD38" i="2" a="1"/>
  <c r="CD38" i="2" s="1"/>
  <c r="CG38" i="2" s="1"/>
  <c r="CE38" i="2"/>
  <c r="CF38" i="2"/>
  <c r="CH38" i="2" a="1"/>
  <c r="CH38" i="2" s="1"/>
  <c r="CK38" i="2" s="1"/>
  <c r="CI38" i="2"/>
  <c r="CJ38" i="2"/>
  <c r="CL38" i="2" a="1"/>
  <c r="CL38" i="2" s="1"/>
  <c r="CO38" i="2" s="1"/>
  <c r="CM38" i="2"/>
  <c r="CN38" i="2"/>
  <c r="CP38" i="2" a="1"/>
  <c r="CP38" i="2" s="1"/>
  <c r="CS38" i="2" s="1"/>
  <c r="CQ38" i="2"/>
  <c r="CR38" i="2"/>
  <c r="CU38" i="2"/>
  <c r="CV38" i="2"/>
  <c r="CY38" i="2"/>
  <c r="CZ38" i="2"/>
  <c r="DC38" i="2"/>
  <c r="DD38" i="2"/>
  <c r="CA39" i="2"/>
  <c r="CB39" i="2"/>
  <c r="CD39" i="2" a="1"/>
  <c r="CD39" i="2" s="1"/>
  <c r="CG39" i="2" s="1"/>
  <c r="CE39" i="2"/>
  <c r="CF39" i="2"/>
  <c r="CH39" i="2" a="1"/>
  <c r="CH39" i="2" s="1"/>
  <c r="CK39" i="2" s="1"/>
  <c r="CI39" i="2"/>
  <c r="CJ39" i="2"/>
  <c r="CL39" i="2" a="1"/>
  <c r="CL39" i="2" s="1"/>
  <c r="CO39" i="2" s="1"/>
  <c r="CM39" i="2"/>
  <c r="CN39" i="2"/>
  <c r="CP39" i="2" a="1"/>
  <c r="CP39" i="2" s="1"/>
  <c r="CS39" i="2" s="1"/>
  <c r="CQ39" i="2"/>
  <c r="CR39" i="2"/>
  <c r="CU39" i="2"/>
  <c r="CV39" i="2"/>
  <c r="CY39" i="2"/>
  <c r="CZ39" i="2"/>
  <c r="DC39" i="2"/>
  <c r="DD39" i="2"/>
  <c r="CA40" i="2"/>
  <c r="CB40" i="2"/>
  <c r="CD40" i="2" a="1"/>
  <c r="CD40" i="2" s="1"/>
  <c r="CG40" i="2" s="1"/>
  <c r="CE40" i="2"/>
  <c r="CF40" i="2"/>
  <c r="CH40" i="2" a="1"/>
  <c r="CH40" i="2" s="1"/>
  <c r="CK40" i="2" s="1"/>
  <c r="CI40" i="2"/>
  <c r="CJ40" i="2"/>
  <c r="CL40" i="2" a="1"/>
  <c r="CL40" i="2" s="1"/>
  <c r="CO40" i="2" s="1"/>
  <c r="CM40" i="2"/>
  <c r="CN40" i="2"/>
  <c r="CQ40" i="2"/>
  <c r="CR40" i="2"/>
  <c r="CU40" i="2"/>
  <c r="CV40" i="2"/>
  <c r="CY40" i="2"/>
  <c r="CZ40" i="2"/>
  <c r="DC40" i="2"/>
  <c r="DD40" i="2"/>
  <c r="CA41" i="2"/>
  <c r="CB41" i="2"/>
  <c r="CD41" i="2" a="1"/>
  <c r="CD41" i="2" s="1"/>
  <c r="CG41" i="2" s="1"/>
  <c r="CE41" i="2"/>
  <c r="CF41" i="2"/>
  <c r="CH41" i="2" a="1"/>
  <c r="CH41" i="2" s="1"/>
  <c r="CK41" i="2" s="1"/>
  <c r="CI41" i="2"/>
  <c r="CJ41" i="2"/>
  <c r="CL41" i="2" a="1"/>
  <c r="CL41" i="2" s="1"/>
  <c r="CO41" i="2" s="1"/>
  <c r="CM41" i="2"/>
  <c r="CN41" i="2"/>
  <c r="CP41" i="2" a="1"/>
  <c r="CP41" i="2" s="1"/>
  <c r="CS41" i="2" s="1"/>
  <c r="CQ41" i="2"/>
  <c r="CR41" i="2"/>
  <c r="CU41" i="2"/>
  <c r="CV41" i="2"/>
  <c r="CY41" i="2"/>
  <c r="CZ41" i="2"/>
  <c r="DC41" i="2"/>
  <c r="DD41" i="2"/>
  <c r="CA42" i="2"/>
  <c r="CB42" i="2"/>
  <c r="CD42" i="2" a="1"/>
  <c r="CD42" i="2" s="1"/>
  <c r="CG42" i="2" s="1"/>
  <c r="CE42" i="2"/>
  <c r="CF42" i="2"/>
  <c r="CH42" i="2" a="1"/>
  <c r="CH42" i="2" s="1"/>
  <c r="CK42" i="2" s="1"/>
  <c r="CI42" i="2"/>
  <c r="CJ42" i="2"/>
  <c r="CL42" i="2" a="1"/>
  <c r="CL42" i="2" s="1"/>
  <c r="CO42" i="2" s="1"/>
  <c r="CM42" i="2"/>
  <c r="CN42" i="2"/>
  <c r="CP42" i="2" a="1"/>
  <c r="CP42" i="2" s="1"/>
  <c r="CS42" i="2" s="1"/>
  <c r="CQ42" i="2"/>
  <c r="CR42" i="2"/>
  <c r="CU42" i="2"/>
  <c r="CV42" i="2"/>
  <c r="CY42" i="2"/>
  <c r="CZ42" i="2"/>
  <c r="DC42" i="2"/>
  <c r="DD42" i="2"/>
  <c r="CA43" i="2"/>
  <c r="CB43" i="2"/>
  <c r="CD43" i="2" a="1"/>
  <c r="CD43" i="2" s="1"/>
  <c r="CG43" i="2" s="1"/>
  <c r="CE43" i="2"/>
  <c r="CF43" i="2"/>
  <c r="CH43" i="2" a="1"/>
  <c r="CH43" i="2" s="1"/>
  <c r="CK43" i="2" s="1"/>
  <c r="CI43" i="2"/>
  <c r="CJ43" i="2"/>
  <c r="CL43" i="2" a="1"/>
  <c r="CL43" i="2" s="1"/>
  <c r="CO43" i="2" s="1"/>
  <c r="CM43" i="2"/>
  <c r="CN43" i="2"/>
  <c r="CP43" i="2" a="1"/>
  <c r="CP43" i="2" s="1"/>
  <c r="CS43" i="2" s="1"/>
  <c r="CQ43" i="2"/>
  <c r="CR43" i="2"/>
  <c r="CU43" i="2"/>
  <c r="CV43" i="2"/>
  <c r="CY43" i="2"/>
  <c r="CZ43" i="2"/>
  <c r="DC43" i="2"/>
  <c r="DD43" i="2"/>
  <c r="CA44" i="2"/>
  <c r="CB44" i="2"/>
  <c r="CD44" i="2" a="1"/>
  <c r="CD44" i="2" s="1"/>
  <c r="CG44" i="2" s="1"/>
  <c r="CE44" i="2"/>
  <c r="CF44" i="2"/>
  <c r="CH44" i="2" a="1"/>
  <c r="CH44" i="2" s="1"/>
  <c r="CK44" i="2" s="1"/>
  <c r="CI44" i="2"/>
  <c r="CJ44" i="2"/>
  <c r="CL44" i="2" a="1"/>
  <c r="CL44" i="2" s="1"/>
  <c r="CO44" i="2" s="1"/>
  <c r="CM44" i="2"/>
  <c r="CN44" i="2"/>
  <c r="CP44" i="2" a="1"/>
  <c r="CP44" i="2" s="1"/>
  <c r="CS44" i="2" s="1"/>
  <c r="CQ44" i="2"/>
  <c r="CR44" i="2"/>
  <c r="CU44" i="2"/>
  <c r="CV44" i="2"/>
  <c r="CY44" i="2"/>
  <c r="CZ44" i="2"/>
  <c r="DC44" i="2"/>
  <c r="DD44" i="2"/>
  <c r="CA45" i="2"/>
  <c r="CB45" i="2"/>
  <c r="CD45" i="2" a="1"/>
  <c r="CD45" i="2" s="1"/>
  <c r="CG45" i="2" s="1"/>
  <c r="CE45" i="2"/>
  <c r="CF45" i="2"/>
  <c r="CH45" i="2" a="1"/>
  <c r="CH45" i="2" s="1"/>
  <c r="CK45" i="2" s="1"/>
  <c r="CI45" i="2"/>
  <c r="CJ45" i="2"/>
  <c r="CL45" i="2" a="1"/>
  <c r="CL45" i="2" s="1"/>
  <c r="CO45" i="2" s="1"/>
  <c r="CM45" i="2"/>
  <c r="CN45" i="2"/>
  <c r="CP45" i="2" a="1"/>
  <c r="CP45" i="2" s="1"/>
  <c r="CS45" i="2" s="1"/>
  <c r="CQ45" i="2"/>
  <c r="CR45" i="2"/>
  <c r="CU45" i="2"/>
  <c r="CV45" i="2"/>
  <c r="CY45" i="2"/>
  <c r="CZ45" i="2"/>
  <c r="DC45" i="2"/>
  <c r="DD45" i="2"/>
  <c r="CA46" i="2"/>
  <c r="CB46" i="2"/>
  <c r="CD46" i="2" a="1"/>
  <c r="CD46" i="2" s="1"/>
  <c r="CG46" i="2" s="1"/>
  <c r="CE46" i="2"/>
  <c r="CF46" i="2"/>
  <c r="CH46" i="2" a="1"/>
  <c r="CH46" i="2" s="1"/>
  <c r="CK46" i="2" s="1"/>
  <c r="CI46" i="2"/>
  <c r="CJ46" i="2"/>
  <c r="CL46" i="2" a="1"/>
  <c r="CL46" i="2" s="1"/>
  <c r="CO46" i="2" s="1"/>
  <c r="CM46" i="2"/>
  <c r="CN46" i="2"/>
  <c r="CP46" i="2" a="1"/>
  <c r="CP46" i="2" s="1"/>
  <c r="CS46" i="2" s="1"/>
  <c r="CQ46" i="2"/>
  <c r="CR46" i="2"/>
  <c r="CU46" i="2"/>
  <c r="CV46" i="2"/>
  <c r="CY46" i="2"/>
  <c r="CZ46" i="2"/>
  <c r="DC46" i="2"/>
  <c r="DD46" i="2"/>
  <c r="CA47" i="2"/>
  <c r="CB47" i="2"/>
  <c r="CE47" i="2"/>
  <c r="CF47" i="2"/>
  <c r="CH47" i="2" a="1"/>
  <c r="CH47" i="2" s="1"/>
  <c r="CK47" i="2" s="1"/>
  <c r="CI47" i="2"/>
  <c r="CJ47" i="2"/>
  <c r="CL47" i="2" a="1"/>
  <c r="CL47" i="2" s="1"/>
  <c r="CO47" i="2" s="1"/>
  <c r="CM47" i="2"/>
  <c r="CN47" i="2"/>
  <c r="CP47" i="2" a="1"/>
  <c r="CP47" i="2" s="1"/>
  <c r="CS47" i="2" s="1"/>
  <c r="CQ47" i="2"/>
  <c r="CR47" i="2"/>
  <c r="CU47" i="2"/>
  <c r="CV47" i="2"/>
  <c r="CY47" i="2"/>
  <c r="CZ47" i="2"/>
  <c r="DC47" i="2"/>
  <c r="DD47" i="2"/>
  <c r="CA48" i="2"/>
  <c r="CB48" i="2"/>
  <c r="CD48" i="2" a="1"/>
  <c r="CD48" i="2" s="1"/>
  <c r="CG48" i="2" s="1"/>
  <c r="CE48" i="2"/>
  <c r="CF48" i="2"/>
  <c r="CH48" i="2" a="1"/>
  <c r="CH48" i="2" s="1"/>
  <c r="CK48" i="2" s="1"/>
  <c r="CI48" i="2"/>
  <c r="CJ48" i="2"/>
  <c r="CL48" i="2" a="1"/>
  <c r="CL48" i="2" s="1"/>
  <c r="CO48" i="2" s="1"/>
  <c r="CM48" i="2"/>
  <c r="CN48" i="2"/>
  <c r="CP48" i="2" a="1"/>
  <c r="CP48" i="2" s="1"/>
  <c r="CS48" i="2" s="1"/>
  <c r="CQ48" i="2"/>
  <c r="CR48" i="2"/>
  <c r="CU48" i="2"/>
  <c r="CV48" i="2"/>
  <c r="CY48" i="2"/>
  <c r="CZ48" i="2"/>
  <c r="DC48" i="2"/>
  <c r="DD48" i="2"/>
  <c r="BZ74" i="2"/>
  <c r="CC74" i="2"/>
  <c r="BZ75" i="2"/>
  <c r="CC75" i="2"/>
  <c r="BZ76" i="2"/>
  <c r="CC76" i="2"/>
  <c r="BZ77" i="2"/>
  <c r="CC77" i="2"/>
  <c r="BZ78" i="2"/>
  <c r="CC78" i="2"/>
  <c r="BZ79" i="2"/>
  <c r="CC79" i="2"/>
  <c r="BZ80" i="2"/>
  <c r="CC80" i="2"/>
  <c r="BZ81" i="2"/>
  <c r="CC81" i="2"/>
  <c r="BZ85" i="2"/>
  <c r="CC85" i="2" s="1"/>
  <c r="CA85" i="2"/>
  <c r="CB85" i="2"/>
  <c r="CE85" i="2"/>
  <c r="CF85" i="2"/>
  <c r="CI85" i="2"/>
  <c r="CJ85" i="2"/>
  <c r="CM85" i="2"/>
  <c r="CN85" i="2"/>
  <c r="CQ85" i="2"/>
  <c r="CR85" i="2"/>
  <c r="CU85" i="2"/>
  <c r="CV85" i="2"/>
  <c r="CY85" i="2"/>
  <c r="CZ85" i="2"/>
  <c r="DC85" i="2"/>
  <c r="DD85" i="2"/>
  <c r="BZ86" i="2"/>
  <c r="CC86" i="2" s="1"/>
  <c r="CA86" i="2"/>
  <c r="CB86" i="2"/>
  <c r="CE86" i="2"/>
  <c r="CF86" i="2"/>
  <c r="CI86" i="2"/>
  <c r="CJ86" i="2"/>
  <c r="CM86" i="2"/>
  <c r="CN86" i="2"/>
  <c r="CQ86" i="2"/>
  <c r="CR86" i="2"/>
  <c r="CU86" i="2"/>
  <c r="CV86" i="2"/>
  <c r="CY86" i="2"/>
  <c r="CZ86" i="2"/>
  <c r="DC86" i="2"/>
  <c r="DD86" i="2"/>
  <c r="BZ87" i="2"/>
  <c r="CC87" i="2" s="1"/>
  <c r="CA87" i="2"/>
  <c r="CB87" i="2"/>
  <c r="CE87" i="2"/>
  <c r="CF87" i="2"/>
  <c r="CI87" i="2"/>
  <c r="CJ87" i="2"/>
  <c r="CM87" i="2"/>
  <c r="CN87" i="2"/>
  <c r="CQ87" i="2"/>
  <c r="CR87" i="2"/>
  <c r="CU87" i="2"/>
  <c r="CV87" i="2"/>
  <c r="CY87" i="2"/>
  <c r="CZ87" i="2"/>
  <c r="DC87" i="2"/>
  <c r="DD87" i="2"/>
  <c r="BZ88" i="2"/>
  <c r="CC88" i="2" s="1"/>
  <c r="CA88" i="2"/>
  <c r="CB88" i="2"/>
  <c r="CD88" i="2" a="1"/>
  <c r="CD88" i="2" s="1"/>
  <c r="CG88" i="2" s="1"/>
  <c r="CE88" i="2"/>
  <c r="CF88" i="2"/>
  <c r="CI88" i="2"/>
  <c r="CJ88" i="2"/>
  <c r="CM88" i="2"/>
  <c r="CN88" i="2"/>
  <c r="CQ88" i="2"/>
  <c r="CR88" i="2"/>
  <c r="CU88" i="2"/>
  <c r="CV88" i="2"/>
  <c r="CY88" i="2"/>
  <c r="CZ88" i="2"/>
  <c r="DC88" i="2"/>
  <c r="DD88" i="2"/>
  <c r="BZ89" i="2"/>
  <c r="CC89" i="2" s="1"/>
  <c r="CA89" i="2"/>
  <c r="CB89" i="2"/>
  <c r="CE89" i="2"/>
  <c r="CF89" i="2"/>
  <c r="CI89" i="2"/>
  <c r="CJ89" i="2"/>
  <c r="CM89" i="2"/>
  <c r="CN89" i="2"/>
  <c r="CQ89" i="2"/>
  <c r="CR89" i="2"/>
  <c r="CU89" i="2"/>
  <c r="CV89" i="2"/>
  <c r="CY89" i="2"/>
  <c r="CZ89" i="2"/>
  <c r="DC89" i="2"/>
  <c r="DD89" i="2"/>
  <c r="BZ90" i="2"/>
  <c r="CC90" i="2" s="1"/>
  <c r="CA90" i="2"/>
  <c r="CB90" i="2"/>
  <c r="CE90" i="2"/>
  <c r="CF90" i="2"/>
  <c r="CI90" i="2"/>
  <c r="CJ90" i="2"/>
  <c r="CL90" i="2" a="1"/>
  <c r="CL90" i="2" s="1"/>
  <c r="CO90" i="2" s="1"/>
  <c r="CM90" i="2"/>
  <c r="CN90" i="2"/>
  <c r="CQ90" i="2"/>
  <c r="CR90" i="2"/>
  <c r="CU90" i="2"/>
  <c r="CV90" i="2"/>
  <c r="CY90" i="2"/>
  <c r="CZ90" i="2"/>
  <c r="DC90" i="2"/>
  <c r="DD90" i="2"/>
  <c r="BZ91" i="2"/>
  <c r="CC91" i="2" s="1"/>
  <c r="CA91" i="2"/>
  <c r="CB91" i="2"/>
  <c r="CE91" i="2"/>
  <c r="CF91" i="2"/>
  <c r="CI91" i="2"/>
  <c r="CJ91" i="2"/>
  <c r="CM91" i="2"/>
  <c r="CN91" i="2"/>
  <c r="CQ91" i="2"/>
  <c r="CR91" i="2"/>
  <c r="CU91" i="2"/>
  <c r="CV91" i="2"/>
  <c r="CY91" i="2"/>
  <c r="CZ91" i="2"/>
  <c r="DC91" i="2"/>
  <c r="DD91" i="2"/>
  <c r="BZ92" i="2"/>
  <c r="CC92" i="2" s="1"/>
  <c r="CA92" i="2"/>
  <c r="CB92" i="2"/>
  <c r="CE92" i="2"/>
  <c r="CF92" i="2"/>
  <c r="CI92" i="2"/>
  <c r="CJ92" i="2"/>
  <c r="CM92" i="2"/>
  <c r="CN92" i="2"/>
  <c r="CQ92" i="2"/>
  <c r="CR92" i="2"/>
  <c r="CU92" i="2"/>
  <c r="CV92" i="2"/>
  <c r="CY92" i="2"/>
  <c r="CZ92" i="2"/>
  <c r="DC92" i="2"/>
  <c r="DD92" i="2"/>
  <c r="BZ93" i="2"/>
  <c r="CC93" i="2" s="1"/>
  <c r="CA93" i="2"/>
  <c r="CB93" i="2"/>
  <c r="CE93" i="2"/>
  <c r="CF93" i="2"/>
  <c r="CI93" i="2"/>
  <c r="CJ93" i="2"/>
  <c r="CM93" i="2"/>
  <c r="CN93" i="2"/>
  <c r="CQ93" i="2"/>
  <c r="CR93" i="2"/>
  <c r="CU93" i="2"/>
  <c r="CV93" i="2"/>
  <c r="CY93" i="2"/>
  <c r="CZ93" i="2"/>
  <c r="DC93" i="2"/>
  <c r="DD93" i="2"/>
  <c r="BZ94" i="2"/>
  <c r="CC94" i="2" s="1"/>
  <c r="CA94" i="2"/>
  <c r="CB94" i="2"/>
  <c r="CE94" i="2"/>
  <c r="CF94" i="2"/>
  <c r="CI94" i="2"/>
  <c r="CJ94" i="2"/>
  <c r="CM94" i="2"/>
  <c r="CN94" i="2"/>
  <c r="CQ94" i="2"/>
  <c r="CR94" i="2"/>
  <c r="CU94" i="2"/>
  <c r="CV94" i="2"/>
  <c r="CY94" i="2"/>
  <c r="CZ94" i="2"/>
  <c r="DC94" i="2"/>
  <c r="DD94" i="2"/>
  <c r="BZ95" i="2"/>
  <c r="CC95" i="2" s="1"/>
  <c r="CA95" i="2"/>
  <c r="CB95" i="2"/>
  <c r="CE95" i="2"/>
  <c r="CF95" i="2"/>
  <c r="CI95" i="2"/>
  <c r="CJ95" i="2"/>
  <c r="CM95" i="2"/>
  <c r="CN95" i="2"/>
  <c r="CQ95" i="2"/>
  <c r="CR95" i="2"/>
  <c r="CU95" i="2"/>
  <c r="CV95" i="2"/>
  <c r="CY95" i="2"/>
  <c r="CZ95" i="2"/>
  <c r="DC95" i="2"/>
  <c r="DD95" i="2"/>
  <c r="BZ96" i="2"/>
  <c r="CC96" i="2" s="1"/>
  <c r="CA96" i="2"/>
  <c r="CB96" i="2"/>
  <c r="CE96" i="2"/>
  <c r="CF96" i="2"/>
  <c r="CI96" i="2"/>
  <c r="CJ96" i="2"/>
  <c r="CM96" i="2"/>
  <c r="CN96" i="2"/>
  <c r="CQ96" i="2"/>
  <c r="CR96" i="2"/>
  <c r="CU96" i="2"/>
  <c r="CV96" i="2"/>
  <c r="CY96" i="2"/>
  <c r="CZ96" i="2"/>
  <c r="DC96" i="2"/>
  <c r="DD96" i="2"/>
  <c r="BZ97" i="2"/>
  <c r="CC97" i="2" s="1"/>
  <c r="CA97" i="2"/>
  <c r="CB97" i="2"/>
  <c r="CE97" i="2"/>
  <c r="CF97" i="2"/>
  <c r="CI97" i="2"/>
  <c r="CJ97" i="2"/>
  <c r="CM97" i="2"/>
  <c r="CN97" i="2"/>
  <c r="CQ97" i="2"/>
  <c r="CR97" i="2"/>
  <c r="CU97" i="2"/>
  <c r="CV97" i="2"/>
  <c r="CY97" i="2"/>
  <c r="CZ97" i="2"/>
  <c r="DC97" i="2"/>
  <c r="DD97" i="2"/>
  <c r="BZ98" i="2"/>
  <c r="CC98" i="2" s="1"/>
  <c r="CA98" i="2"/>
  <c r="CB98" i="2"/>
  <c r="CE98" i="2"/>
  <c r="CF98" i="2"/>
  <c r="CI98" i="2"/>
  <c r="CJ98" i="2"/>
  <c r="CM98" i="2"/>
  <c r="CN98" i="2"/>
  <c r="CQ98" i="2"/>
  <c r="CR98" i="2"/>
  <c r="CU98" i="2"/>
  <c r="CV98" i="2"/>
  <c r="CY98" i="2"/>
  <c r="CZ98" i="2"/>
  <c r="DC98" i="2"/>
  <c r="DD98" i="2"/>
  <c r="BZ99" i="2"/>
  <c r="CC99" i="2" s="1"/>
  <c r="CA99" i="2"/>
  <c r="CB99" i="2"/>
  <c r="CE99" i="2"/>
  <c r="CF99" i="2"/>
  <c r="CI99" i="2"/>
  <c r="CJ99" i="2"/>
  <c r="CM99" i="2"/>
  <c r="CN99" i="2"/>
  <c r="CQ99" i="2"/>
  <c r="CR99" i="2"/>
  <c r="CU99" i="2"/>
  <c r="CV99" i="2"/>
  <c r="CY99" i="2"/>
  <c r="CZ99" i="2"/>
  <c r="DC99" i="2"/>
  <c r="DD99" i="2"/>
  <c r="BZ100" i="2"/>
  <c r="CC100" i="2" s="1"/>
  <c r="CA100" i="2"/>
  <c r="CB100" i="2"/>
  <c r="CE100" i="2"/>
  <c r="CF100" i="2"/>
  <c r="CI100" i="2"/>
  <c r="CJ100" i="2"/>
  <c r="CM100" i="2"/>
  <c r="CN100" i="2"/>
  <c r="CQ100" i="2"/>
  <c r="CR100" i="2"/>
  <c r="CU100" i="2"/>
  <c r="CV100" i="2"/>
  <c r="CY100" i="2"/>
  <c r="CZ100" i="2"/>
  <c r="DC100" i="2"/>
  <c r="DD100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 s="1"/>
  <c r="X81" i="2" s="1"/>
  <c r="X82" i="2" s="1"/>
  <c r="X83" i="2" s="1"/>
  <c r="X84" i="2" s="1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 s="1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 s="1"/>
  <c r="N85" i="2"/>
  <c r="Q4" i="2"/>
  <c r="Q5" i="2"/>
  <c r="Q6" i="2"/>
  <c r="Q7" i="2"/>
  <c r="Q75" i="2"/>
  <c r="Q76" i="2"/>
  <c r="Q77" i="2"/>
  <c r="Q78" i="2"/>
  <c r="Q79" i="2"/>
  <c r="Q80" i="2"/>
  <c r="Q81" i="2" s="1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 s="1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 s="1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DN3" i="2" s="1" a="1"/>
  <c r="DN3" i="2" s="1"/>
  <c r="B3" i="2"/>
  <c r="H3" i="2"/>
  <c r="K3" i="2"/>
  <c r="T3" i="2"/>
  <c r="B75" i="2"/>
  <c r="E75" i="2"/>
  <c r="E78" i="2"/>
  <c r="E79" i="2"/>
  <c r="E80" i="2"/>
  <c r="E81" i="2"/>
  <c r="E82" i="2"/>
  <c r="E83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 s="1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85" i="2"/>
  <c r="DK85" i="2" a="1"/>
  <c r="DK85" i="2" s="1"/>
  <c r="DN85" i="2" a="1"/>
  <c r="DN85" i="2" s="1"/>
  <c r="DO85" i="2" a="1"/>
  <c r="DO85" i="2" s="1"/>
  <c r="DQ85" i="2" a="1"/>
  <c r="DQ85" i="2" s="1"/>
  <c r="DR85" i="2" a="1"/>
  <c r="DR85" i="2" s="1"/>
  <c r="DJ86" i="2"/>
  <c r="DN86" i="2" a="1"/>
  <c r="DN86" i="2" s="1"/>
  <c r="DO86" i="2" a="1"/>
  <c r="DO86" i="2" s="1"/>
  <c r="DP86" i="2" a="1"/>
  <c r="DP86" i="2" s="1"/>
  <c r="DR86" i="2" a="1"/>
  <c r="DR86" i="2" s="1"/>
  <c r="DJ87" i="2"/>
  <c r="DQ87" i="2" a="1"/>
  <c r="DQ87" i="2" s="1"/>
  <c r="DR87" i="2" a="1"/>
  <c r="DR87" i="2" s="1"/>
  <c r="DJ88" i="2"/>
  <c r="DJ89" i="2"/>
  <c r="DJ90" i="2"/>
  <c r="DJ91" i="2"/>
  <c r="DM91" i="2" a="1"/>
  <c r="DM91" i="2" s="1"/>
  <c r="DJ92" i="2"/>
  <c r="DK92" i="2" a="1"/>
  <c r="DK92" i="2" s="1"/>
  <c r="DL92" i="2" a="1"/>
  <c r="DL92" i="2" s="1"/>
  <c r="DM92" i="2" a="1"/>
  <c r="DM92" i="2" s="1"/>
  <c r="DN92" i="2" a="1"/>
  <c r="DN92" i="2" s="1"/>
  <c r="DP92" i="2" a="1"/>
  <c r="DP92" i="2" s="1"/>
  <c r="DQ92" i="2" a="1"/>
  <c r="DQ92" i="2" s="1"/>
  <c r="DJ93" i="2"/>
  <c r="DM93" i="2" a="1"/>
  <c r="DM93" i="2" s="1"/>
  <c r="DO93" i="2" a="1"/>
  <c r="DO93" i="2" s="1"/>
  <c r="DP93" i="2" a="1"/>
  <c r="DP93" i="2" s="1"/>
  <c r="DQ93" i="2" a="1"/>
  <c r="DQ93" i="2" s="1"/>
  <c r="DR93" i="2" a="1"/>
  <c r="DR93" i="2" s="1"/>
  <c r="DJ94" i="2"/>
  <c r="DP94" i="2" a="1"/>
  <c r="DP94" i="2" s="1"/>
  <c r="DJ95" i="2"/>
  <c r="DL95" i="2" a="1"/>
  <c r="DL95" i="2" s="1"/>
  <c r="DJ96" i="2"/>
  <c r="DJ97" i="2"/>
  <c r="DJ98" i="2"/>
  <c r="DJ99" i="2"/>
  <c r="DJ100" i="2"/>
  <c r="DK100" i="2" a="1"/>
  <c r="DK100" i="2" s="1"/>
  <c r="DL100" i="2" a="1"/>
  <c r="DL100" i="2" s="1"/>
  <c r="DM100" i="2" a="1"/>
  <c r="DM100" i="2" s="1"/>
  <c r="DN100" i="2" a="1"/>
  <c r="DN100" i="2" s="1"/>
  <c r="DR100" i="2" a="1"/>
  <c r="DR100" i="2" s="1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 s="1"/>
  <c r="Y84" i="14"/>
  <c r="V85" i="14"/>
  <c r="W85" i="14" s="1"/>
  <c r="Y85" i="14"/>
  <c r="BQ78" i="2" s="1"/>
  <c r="V86" i="14"/>
  <c r="W86" i="14" s="1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 s="1"/>
  <c r="S85" i="14"/>
  <c r="T85" i="14" s="1"/>
  <c r="S86" i="14"/>
  <c r="T86" i="14" s="1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 s="1"/>
  <c r="P85" i="14"/>
  <c r="Q85" i="14" s="1"/>
  <c r="P86" i="14"/>
  <c r="Q86" i="14" s="1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 s="1"/>
  <c r="M85" i="14"/>
  <c r="N85" i="14" s="1"/>
  <c r="M86" i="14"/>
  <c r="N86" i="14" s="1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 s="1"/>
  <c r="J85" i="14"/>
  <c r="K85" i="14" s="1"/>
  <c r="J86" i="14"/>
  <c r="K86" i="14" s="1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 s="1"/>
  <c r="G85" i="14"/>
  <c r="H85" i="14" s="1"/>
  <c r="G86" i="14"/>
  <c r="H86" i="14" s="1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 s="1"/>
  <c r="D85" i="14"/>
  <c r="E85" i="14" s="1"/>
  <c r="D86" i="14"/>
  <c r="E86" i="14" s="1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A74" i="2"/>
  <c r="AD74" i="2" s="1"/>
  <c r="AA78" i="2"/>
  <c r="AA83" i="2"/>
  <c r="AA82" i="2"/>
  <c r="AA81" i="2"/>
  <c r="AA80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E83" i="2" s="1"/>
  <c r="AB82" i="2"/>
  <c r="AB81" i="2"/>
  <c r="AB80" i="2"/>
  <c r="AE80" i="2" s="1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 s="1"/>
  <c r="I84" i="2" s="1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 s="1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V80" i="2" s="1"/>
  <c r="V81" i="2" s="1"/>
  <c r="V82" i="2" s="1"/>
  <c r="V83" i="2" s="1"/>
  <c r="V84" i="2" s="1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 s="1"/>
  <c r="U82" i="2" s="1"/>
  <c r="U83" i="2" s="1"/>
  <c r="U84" i="2" s="1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BQ96" i="2" s="1"/>
  <c r="Y4" i="2"/>
  <c r="Y5" i="2"/>
  <c r="Y6" i="2"/>
  <c r="Y7" i="2"/>
  <c r="Y75" i="2"/>
  <c r="Y76" i="2"/>
  <c r="Y77" i="2"/>
  <c r="Y78" i="2"/>
  <c r="Y79" i="2"/>
  <c r="Y80" i="2" s="1"/>
  <c r="Y81" i="2" s="1"/>
  <c r="Y82" i="2" s="1"/>
  <c r="Y83" i="2" s="1"/>
  <c r="Y84" i="2" s="1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 s="1"/>
  <c r="J85" i="2"/>
  <c r="J86" i="2"/>
  <c r="J87" i="2"/>
  <c r="R4" i="2"/>
  <c r="R5" i="2"/>
  <c r="R6" i="2"/>
  <c r="R7" i="2"/>
  <c r="R75" i="2"/>
  <c r="R76" i="2"/>
  <c r="R77" i="2"/>
  <c r="R78" i="2"/>
  <c r="R79" i="2"/>
  <c r="R80" i="2" s="1"/>
  <c r="R81" i="2" s="1"/>
  <c r="R82" i="2" s="1"/>
  <c r="R83" i="2" s="1"/>
  <c r="R84" i="2" s="1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 s="1"/>
  <c r="C85" i="2"/>
  <c r="C86" i="2"/>
  <c r="C87" i="2"/>
  <c r="S80" i="2"/>
  <c r="S81" i="2" s="1"/>
  <c r="S82" i="2" s="1"/>
  <c r="S83" i="2" s="1"/>
  <c r="S84" i="2" s="1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 s="1"/>
  <c r="M84" i="2" s="1"/>
  <c r="M85" i="2"/>
  <c r="M86" i="2"/>
  <c r="M87" i="2"/>
  <c r="G80" i="2"/>
  <c r="G81" i="2"/>
  <c r="G82" i="2"/>
  <c r="G83" i="2"/>
  <c r="G84" i="2" s="1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5" i="2"/>
  <c r="V86" i="2"/>
  <c r="V87" i="2"/>
  <c r="X4" i="2"/>
  <c r="X5" i="2"/>
  <c r="X6" i="2"/>
  <c r="X7" i="2"/>
  <c r="X85" i="2"/>
  <c r="X86" i="2"/>
  <c r="X87" i="2"/>
  <c r="L76" i="2"/>
  <c r="L77" i="2"/>
  <c r="L78" i="2"/>
  <c r="L79" i="2"/>
  <c r="L80" i="2"/>
  <c r="L81" i="2"/>
  <c r="L82" i="2"/>
  <c r="L83" i="2" s="1"/>
  <c r="L84" i="2" s="1"/>
  <c r="L85" i="2"/>
  <c r="L86" i="2"/>
  <c r="L87" i="2"/>
  <c r="O75" i="2"/>
  <c r="O76" i="2"/>
  <c r="O77" i="2"/>
  <c r="O78" i="2"/>
  <c r="O79" i="2"/>
  <c r="O80" i="2" s="1"/>
  <c r="O81" i="2" s="1"/>
  <c r="O82" i="2" s="1"/>
  <c r="O83" i="2" s="1"/>
  <c r="O84" i="2" s="1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 s="1"/>
  <c r="P81" i="2" s="1"/>
  <c r="P82" i="2" s="1"/>
  <c r="P83" i="2" s="1"/>
  <c r="P84" i="2" s="1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U79" i="2"/>
  <c r="AF79" i="2"/>
  <c r="AN79" i="2"/>
  <c r="AO79" i="2"/>
  <c r="AW79" i="2"/>
  <c r="AH79" i="2"/>
  <c r="AP79" i="2"/>
  <c r="AX79" i="2"/>
  <c r="AQ79" i="2"/>
  <c r="AJ79" i="2"/>
  <c r="AR79" i="2"/>
  <c r="BA79" i="2"/>
  <c r="AS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AF86" i="2"/>
  <c r="AN86" i="2"/>
  <c r="AQ86" i="2"/>
  <c r="AR86" i="2"/>
  <c r="AV86" i="2"/>
  <c r="AJ78" i="2"/>
  <c r="AH78" i="2"/>
  <c r="AS78" i="2"/>
  <c r="AT78" i="2"/>
  <c r="AF78" i="2"/>
  <c r="AN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Q85" i="2" s="1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O77" i="2"/>
  <c r="AW77" i="2"/>
  <c r="AH77" i="2"/>
  <c r="AP77" i="2"/>
  <c r="AX77" i="2"/>
  <c r="AQ77" i="2"/>
  <c r="BA77" i="2"/>
  <c r="AJ77" i="2"/>
  <c r="AR77" i="2"/>
  <c r="AS77" i="2"/>
  <c r="AT77" i="2"/>
  <c r="AU77" i="2"/>
  <c r="AF77" i="2"/>
  <c r="AN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BE92" i="2" s="1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X84" i="2"/>
  <c r="AF76" i="2"/>
  <c r="AN76" i="2"/>
  <c r="AO76" i="2"/>
  <c r="AW76" i="2"/>
  <c r="AH76" i="2"/>
  <c r="AP76" i="2"/>
  <c r="AX76" i="2"/>
  <c r="AJ76" i="2"/>
  <c r="AR76" i="2"/>
  <c r="AQ76" i="2"/>
  <c r="AS76" i="2"/>
  <c r="AT76" i="2"/>
  <c r="AU76" i="2"/>
  <c r="AG100" i="2"/>
  <c r="AW99" i="2"/>
  <c r="AV91" i="2"/>
  <c r="AQ91" i="2"/>
  <c r="AH75" i="2"/>
  <c r="F75" i="2"/>
  <c r="AB75" i="2"/>
  <c r="AE75" i="2"/>
  <c r="AJ75" i="2"/>
  <c r="E74" i="2"/>
  <c r="AH74" i="2"/>
  <c r="F74" i="2"/>
  <c r="AB74" i="2"/>
  <c r="AE74" i="2"/>
  <c r="G74" i="2"/>
  <c r="AJ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 s="1"/>
  <c r="DO99" i="2" a="1"/>
  <c r="DO99" i="2" s="1"/>
  <c r="AM95" i="2"/>
  <c r="AT95" i="2"/>
  <c r="AS95" i="2"/>
  <c r="BA95" i="2"/>
  <c r="BK95" i="2" s="1"/>
  <c r="AQ95" i="2"/>
  <c r="AG95" i="2"/>
  <c r="P3" i="2"/>
  <c r="F3" i="2"/>
  <c r="R3" i="2"/>
  <c r="DK95" i="2" a="1"/>
  <c r="DK95" i="2" s="1"/>
  <c r="Y3" i="2"/>
  <c r="U3" i="2"/>
  <c r="D3" i="2"/>
  <c r="DR95" i="2" a="1"/>
  <c r="DR95" i="2" s="1"/>
  <c r="AX3" i="2"/>
  <c r="S3" i="2"/>
  <c r="DP95" i="2" a="1"/>
  <c r="DP95" i="2" s="1"/>
  <c r="DQ100" i="2" a="1"/>
  <c r="DQ100" i="2" s="1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 s="1"/>
  <c r="DN95" i="2" a="1"/>
  <c r="DN95" i="2" s="1"/>
  <c r="DL93" i="2" a="1"/>
  <c r="DL93" i="2" s="1"/>
  <c r="DK86" i="2" a="1"/>
  <c r="DK86" i="2" s="1"/>
  <c r="DP87" i="2" a="1"/>
  <c r="DP87" i="2" s="1"/>
  <c r="DO87" i="2" a="1"/>
  <c r="DO87" i="2" s="1"/>
  <c r="DL87" i="2" a="1"/>
  <c r="DL87" i="2" s="1"/>
  <c r="DO95" i="2" a="1"/>
  <c r="DO95" i="2" s="1"/>
  <c r="AB51" i="2"/>
  <c r="AB43" i="2"/>
  <c r="AA35" i="2"/>
  <c r="AA27" i="2"/>
  <c r="AA19" i="2"/>
  <c r="AT91" i="2"/>
  <c r="AI91" i="2"/>
  <c r="AN91" i="2"/>
  <c r="AT99" i="2"/>
  <c r="AR99" i="2"/>
  <c r="AG99" i="2"/>
  <c r="AB27" i="2"/>
  <c r="DL91" i="2" a="1"/>
  <c r="DL91" i="2" s="1"/>
  <c r="W74" i="2"/>
  <c r="AA60" i="2"/>
  <c r="AA26" i="2"/>
  <c r="DP99" i="2" a="1"/>
  <c r="DP99" i="2" s="1"/>
  <c r="BA75" i="2"/>
  <c r="AN75" i="2"/>
  <c r="AL91" i="2"/>
  <c r="AX91" i="2"/>
  <c r="AF91" i="2"/>
  <c r="AL99" i="2"/>
  <c r="AJ99" i="2"/>
  <c r="AX99" i="2"/>
  <c r="AB67" i="2"/>
  <c r="DK91" i="2" a="1"/>
  <c r="DK91" i="2" s="1"/>
  <c r="DM99" i="2" a="1"/>
  <c r="DM99" i="2" s="1"/>
  <c r="DQ99" i="2" a="1"/>
  <c r="DQ99" i="2" s="1"/>
  <c r="AF75" i="2"/>
  <c r="AS91" i="2"/>
  <c r="AP91" i="2"/>
  <c r="AU91" i="2"/>
  <c r="AP99" i="2"/>
  <c r="L75" i="2"/>
  <c r="C75" i="2"/>
  <c r="AW75" i="2"/>
  <c r="AU75" i="2"/>
  <c r="AH91" i="2"/>
  <c r="AJ91" i="2"/>
  <c r="AK91" i="2"/>
  <c r="AM91" i="2"/>
  <c r="AH99" i="2"/>
  <c r="AV99" i="2"/>
  <c r="AB19" i="2"/>
  <c r="AA51" i="2"/>
  <c r="DR91" i="2" a="1"/>
  <c r="DR91" i="2" s="1"/>
  <c r="DN87" i="2" a="1"/>
  <c r="DN87" i="2" s="1"/>
  <c r="DN99" i="2" a="1"/>
  <c r="DN99" i="2" s="1"/>
  <c r="AR75" i="2"/>
  <c r="AF83" i="2"/>
  <c r="AR91" i="2"/>
  <c r="AW91" i="2"/>
  <c r="AM99" i="2"/>
  <c r="AS99" i="2"/>
  <c r="BA99" i="2"/>
  <c r="AN99" i="2"/>
  <c r="AB59" i="2"/>
  <c r="AA67" i="2"/>
  <c r="DQ91" i="2" a="1"/>
  <c r="DQ91" i="2" s="1"/>
  <c r="DQ86" i="2" a="1"/>
  <c r="DQ86" i="2" s="1"/>
  <c r="AS75" i="2"/>
  <c r="DK99" i="2" a="1"/>
  <c r="DK99" i="2" s="1"/>
  <c r="AQ75" i="2"/>
  <c r="AX75" i="2"/>
  <c r="AT75" i="2"/>
  <c r="AX83" i="2"/>
  <c r="AO91" i="2"/>
  <c r="AI99" i="2"/>
  <c r="AK99" i="2"/>
  <c r="AQ99" i="2"/>
  <c r="AF99" i="2"/>
  <c r="D75" i="2"/>
  <c r="M75" i="2"/>
  <c r="AB35" i="2"/>
  <c r="AA43" i="2"/>
  <c r="DO91" i="2" a="1"/>
  <c r="DO91" i="2" s="1"/>
  <c r="AO75" i="2"/>
  <c r="AP75" i="2"/>
  <c r="BA91" i="2"/>
  <c r="BE91" i="2" s="1"/>
  <c r="AG91" i="2"/>
  <c r="J75" i="2"/>
  <c r="I75" i="2"/>
  <c r="DN91" i="2" a="1"/>
  <c r="DN91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Q74" i="2"/>
  <c r="N74" i="2"/>
  <c r="AS90" i="2"/>
  <c r="AU98" i="2"/>
  <c r="AP90" i="2"/>
  <c r="DR98" i="2" a="1"/>
  <c r="DR98" i="2" s="1"/>
  <c r="AU90" i="2"/>
  <c r="AF98" i="2"/>
  <c r="K74" i="2"/>
  <c r="AQ74" i="2"/>
  <c r="AS98" i="2"/>
  <c r="AI3" i="2"/>
  <c r="AW74" i="2"/>
  <c r="DO100" i="2" a="1"/>
  <c r="DO100" i="2" s="1"/>
  <c r="DR92" i="2" a="1"/>
  <c r="DR92" i="2" s="1"/>
  <c r="DL90" i="2" a="1"/>
  <c r="DL90" i="2" s="1"/>
  <c r="DP85" i="2" a="1"/>
  <c r="DP85" i="2" s="1"/>
  <c r="B74" i="2"/>
  <c r="T74" i="2"/>
  <c r="T4" i="2"/>
  <c r="T5" i="2"/>
  <c r="T6" i="2"/>
  <c r="T7" i="2"/>
  <c r="AX98" i="2"/>
  <c r="DQ98" i="2" a="1"/>
  <c r="DQ98" i="2" s="1"/>
  <c r="AM98" i="2"/>
  <c r="DN98" i="2" a="1"/>
  <c r="DN98" i="2" s="1"/>
  <c r="AN74" i="2"/>
  <c r="AO74" i="2"/>
  <c r="AW82" i="2"/>
  <c r="AH90" i="2"/>
  <c r="AI90" i="2"/>
  <c r="AJ90" i="2"/>
  <c r="AK90" i="2"/>
  <c r="AM90" i="2"/>
  <c r="P74" i="2"/>
  <c r="D74" i="2"/>
  <c r="Y74" i="2"/>
  <c r="S74" i="2"/>
  <c r="AB60" i="2"/>
  <c r="DK90" i="2" a="1"/>
  <c r="DK90" i="2" s="1"/>
  <c r="DP98" i="2" a="1"/>
  <c r="DP98" i="2" s="1"/>
  <c r="BA74" i="2"/>
  <c r="BA90" i="2"/>
  <c r="BC90" i="2" s="1"/>
  <c r="AW90" i="2"/>
  <c r="AT90" i="2"/>
  <c r="L74" i="2"/>
  <c r="R74" i="2"/>
  <c r="AR98" i="2"/>
  <c r="AU74" i="2"/>
  <c r="AR90" i="2"/>
  <c r="AO90" i="2"/>
  <c r="AL90" i="2"/>
  <c r="AB26" i="2"/>
  <c r="DR90" i="2" a="1"/>
  <c r="DR90" i="2" s="1"/>
  <c r="AF74" i="2"/>
  <c r="DM98" i="2" a="1"/>
  <c r="DM98" i="2" s="1"/>
  <c r="AP98" i="2"/>
  <c r="AG90" i="2"/>
  <c r="U74" i="2"/>
  <c r="DP90" i="2" a="1"/>
  <c r="DP90" i="2" s="1"/>
  <c r="AH98" i="2"/>
  <c r="AI98" i="2"/>
  <c r="AJ98" i="2"/>
  <c r="AK98" i="2"/>
  <c r="AW98" i="2"/>
  <c r="AR74" i="2"/>
  <c r="AT74" i="2"/>
  <c r="AQ90" i="2"/>
  <c r="AV90" i="2"/>
  <c r="AQ98" i="2"/>
  <c r="V74" i="2"/>
  <c r="DO90" i="2" a="1"/>
  <c r="DO90" i="2" s="1"/>
  <c r="AT98" i="2"/>
  <c r="AX74" i="2"/>
  <c r="AF82" i="2"/>
  <c r="AN90" i="2"/>
  <c r="O74" i="2"/>
  <c r="X74" i="2"/>
  <c r="M74" i="2"/>
  <c r="C74" i="2"/>
  <c r="J74" i="2"/>
  <c r="DN90" i="2" a="1"/>
  <c r="DN90" i="2" s="1"/>
  <c r="AO98" i="2"/>
  <c r="AV98" i="2"/>
  <c r="AN98" i="2"/>
  <c r="DO98" i="2" a="1"/>
  <c r="DO98" i="2" s="1"/>
  <c r="BA98" i="2"/>
  <c r="BC98" i="2" s="1"/>
  <c r="DK98" i="2" a="1"/>
  <c r="DK98" i="2" s="1"/>
  <c r="AG98" i="2"/>
  <c r="AL98" i="2"/>
  <c r="DL98" i="2" a="1"/>
  <c r="DL98" i="2" s="1"/>
  <c r="AP74" i="2"/>
  <c r="AS74" i="2"/>
  <c r="AX82" i="2"/>
  <c r="AX90" i="2"/>
  <c r="AF90" i="2"/>
  <c r="I74" i="2"/>
  <c r="DM90" i="2" a="1"/>
  <c r="DM90" i="2" s="1"/>
  <c r="DK97" i="2" a="1"/>
  <c r="DK97" i="2" s="1"/>
  <c r="DN89" i="2" a="1"/>
  <c r="DN89" i="2" s="1"/>
  <c r="AA41" i="2"/>
  <c r="Z15" i="2"/>
  <c r="AJ4" i="2"/>
  <c r="AM3" i="2"/>
  <c r="AB41" i="2"/>
  <c r="AR81" i="2"/>
  <c r="AG89" i="2"/>
  <c r="AH89" i="2"/>
  <c r="AH81" i="2"/>
  <c r="Z35" i="2"/>
  <c r="AX36" i="2"/>
  <c r="AO97" i="2"/>
  <c r="DK93" i="2" a="1"/>
  <c r="DK93" i="2" s="1"/>
  <c r="DM87" i="2" a="1"/>
  <c r="DM87" i="2" s="1"/>
  <c r="DM86" i="2" a="1"/>
  <c r="DM86" i="2" s="1"/>
  <c r="DL85" i="2" a="1"/>
  <c r="DL85" i="2" s="1"/>
  <c r="H6" i="2"/>
  <c r="H7" i="2"/>
  <c r="AX88" i="2"/>
  <c r="BA76" i="2"/>
  <c r="AR80" i="2"/>
  <c r="AO96" i="2"/>
  <c r="AA48" i="2"/>
  <c r="AW80" i="2"/>
  <c r="DP100" i="2" a="1"/>
  <c r="DP100" i="2" s="1"/>
  <c r="DM95" i="2" a="1"/>
  <c r="DM95" i="2" s="1"/>
  <c r="DN93" i="2" a="1"/>
  <c r="DN93" i="2" s="1"/>
  <c r="DO92" i="2" a="1"/>
  <c r="DO92" i="2" s="1"/>
  <c r="DP91" i="2" a="1"/>
  <c r="DP91" i="2" s="1"/>
  <c r="DQ90" i="2" a="1"/>
  <c r="DQ90" i="2" s="1"/>
  <c r="DK87" i="2" a="1"/>
  <c r="DK87" i="2" s="1"/>
  <c r="DL86" i="2" a="1"/>
  <c r="DL86" i="2" s="1"/>
  <c r="DM85" i="2" a="1"/>
  <c r="DM85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 s="1"/>
  <c r="AS88" i="2"/>
  <c r="AA72" i="2"/>
  <c r="AB54" i="2"/>
  <c r="AA40" i="2"/>
  <c r="AB33" i="2"/>
  <c r="AB17" i="2"/>
  <c r="AF96" i="2"/>
  <c r="AJ96" i="2"/>
  <c r="AO80" i="2"/>
  <c r="AG96" i="2"/>
  <c r="AQ96" i="2"/>
  <c r="AA10" i="2"/>
  <c r="BA80" i="2"/>
  <c r="AB25" i="2"/>
  <c r="Z23" i="2"/>
  <c r="AF24" i="2"/>
  <c r="AL96" i="2"/>
  <c r="DR96" i="2" a="1"/>
  <c r="DR96" i="2" s="1"/>
  <c r="AN96" i="2"/>
  <c r="DL96" i="2" a="1"/>
  <c r="DL96" i="2" s="1"/>
  <c r="AQ80" i="2"/>
  <c r="AN88" i="2"/>
  <c r="AM88" i="2"/>
  <c r="AH88" i="2"/>
  <c r="AI88" i="2"/>
  <c r="AJ88" i="2"/>
  <c r="AK88" i="2"/>
  <c r="AG88" i="2"/>
  <c r="AV96" i="2"/>
  <c r="AS96" i="2"/>
  <c r="AP96" i="2"/>
  <c r="DP96" i="2" a="1"/>
  <c r="DP96" i="2" s="1"/>
  <c r="DN88" i="2" a="1"/>
  <c r="DN88" i="2" s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N80" i="2"/>
  <c r="AR88" i="2"/>
  <c r="AL88" i="2"/>
  <c r="AH96" i="2"/>
  <c r="AI96" i="2"/>
  <c r="AK96" i="2"/>
  <c r="AA33" i="2"/>
  <c r="AA54" i="2"/>
  <c r="DO96" i="2" a="1"/>
  <c r="DO96" i="2" s="1"/>
  <c r="AW96" i="2"/>
  <c r="Z72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AR96" i="2"/>
  <c r="DQ96" i="2" a="1"/>
  <c r="DQ96" i="2" s="1"/>
  <c r="AX96" i="2"/>
  <c r="AP80" i="2"/>
  <c r="AF88" i="2"/>
  <c r="AQ88" i="2"/>
  <c r="AM96" i="2"/>
  <c r="AB10" i="2"/>
  <c r="DM96" i="2" a="1"/>
  <c r="DM96" i="2" s="1"/>
  <c r="AH80" i="2"/>
  <c r="AB40" i="2"/>
  <c r="AA17" i="2"/>
  <c r="DK96" i="2" a="1"/>
  <c r="DK96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 s="1"/>
  <c r="AY97" i="2"/>
  <c r="BL89" i="2"/>
  <c r="BB81" i="2"/>
  <c r="AJ3" i="2"/>
  <c r="DP97" i="2" a="1"/>
  <c r="DP97" i="2" s="1"/>
  <c r="AW81" i="2"/>
  <c r="AX89" i="2"/>
  <c r="AQ89" i="2"/>
  <c r="DL89" i="2" a="1"/>
  <c r="DL89" i="2" s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 s="1"/>
  <c r="DN97" i="2" a="1"/>
  <c r="DN97" i="2" s="1"/>
  <c r="AT97" i="2"/>
  <c r="AG97" i="2"/>
  <c r="DL97" i="2" a="1"/>
  <c r="DL97" i="2" s="1"/>
  <c r="AO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C89" i="2" s="1"/>
  <c r="DR97" i="2" a="1"/>
  <c r="DR97" i="2" s="1"/>
  <c r="DR89" i="2" a="1"/>
  <c r="DR89" i="2" s="1"/>
  <c r="DO97" i="2" a="1"/>
  <c r="DO97" i="2" s="1"/>
  <c r="AU97" i="2"/>
  <c r="BA81" i="2"/>
  <c r="BI81" i="2"/>
  <c r="AW89" i="2"/>
  <c r="AP89" i="2"/>
  <c r="BA97" i="2"/>
  <c r="BM97" i="2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 s="1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 s="1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 s="1"/>
  <c r="DM97" i="2" a="1"/>
  <c r="DM97" i="2" s="1"/>
  <c r="AP97" i="2"/>
  <c r="AF81" i="2"/>
  <c r="AO89" i="2"/>
  <c r="AS9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 s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 s="1"/>
  <c r="AO88" i="2"/>
  <c r="AV88" i="2"/>
  <c r="DP88" i="2" a="1"/>
  <c r="DP88" i="2" s="1"/>
  <c r="AW88" i="2"/>
  <c r="DQ88" i="2" a="1"/>
  <c r="DQ88" i="2" s="1"/>
  <c r="DR88" i="2" a="1"/>
  <c r="DR88" i="2" s="1"/>
  <c r="DK88" i="2" a="1"/>
  <c r="DK88" i="2" s="1"/>
  <c r="DL88" i="2" a="1"/>
  <c r="DL88" i="2" s="1"/>
  <c r="BA88" i="2"/>
  <c r="AT88" i="2"/>
  <c r="AU88" i="2"/>
  <c r="DM88" i="2" a="1"/>
  <c r="DM88" i="2" s="1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 s="1"/>
  <c r="AT94" i="2"/>
  <c r="AW94" i="2"/>
  <c r="AR94" i="2"/>
  <c r="DR94" i="2" a="1"/>
  <c r="DR94" i="2" s="1"/>
  <c r="DK94" i="2" a="1"/>
  <c r="DK94" i="2" s="1"/>
  <c r="DL94" i="2" a="1"/>
  <c r="DL94" i="2" s="1"/>
  <c r="DM94" i="2" a="1"/>
  <c r="DM94" i="2" s="1"/>
  <c r="DN94" i="2" a="1"/>
  <c r="DN94" i="2" s="1"/>
  <c r="DO94" i="2" a="1"/>
  <c r="DO94" i="2" s="1"/>
  <c r="BD78" i="2"/>
  <c r="AR78" i="2"/>
  <c r="AU78" i="2"/>
  <c r="AX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 s="1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AE5" i="2"/>
  <c r="AM4" i="2"/>
  <c r="Z70" i="2"/>
  <c r="AC4" i="2"/>
  <c r="AC5" i="2"/>
  <c r="Z55" i="2"/>
  <c r="Z63" i="2"/>
  <c r="Z44" i="2"/>
  <c r="BE74" i="2"/>
  <c r="BQ75" i="2"/>
  <c r="BE78" i="2"/>
  <c r="BO75" i="2"/>
  <c r="BQ79" i="2"/>
  <c r="BE79" i="2"/>
  <c r="BC79" i="2"/>
  <c r="BM79" i="2"/>
  <c r="BE81" i="2"/>
  <c r="BQ74" i="2"/>
  <c r="BM81" i="2"/>
  <c r="BK74" i="2"/>
  <c r="BC74" i="2"/>
  <c r="DG90" i="2"/>
  <c r="BW90" i="2"/>
  <c r="BN78" i="2"/>
  <c r="BV90" i="2"/>
  <c r="BJ86" i="2"/>
  <c r="BF94" i="2"/>
  <c r="BC80" i="2"/>
  <c r="BE80" i="2"/>
  <c r="BE77" i="2"/>
  <c r="DH92" i="2"/>
  <c r="DH100" i="2"/>
  <c r="DH85" i="2"/>
  <c r="DH93" i="2"/>
  <c r="DH95" i="2"/>
  <c r="DH89" i="2"/>
  <c r="DH91" i="2"/>
  <c r="DH99" i="2"/>
  <c r="BC75" i="2"/>
  <c r="BE75" i="2"/>
  <c r="AZ89" i="2"/>
  <c r="BL86" i="2"/>
  <c r="AY89" i="2"/>
  <c r="AC6" i="2"/>
  <c r="BB89" i="2"/>
  <c r="BJ89" i="2"/>
  <c r="DG89" i="2"/>
  <c r="BU89" i="2"/>
  <c r="BW89" i="2"/>
  <c r="BV86" i="2"/>
  <c r="BT86" i="2"/>
  <c r="BV94" i="2"/>
  <c r="BN74" i="2"/>
  <c r="AF36" i="2"/>
  <c r="BH81" i="2"/>
  <c r="BW86" i="2"/>
  <c r="BH86" i="2"/>
  <c r="AY86" i="2"/>
  <c r="BN97" i="2"/>
  <c r="DH87" i="2"/>
  <c r="BD86" i="2"/>
  <c r="BE76" i="2"/>
  <c r="BY97" i="2"/>
  <c r="BF97" i="2"/>
  <c r="BT97" i="2"/>
  <c r="AF15" i="2"/>
  <c r="BL97" i="2"/>
  <c r="BB90" i="2"/>
  <c r="AZ90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S90" i="2"/>
  <c r="DH90" i="2"/>
  <c r="BN90" i="2"/>
  <c r="BU97" i="2"/>
  <c r="BD90" i="2"/>
  <c r="BH97" i="2"/>
  <c r="BW97" i="2"/>
  <c r="AF61" i="2"/>
  <c r="AF20" i="2"/>
  <c r="AX73" i="2"/>
  <c r="BF81" i="2"/>
  <c r="AX72" i="2"/>
  <c r="BU86" i="2"/>
  <c r="BF86" i="2"/>
  <c r="BD81" i="2"/>
  <c r="BV89" i="2"/>
  <c r="BS89" i="2"/>
  <c r="BP89" i="2"/>
  <c r="AX43" i="2"/>
  <c r="AZ86" i="2"/>
  <c r="BT89" i="2"/>
  <c r="AF39" i="2"/>
  <c r="AX31" i="2"/>
  <c r="BL81" i="2"/>
  <c r="BY86" i="2"/>
  <c r="BS86" i="2"/>
  <c r="AX39" i="2"/>
  <c r="AF42" i="2"/>
  <c r="AF54" i="2"/>
  <c r="AF47" i="2"/>
  <c r="DG97" i="2"/>
  <c r="DG86" i="2"/>
  <c r="BP86" i="2"/>
  <c r="BN81" i="2"/>
  <c r="BH78" i="2"/>
  <c r="AX47" i="2"/>
  <c r="DH88" i="2"/>
  <c r="BN86" i="2"/>
  <c r="BB86" i="2"/>
  <c r="BJ94" i="2"/>
  <c r="AF29" i="2"/>
  <c r="AX7" i="2"/>
  <c r="AX24" i="2"/>
  <c r="BB78" i="2"/>
  <c r="BL78" i="2"/>
  <c r="AF31" i="2"/>
  <c r="DH98" i="2"/>
  <c r="AG3" i="2"/>
  <c r="AX48" i="2"/>
  <c r="AF43" i="2"/>
  <c r="BS98" i="2"/>
  <c r="BU98" i="2"/>
  <c r="AF48" i="2"/>
  <c r="DH96" i="2"/>
  <c r="DH3" i="2"/>
  <c r="BJ81" i="2"/>
  <c r="AX40" i="2"/>
  <c r="AF7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H77" i="2"/>
  <c r="BB77" i="2"/>
  <c r="BP77" i="2"/>
  <c r="BL77" i="2"/>
  <c r="BF77" i="2"/>
  <c r="BJ77" i="2"/>
  <c r="AF17" i="2"/>
  <c r="AX17" i="2"/>
  <c r="AF65" i="2"/>
  <c r="AX65" i="2"/>
  <c r="AF11" i="2"/>
  <c r="AX11" i="2"/>
  <c r="AX12" i="2"/>
  <c r="AF12" i="2"/>
  <c r="BP80" i="2"/>
  <c r="BH80" i="2"/>
  <c r="BB80" i="2"/>
  <c r="BD80" i="2"/>
  <c r="BF80" i="2"/>
  <c r="BN80" i="2"/>
  <c r="BJ80" i="2"/>
  <c r="BL80" i="2"/>
  <c r="AF21" i="2"/>
  <c r="AX21" i="2"/>
  <c r="AX49" i="2"/>
  <c r="AF49" i="2"/>
  <c r="AX61" i="2"/>
  <c r="BN89" i="2"/>
  <c r="BF89" i="2"/>
  <c r="BJ76" i="2"/>
  <c r="BL76" i="2"/>
  <c r="BD76" i="2"/>
  <c r="BP76" i="2"/>
  <c r="BF76" i="2"/>
  <c r="BN76" i="2"/>
  <c r="BH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H94" i="2"/>
  <c r="BP94" i="2"/>
  <c r="BW94" i="2"/>
  <c r="BL94" i="2"/>
  <c r="AY98" i="2"/>
  <c r="AZ94" i="2"/>
  <c r="AZ98" i="2"/>
  <c r="BN98" i="2"/>
  <c r="DH94" i="2"/>
  <c r="BY94" i="2"/>
  <c r="BB94" i="2"/>
  <c r="AY94" i="2"/>
  <c r="BJ74" i="2"/>
  <c r="BS94" i="2"/>
  <c r="BU94" i="2"/>
  <c r="BN94" i="2"/>
  <c r="BD94" i="2"/>
  <c r="BT94" i="2"/>
  <c r="BH98" i="2"/>
  <c r="DG94" i="2"/>
  <c r="BF78" i="2"/>
  <c r="B71" i="2"/>
  <c r="B72" i="2"/>
  <c r="B73" i="2"/>
  <c r="H71" i="2"/>
  <c r="H72" i="2"/>
  <c r="H73" i="2"/>
  <c r="BP74" i="2"/>
  <c r="BP98" i="2"/>
  <c r="AX30" i="2"/>
  <c r="AF30" i="2"/>
  <c r="AF35" i="2"/>
  <c r="AX35" i="2"/>
  <c r="BV98" i="2"/>
  <c r="BD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L98" i="2"/>
  <c r="BY98" i="2"/>
  <c r="BP79" i="2"/>
  <c r="BF79" i="2"/>
  <c r="BJ79" i="2"/>
  <c r="BL79" i="2"/>
  <c r="BB79" i="2"/>
  <c r="BN79" i="2"/>
  <c r="BH79" i="2"/>
  <c r="BD79" i="2"/>
  <c r="BH75" i="2"/>
  <c r="BJ75" i="2"/>
  <c r="BL75" i="2"/>
  <c r="BF75" i="2"/>
  <c r="BP75" i="2"/>
  <c r="BN75" i="2"/>
  <c r="BB75" i="2"/>
  <c r="BD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BH74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AC7" i="2"/>
  <c r="BQ3" i="2"/>
  <c r="BM3" i="2"/>
  <c r="BO3" i="2"/>
  <c r="BC3" i="2"/>
  <c r="BE3" i="2"/>
  <c r="AG6" i="2"/>
  <c r="AD7" i="2"/>
  <c r="AI6" i="2"/>
  <c r="BM5" i="2"/>
  <c r="BK5" i="2"/>
  <c r="BC5" i="2"/>
  <c r="BO5" i="2"/>
  <c r="BE5" i="2"/>
  <c r="BQ5" i="2"/>
  <c r="AE7" i="2"/>
  <c r="AJ6" i="2"/>
  <c r="AK6" i="2"/>
  <c r="AL6" i="2"/>
  <c r="AM6" i="2"/>
  <c r="BK6" i="2"/>
  <c r="BC6" i="2"/>
  <c r="BM6" i="2"/>
  <c r="BQ6" i="2"/>
  <c r="BE6" i="2"/>
  <c r="BC4" i="2"/>
  <c r="BK4" i="2"/>
  <c r="BO4" i="2"/>
  <c r="BE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E8" i="2"/>
  <c r="BQ8" i="2"/>
  <c r="BK8" i="2"/>
  <c r="AD10" i="2"/>
  <c r="AI9" i="2"/>
  <c r="AJ9" i="2"/>
  <c r="AE10" i="2"/>
  <c r="AM9" i="2"/>
  <c r="AL9" i="2"/>
  <c r="AG9" i="2"/>
  <c r="W60" i="2"/>
  <c r="Q59" i="2"/>
  <c r="T59" i="2"/>
  <c r="BC9" i="2"/>
  <c r="BM9" i="2"/>
  <c r="BQ9" i="2"/>
  <c r="BK9" i="2"/>
  <c r="BE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M11" i="2"/>
  <c r="BE11" i="2"/>
  <c r="BO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E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O22" i="2"/>
  <c r="BM22" i="2"/>
  <c r="BK22" i="2"/>
  <c r="BQ22" i="2"/>
  <c r="BC22" i="2"/>
  <c r="BE22" i="2"/>
  <c r="AI23" i="2"/>
  <c r="AD24" i="2"/>
  <c r="AJ23" i="2"/>
  <c r="AE24" i="2"/>
  <c r="AL23" i="2"/>
  <c r="AM23" i="2"/>
  <c r="AG23" i="2"/>
  <c r="Q73" i="2"/>
  <c r="T73" i="2"/>
  <c r="BQ23" i="2"/>
  <c r="BK23" i="2"/>
  <c r="BI23" i="2"/>
  <c r="BC23" i="2"/>
  <c r="BE23" i="2"/>
  <c r="BM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BC24" i="2"/>
  <c r="BM24" i="2"/>
  <c r="BE24" i="2"/>
  <c r="BK24" i="2"/>
  <c r="BQ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K25" i="2"/>
  <c r="BM25" i="2"/>
  <c r="BE25" i="2"/>
  <c r="BC25" i="2"/>
  <c r="BO25" i="2"/>
  <c r="AK25" i="2"/>
  <c r="AI26" i="2"/>
  <c r="AD27" i="2"/>
  <c r="AE27" i="2"/>
  <c r="AJ26" i="2"/>
  <c r="AL26" i="2"/>
  <c r="AM26" i="2"/>
  <c r="AG26" i="2"/>
  <c r="BK26" i="2"/>
  <c r="BM26" i="2"/>
  <c r="BI26" i="2"/>
  <c r="BO26" i="2"/>
  <c r="BE26" i="2"/>
  <c r="BC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K27" i="2"/>
  <c r="BM27" i="2"/>
  <c r="BQ27" i="2"/>
  <c r="BE27" i="2"/>
  <c r="AK27" i="2"/>
  <c r="AI28" i="2"/>
  <c r="AD29" i="2"/>
  <c r="AE29" i="2"/>
  <c r="AJ28" i="2"/>
  <c r="AK28" i="2"/>
  <c r="AM28" i="2"/>
  <c r="AL28" i="2"/>
  <c r="AG28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K28" i="2"/>
  <c r="BM28" i="2"/>
  <c r="BC28" i="2"/>
  <c r="AD30" i="2"/>
  <c r="AI29" i="2"/>
  <c r="AE30" i="2"/>
  <c r="AJ29" i="2"/>
  <c r="AK29" i="2"/>
  <c r="AM29" i="2"/>
  <c r="AL29" i="2"/>
  <c r="AG29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K30" i="2"/>
  <c r="BM30" i="2"/>
  <c r="BO30" i="2"/>
  <c r="BC30" i="2"/>
  <c r="AK30" i="2"/>
  <c r="AD32" i="2"/>
  <c r="AI31" i="2"/>
  <c r="AJ31" i="2"/>
  <c r="AK31" i="2"/>
  <c r="AE32" i="2"/>
  <c r="AM31" i="2"/>
  <c r="AL31" i="2"/>
  <c r="AG31" i="2"/>
  <c r="BK31" i="2"/>
  <c r="BO31" i="2"/>
  <c r="BC31" i="2"/>
  <c r="BE31" i="2"/>
  <c r="BQ31" i="2"/>
  <c r="BM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E32" i="2"/>
  <c r="AD34" i="2"/>
  <c r="AI33" i="2"/>
  <c r="AE34" i="2"/>
  <c r="AJ33" i="2"/>
  <c r="AK33" i="2"/>
  <c r="AL33" i="2"/>
  <c r="AM33" i="2"/>
  <c r="AG33" i="2"/>
  <c r="BM33" i="2"/>
  <c r="BC33" i="2"/>
  <c r="BK33" i="2"/>
  <c r="BQ33" i="2"/>
  <c r="BE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BO34" i="2"/>
  <c r="BE34" i="2"/>
  <c r="BC34" i="2"/>
  <c r="BQ34" i="2"/>
  <c r="BM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AK35" i="2"/>
  <c r="BE35" i="2"/>
  <c r="BO35" i="2"/>
  <c r="BC35" i="2"/>
  <c r="BI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BG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BK37" i="2"/>
  <c r="BQ37" i="2"/>
  <c r="BE37" i="2"/>
  <c r="BC37" i="2"/>
  <c r="BM37" i="2"/>
  <c r="BO37" i="2"/>
  <c r="BI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BO40" i="2"/>
  <c r="BK40" i="2"/>
  <c r="BQ40" i="2"/>
  <c r="BC40" i="2"/>
  <c r="BM40" i="2"/>
  <c r="BG40" i="2"/>
  <c r="BE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BO41" i="2"/>
  <c r="BI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BO43" i="2"/>
  <c r="BE43" i="2"/>
  <c r="BC43" i="2"/>
  <c r="BM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BO44" i="2"/>
  <c r="BC44" i="2"/>
  <c r="BE44" i="2"/>
  <c r="BM44" i="2"/>
  <c r="BK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C45" i="2"/>
  <c r="AK45" i="2"/>
  <c r="AD47" i="2"/>
  <c r="AI46" i="2"/>
  <c r="AE47" i="2"/>
  <c r="AJ46" i="2"/>
  <c r="AM46" i="2"/>
  <c r="AL46" i="2"/>
  <c r="AG46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AK48" i="2"/>
  <c r="BC48" i="2"/>
  <c r="BG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AK54" i="2"/>
  <c r="BM54" i="2"/>
  <c r="BQ54" i="2"/>
  <c r="BC54" i="2"/>
  <c r="BO54" i="2"/>
  <c r="BE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BC59" i="2"/>
  <c r="BM59" i="2"/>
  <c r="BI59" i="2"/>
  <c r="BQ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BI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AK69" i="2"/>
  <c r="BM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AO72" i="2"/>
  <c r="AN72" i="2"/>
  <c r="AS72" i="2"/>
  <c r="AC73" i="2"/>
  <c r="BN72" i="2"/>
  <c r="AP72" i="2"/>
  <c r="BD72" i="2"/>
  <c r="BJ72" i="2"/>
  <c r="BZ72" i="2"/>
  <c r="AW73" i="2"/>
  <c r="BF72" i="2"/>
  <c r="BH72" i="2"/>
  <c r="BP72" i="2"/>
  <c r="AH72" i="2"/>
  <c r="AU72" i="2"/>
  <c r="AR72" i="2"/>
  <c r="BL72" i="2"/>
  <c r="BA72" i="2"/>
  <c r="BB72" i="2"/>
  <c r="AQ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BK72" i="2"/>
  <c r="BE72" i="2"/>
  <c r="BO72" i="2"/>
  <c r="BI72" i="2"/>
  <c r="BM72" i="2"/>
  <c r="BQ72" i="2"/>
  <c r="BC72" i="2"/>
  <c r="AQ73" i="2"/>
  <c r="BN73" i="2"/>
  <c r="BJ73" i="2"/>
  <c r="BH73" i="2"/>
  <c r="AO73" i="2"/>
  <c r="AU73" i="2"/>
  <c r="BA73" i="2"/>
  <c r="BF73" i="2"/>
  <c r="BD73" i="2"/>
  <c r="AR73" i="2"/>
  <c r="AH73" i="2"/>
  <c r="AT73" i="2"/>
  <c r="BZ73" i="2"/>
  <c r="AP73" i="2"/>
  <c r="BB73" i="2"/>
  <c r="BL73" i="2"/>
  <c r="AS73" i="2"/>
  <c r="BP73" i="2"/>
  <c r="AN73" i="2"/>
  <c r="AJ73" i="2"/>
  <c r="AK73" i="2"/>
  <c r="AL73" i="2"/>
  <c r="AM73" i="2"/>
  <c r="AG73" i="2"/>
  <c r="BO73" i="2"/>
  <c r="BC73" i="2"/>
  <c r="BK73" i="2"/>
  <c r="BQ73" i="2"/>
  <c r="BM73" i="2"/>
  <c r="BE73" i="2"/>
  <c r="BI73" i="2"/>
  <c r="AV84" i="2"/>
  <c r="AV83" i="2"/>
  <c r="AV82" i="2"/>
  <c r="AV79" i="2"/>
  <c r="AV28" i="2"/>
  <c r="AV27" i="2"/>
  <c r="AV18" i="2"/>
  <c r="AV34" i="2"/>
  <c r="AV55" i="2"/>
  <c r="AV61" i="2"/>
  <c r="AV58" i="2"/>
  <c r="AV50" i="2"/>
  <c r="AV17" i="2"/>
  <c r="AV77" i="2"/>
  <c r="AV12" i="2"/>
  <c r="AV5" i="2"/>
  <c r="AV23" i="2"/>
  <c r="AV65" i="2"/>
  <c r="AV62" i="2"/>
  <c r="AV59" i="2"/>
  <c r="AV16" i="2"/>
  <c r="AV19" i="2"/>
  <c r="AV13" i="2"/>
  <c r="AV26" i="2"/>
  <c r="AV7" i="2"/>
  <c r="AV40" i="2"/>
  <c r="AV46" i="2"/>
  <c r="AV52" i="2"/>
  <c r="AV20" i="2"/>
  <c r="AV68" i="2"/>
  <c r="AV22" i="2"/>
  <c r="AV21" i="2"/>
  <c r="AV81" i="2"/>
  <c r="AV25" i="2"/>
  <c r="AV10" i="2"/>
  <c r="AV67" i="2"/>
  <c r="AV73" i="2"/>
  <c r="AV30" i="2"/>
  <c r="AV70" i="2"/>
  <c r="AV60" i="2"/>
  <c r="AV48" i="2"/>
  <c r="AV36" i="2"/>
  <c r="AV74" i="2"/>
  <c r="AV43" i="2"/>
  <c r="AV9" i="2"/>
  <c r="AV47" i="2"/>
  <c r="AV54" i="2"/>
  <c r="AV56" i="2"/>
  <c r="AV53" i="2"/>
  <c r="AV69" i="2"/>
  <c r="AV35" i="2"/>
  <c r="AV71" i="2"/>
  <c r="AV76" i="2"/>
  <c r="AV75" i="2"/>
  <c r="AV41" i="2"/>
  <c r="AV8" i="2"/>
  <c r="AV72" i="2"/>
  <c r="AV29" i="2"/>
  <c r="AV38" i="2"/>
  <c r="AV45" i="2"/>
  <c r="AV51" i="2"/>
  <c r="AV14" i="2"/>
  <c r="AV37" i="2"/>
  <c r="AV80" i="2"/>
  <c r="AV42" i="2"/>
  <c r="AV6" i="2"/>
  <c r="AV57" i="2"/>
  <c r="AV64" i="2"/>
  <c r="AV63" i="2"/>
  <c r="AV49" i="2"/>
  <c r="AV33" i="2"/>
  <c r="AV24" i="2"/>
  <c r="AV78" i="2"/>
  <c r="AV3" i="2"/>
  <c r="AV11" i="2"/>
  <c r="AV4" i="2"/>
  <c r="AV15" i="2"/>
  <c r="AV44" i="2"/>
  <c r="AV31" i="2"/>
  <c r="AV32" i="2"/>
  <c r="AV66" i="2"/>
  <c r="AV39" i="2"/>
  <c r="BQ81" i="2" l="1"/>
  <c r="BQ77" i="2"/>
  <c r="BQ80" i="2"/>
  <c r="BQ11" i="2"/>
  <c r="BQ4" i="2"/>
  <c r="BQ87" i="2"/>
  <c r="BO36" i="2"/>
  <c r="BO27" i="2"/>
  <c r="BO24" i="2"/>
  <c r="BO6" i="2"/>
  <c r="BO93" i="2"/>
  <c r="BO81" i="2"/>
  <c r="BO74" i="2"/>
  <c r="BO8" i="2"/>
  <c r="BO39" i="2"/>
  <c r="BO32" i="2"/>
  <c r="BO20" i="2"/>
  <c r="BO19" i="2"/>
  <c r="BO9" i="2"/>
  <c r="BO76" i="2"/>
  <c r="BO78" i="2"/>
  <c r="BO77" i="2"/>
  <c r="BO79" i="2"/>
  <c r="BO100" i="2"/>
  <c r="BO80" i="2"/>
  <c r="BO88" i="2"/>
  <c r="BM78" i="2"/>
  <c r="BM74" i="2"/>
  <c r="BM10" i="2"/>
  <c r="BM8" i="2"/>
  <c r="BM77" i="2"/>
  <c r="BM75" i="2"/>
  <c r="BM99" i="2"/>
  <c r="BM4" i="2"/>
  <c r="BM76" i="2"/>
  <c r="BM80" i="2"/>
  <c r="BK81" i="2"/>
  <c r="BK80" i="2"/>
  <c r="BK76" i="2"/>
  <c r="BK75" i="2"/>
  <c r="BK77" i="2"/>
  <c r="BK3" i="2"/>
  <c r="BK79" i="2"/>
  <c r="BI6" i="2"/>
  <c r="BI3" i="2"/>
  <c r="BI79" i="2"/>
  <c r="BI43" i="2"/>
  <c r="BI31" i="2"/>
  <c r="BI28" i="2"/>
  <c r="BI24" i="2"/>
  <c r="BI7" i="2"/>
  <c r="BI4" i="2"/>
  <c r="BI75" i="2"/>
  <c r="BI30" i="2"/>
  <c r="BI80" i="2"/>
  <c r="BI48" i="2"/>
  <c r="BI44" i="2"/>
  <c r="BI25" i="2"/>
  <c r="BI8" i="2"/>
  <c r="BI94" i="2"/>
  <c r="BI27" i="2"/>
  <c r="BI78" i="2"/>
  <c r="BI40" i="2"/>
  <c r="BI36" i="2"/>
  <c r="BI34" i="2"/>
  <c r="BI33" i="2"/>
  <c r="BI22" i="2"/>
  <c r="BI15" i="2"/>
  <c r="BI10" i="2"/>
  <c r="BI9" i="2"/>
  <c r="BI76" i="2"/>
  <c r="BI13" i="2"/>
  <c r="BI12" i="2"/>
  <c r="BI5" i="2"/>
  <c r="BI77" i="2"/>
  <c r="BI74" i="2"/>
  <c r="BG76" i="2"/>
  <c r="BG27" i="2"/>
  <c r="BG21" i="2"/>
  <c r="BG16" i="2"/>
  <c r="BG15" i="2"/>
  <c r="BG9" i="2"/>
  <c r="BG44" i="2"/>
  <c r="BG35" i="2"/>
  <c r="BG17" i="2"/>
  <c r="BG14" i="2"/>
  <c r="BG3" i="2"/>
  <c r="BG77" i="2"/>
  <c r="BG79" i="2"/>
  <c r="BG43" i="2"/>
  <c r="BG31" i="2"/>
  <c r="BG25" i="2"/>
  <c r="BG74" i="2"/>
  <c r="BG30" i="2"/>
  <c r="BG23" i="2"/>
  <c r="BG18" i="2"/>
  <c r="BG5" i="2"/>
  <c r="BG59" i="2"/>
  <c r="BG37" i="2"/>
  <c r="BG34" i="2"/>
  <c r="BG26" i="2"/>
  <c r="BG81" i="2"/>
  <c r="BG80" i="2"/>
  <c r="BG54" i="2"/>
  <c r="BG73" i="2"/>
  <c r="BG72" i="2"/>
  <c r="BG69" i="2"/>
  <c r="BG68" i="2"/>
  <c r="BG66" i="2"/>
  <c r="BG52" i="2"/>
  <c r="BG45" i="2"/>
  <c r="BG41" i="2"/>
  <c r="BG33" i="2"/>
  <c r="BG28" i="2"/>
  <c r="BG24" i="2"/>
  <c r="BG22" i="2"/>
  <c r="BG11" i="2"/>
  <c r="BG75" i="2"/>
  <c r="BG13" i="2"/>
  <c r="BG12" i="2"/>
  <c r="BG8" i="2"/>
  <c r="BG4" i="2"/>
  <c r="BG6" i="2"/>
  <c r="BG78" i="2"/>
  <c r="BC77" i="2"/>
  <c r="BC76" i="2"/>
  <c r="BC81" i="2"/>
  <c r="BC78" i="2"/>
  <c r="AL74" i="2"/>
  <c r="AD75" i="2"/>
  <c r="AI74" i="2"/>
  <c r="AK74" i="2" s="1"/>
  <c r="AG74" i="2"/>
  <c r="AM74" i="2"/>
  <c r="Q82" i="2"/>
  <c r="Q83" i="2" s="1"/>
  <c r="Q84" i="2" s="1"/>
  <c r="AS81" i="2"/>
  <c r="T82" i="2"/>
  <c r="T83" i="2" s="1"/>
  <c r="T84" i="2" s="1"/>
  <c r="AT81" i="2"/>
  <c r="AU80" i="2"/>
  <c r="W81" i="2"/>
  <c r="AS80" i="2"/>
  <c r="AT80" i="2"/>
  <c r="DB13" i="2" a="1"/>
  <c r="DB13" i="2" s="1"/>
  <c r="DE13" i="2" s="1"/>
  <c r="DB17" i="2" a="1"/>
  <c r="DB17" i="2" s="1"/>
  <c r="DE17" i="2" s="1"/>
  <c r="DB94" i="2" a="1"/>
  <c r="DB94" i="2" s="1"/>
  <c r="DE94" i="2" s="1"/>
  <c r="CX94" i="2" a="1"/>
  <c r="CX94" i="2" s="1"/>
  <c r="DA94" i="2" s="1"/>
  <c r="CL94" i="2" a="1"/>
  <c r="CL94" i="2" s="1"/>
  <c r="CO94" i="2" s="1"/>
  <c r="CD94" i="2" a="1"/>
  <c r="CD94" i="2" s="1"/>
  <c r="CG94" i="2" s="1"/>
  <c r="CT94" i="2" a="1"/>
  <c r="CT94" i="2" s="1"/>
  <c r="CW94" i="2" s="1"/>
  <c r="CP94" i="2" a="1"/>
  <c r="CP94" i="2" s="1"/>
  <c r="CS94" i="2" s="1"/>
  <c r="CH94" i="2" a="1"/>
  <c r="CH94" i="2" s="1"/>
  <c r="CK94" i="2" s="1"/>
  <c r="DB9" i="2" a="1"/>
  <c r="DB9" i="2" s="1"/>
  <c r="DE9" i="2" s="1"/>
  <c r="AJ83" i="2"/>
  <c r="DF95" i="2" a="1"/>
  <c r="DF95" i="2" s="1"/>
  <c r="DI95" i="2" s="1"/>
  <c r="CD95" i="2" a="1"/>
  <c r="CD95" i="2" s="1"/>
  <c r="CG95" i="2" s="1"/>
  <c r="CT95" i="2" a="1"/>
  <c r="CT95" i="2" s="1"/>
  <c r="CW95" i="2" s="1"/>
  <c r="CP95" i="2" a="1"/>
  <c r="CP95" i="2" s="1"/>
  <c r="CS95" i="2" s="1"/>
  <c r="DB95" i="2" a="1"/>
  <c r="DB95" i="2" s="1"/>
  <c r="DE95" i="2" s="1"/>
  <c r="CH95" i="2" a="1"/>
  <c r="CH95" i="2" s="1"/>
  <c r="CK95" i="2" s="1"/>
  <c r="CX95" i="2" a="1"/>
  <c r="CX95" i="2" s="1"/>
  <c r="DA95" i="2" s="1"/>
  <c r="CL95" i="2" a="1"/>
  <c r="CL95" i="2" s="1"/>
  <c r="CO95" i="2" s="1"/>
  <c r="N84" i="2"/>
  <c r="H84" i="2"/>
  <c r="AE84" i="2"/>
  <c r="AJ84" i="2" s="1"/>
  <c r="E84" i="2"/>
  <c r="B84" i="2"/>
  <c r="DF86" i="2" a="1"/>
  <c r="DF86" i="2" s="1"/>
  <c r="DI86" i="2" s="1"/>
  <c r="CD86" i="2" a="1"/>
  <c r="CD86" i="2" s="1"/>
  <c r="CG86" i="2" s="1"/>
  <c r="CP86" i="2" a="1"/>
  <c r="CP86" i="2" s="1"/>
  <c r="CS86" i="2" s="1"/>
  <c r="CT86" i="2" a="1"/>
  <c r="CT86" i="2" s="1"/>
  <c r="CW86" i="2" s="1"/>
  <c r="CX86" i="2" a="1"/>
  <c r="CX86" i="2" s="1"/>
  <c r="DA86" i="2" s="1"/>
  <c r="CL86" i="2" a="1"/>
  <c r="CL86" i="2" s="1"/>
  <c r="CO86" i="2" s="1"/>
  <c r="CH86" i="2" a="1"/>
  <c r="CH86" i="2" s="1"/>
  <c r="CK86" i="2" s="1"/>
  <c r="DB86" i="2" a="1"/>
  <c r="DB86" i="2" s="1"/>
  <c r="DE86" i="2" s="1"/>
  <c r="CL93" i="2" a="1"/>
  <c r="CL93" i="2" s="1"/>
  <c r="CO93" i="2" s="1"/>
  <c r="CD93" i="2" a="1"/>
  <c r="CD93" i="2" s="1"/>
  <c r="CG93" i="2" s="1"/>
  <c r="CT93" i="2" a="1"/>
  <c r="CT93" i="2" s="1"/>
  <c r="CW93" i="2" s="1"/>
  <c r="CP93" i="2" a="1"/>
  <c r="CP93" i="2" s="1"/>
  <c r="CS93" i="2" s="1"/>
  <c r="CX93" i="2" a="1"/>
  <c r="CX93" i="2" s="1"/>
  <c r="DA93" i="2" s="1"/>
  <c r="CH93" i="2" a="1"/>
  <c r="CH93" i="2" s="1"/>
  <c r="CK93" i="2" s="1"/>
  <c r="DB93" i="2" a="1"/>
  <c r="DB93" i="2" s="1"/>
  <c r="DE93" i="2" s="1"/>
  <c r="DF93" i="2" a="1"/>
  <c r="DF93" i="2" s="1"/>
  <c r="DI93" i="2" s="1"/>
  <c r="CX89" i="2" a="1"/>
  <c r="CX89" i="2" s="1"/>
  <c r="DA89" i="2" s="1"/>
  <c r="DB89" i="2" a="1"/>
  <c r="DB89" i="2" s="1"/>
  <c r="DE89" i="2" s="1"/>
  <c r="CT89" i="2" a="1"/>
  <c r="CT89" i="2" s="1"/>
  <c r="CW89" i="2" s="1"/>
  <c r="CD89" i="2" a="1"/>
  <c r="CD89" i="2" s="1"/>
  <c r="CG89" i="2" s="1"/>
  <c r="CP89" i="2" a="1"/>
  <c r="CP89" i="2" s="1"/>
  <c r="CS89" i="2" s="1"/>
  <c r="CH89" i="2" a="1"/>
  <c r="CH89" i="2" s="1"/>
  <c r="CK89" i="2" s="1"/>
  <c r="CL89" i="2" a="1"/>
  <c r="CL89" i="2" s="1"/>
  <c r="CO89" i="2" s="1"/>
  <c r="BE95" i="2"/>
  <c r="BC85" i="2"/>
  <c r="DB7" i="2" a="1"/>
  <c r="DB7" i="2" s="1"/>
  <c r="DE7" i="2" s="1"/>
  <c r="DF94" i="2" a="1"/>
  <c r="DF94" i="2" s="1"/>
  <c r="DI94" i="2" s="1"/>
  <c r="CH87" i="2" a="1"/>
  <c r="CH87" i="2" s="1"/>
  <c r="CK87" i="2" s="1"/>
  <c r="CL87" i="2" a="1"/>
  <c r="CL87" i="2" s="1"/>
  <c r="CO87" i="2" s="1"/>
  <c r="DB87" i="2" a="1"/>
  <c r="DB87" i="2" s="1"/>
  <c r="DE87" i="2" s="1"/>
  <c r="CX87" i="2" a="1"/>
  <c r="CX87" i="2" s="1"/>
  <c r="DA87" i="2" s="1"/>
  <c r="CD87" i="2" a="1"/>
  <c r="CD87" i="2" s="1"/>
  <c r="CG87" i="2" s="1"/>
  <c r="DF87" i="2" a="1"/>
  <c r="DF87" i="2" s="1"/>
  <c r="DI87" i="2" s="1"/>
  <c r="CP87" i="2" a="1"/>
  <c r="CP87" i="2" s="1"/>
  <c r="CS87" i="2" s="1"/>
  <c r="CT87" i="2" a="1"/>
  <c r="CT87" i="2" s="1"/>
  <c r="CW87" i="2" s="1"/>
  <c r="DF89" i="2" a="1"/>
  <c r="DF89" i="2" s="1"/>
  <c r="DI89" i="2" s="1"/>
  <c r="BI99" i="2"/>
  <c r="AE81" i="2"/>
  <c r="AJ80" i="2"/>
  <c r="AE82" i="2"/>
  <c r="BQ89" i="2"/>
  <c r="BK99" i="2"/>
  <c r="BG92" i="2"/>
  <c r="BG94" i="2"/>
  <c r="CT31" i="2" a="1"/>
  <c r="CT31" i="2" s="1"/>
  <c r="CW31" i="2" s="1"/>
  <c r="BI88" i="2"/>
  <c r="BQ92" i="2"/>
  <c r="CP31" i="2" a="1"/>
  <c r="CP31" i="2" s="1"/>
  <c r="CS31" i="2" s="1"/>
  <c r="CL24" i="2" a="1"/>
  <c r="CL24" i="2" s="1"/>
  <c r="CO24" i="2" s="1"/>
  <c r="CH16" i="2" a="1"/>
  <c r="CH16" i="2" s="1"/>
  <c r="CK16" i="2" s="1"/>
  <c r="CD31" i="2" a="1"/>
  <c r="CD31" i="2" s="1"/>
  <c r="CG31" i="2" s="1"/>
  <c r="CH8" i="2" a="1"/>
  <c r="CH8" i="2" s="1"/>
  <c r="CK8" i="2" s="1"/>
  <c r="CT24" i="2" a="1"/>
  <c r="CT24" i="2" s="1"/>
  <c r="CW24" i="2" s="1"/>
  <c r="BQ100" i="2"/>
  <c r="BI92" i="2"/>
  <c r="BC92" i="2"/>
  <c r="BM94" i="2"/>
  <c r="CP16" i="2" a="1"/>
  <c r="CP16" i="2" s="1"/>
  <c r="CS16" i="2" s="1"/>
  <c r="CT8" i="2" a="1"/>
  <c r="CT8" i="2" s="1"/>
  <c r="CW8" i="2" s="1"/>
  <c r="CT16" i="2" a="1"/>
  <c r="CT16" i="2" s="1"/>
  <c r="CW16" i="2" s="1"/>
  <c r="DB24" i="2" a="1"/>
  <c r="DB24" i="2" s="1"/>
  <c r="DE24" i="2" s="1"/>
  <c r="BK93" i="2"/>
  <c r="CL31" i="2" a="1"/>
  <c r="CL31" i="2" s="1"/>
  <c r="CO31" i="2" s="1"/>
  <c r="CH24" i="2" a="1"/>
  <c r="CH24" i="2" s="1"/>
  <c r="CK24" i="2" s="1"/>
  <c r="CD16" i="2" a="1"/>
  <c r="CD16" i="2" s="1"/>
  <c r="CG16" i="2" s="1"/>
  <c r="CP8" i="2" a="1"/>
  <c r="CP8" i="2" s="1"/>
  <c r="CS8" i="2" s="1"/>
  <c r="CT45" i="2" a="1"/>
  <c r="CT45" i="2" s="1"/>
  <c r="CW45" i="2" s="1"/>
  <c r="DB16" i="2" a="1"/>
  <c r="DB16" i="2" s="1"/>
  <c r="DE16" i="2" s="1"/>
  <c r="CD8" i="2" a="1"/>
  <c r="CD8" i="2" s="1"/>
  <c r="CG8" i="2" s="1"/>
  <c r="CX8" i="2" a="1"/>
  <c r="CX8" i="2" s="1"/>
  <c r="DA8" i="2" s="1"/>
  <c r="CX24" i="2" a="1"/>
  <c r="CX24" i="2" s="1"/>
  <c r="DA24" i="2" s="1"/>
  <c r="DB8" i="2" a="1"/>
  <c r="DB8" i="2" s="1"/>
  <c r="DE8" i="2" s="1"/>
  <c r="CP24" i="2" a="1"/>
  <c r="CP24" i="2" s="1"/>
  <c r="CS24" i="2" s="1"/>
  <c r="CL16" i="2" a="1"/>
  <c r="CL16" i="2" s="1"/>
  <c r="CO16" i="2" s="1"/>
  <c r="CX16" i="2" a="1"/>
  <c r="CX16" i="2" s="1"/>
  <c r="DA16" i="2" s="1"/>
  <c r="DB45" i="2" a="1"/>
  <c r="DB45" i="2" s="1"/>
  <c r="DE45" i="2" s="1"/>
  <c r="BQ97" i="2"/>
  <c r="BO94" i="2"/>
  <c r="BE90" i="2"/>
  <c r="BG91" i="2"/>
  <c r="BI91" i="2"/>
  <c r="BK94" i="2"/>
  <c r="DB5" i="2" a="1"/>
  <c r="DB5" i="2" s="1"/>
  <c r="DE5" i="2" s="1"/>
  <c r="BO91" i="2"/>
  <c r="BC94" i="2"/>
  <c r="BK90" i="2"/>
  <c r="BO95" i="2"/>
  <c r="BE98" i="2"/>
  <c r="BO90" i="2"/>
  <c r="BE89" i="2"/>
  <c r="BK97" i="2"/>
  <c r="AJ82" i="2"/>
  <c r="CT99" i="2" a="1"/>
  <c r="CT99" i="2" s="1"/>
  <c r="CW99" i="2" s="1"/>
  <c r="CL99" i="2" a="1"/>
  <c r="CL99" i="2" s="1"/>
  <c r="CO99" i="2" s="1"/>
  <c r="DB99" i="2" a="1"/>
  <c r="DB99" i="2" s="1"/>
  <c r="DE99" i="2" s="1"/>
  <c r="CX99" i="2" a="1"/>
  <c r="CX99" i="2" s="1"/>
  <c r="DA99" i="2" s="1"/>
  <c r="CD99" i="2" a="1"/>
  <c r="CD99" i="2" s="1"/>
  <c r="CG99" i="2" s="1"/>
  <c r="CP99" i="2" a="1"/>
  <c r="CP99" i="2" s="1"/>
  <c r="CS99" i="2" s="1"/>
  <c r="CH99" i="2" a="1"/>
  <c r="CH99" i="2" s="1"/>
  <c r="CK99" i="2" s="1"/>
  <c r="CX91" i="2" a="1"/>
  <c r="CX91" i="2" s="1"/>
  <c r="DA91" i="2" s="1"/>
  <c r="DB91" i="2" a="1"/>
  <c r="DB91" i="2" s="1"/>
  <c r="DE91" i="2" s="1"/>
  <c r="DF91" i="2" a="1"/>
  <c r="DF91" i="2" s="1"/>
  <c r="DI91" i="2" s="1"/>
  <c r="CL91" i="2" a="1"/>
  <c r="CL91" i="2" s="1"/>
  <c r="CO91" i="2" s="1"/>
  <c r="CD91" i="2" a="1"/>
  <c r="CD91" i="2" s="1"/>
  <c r="CG91" i="2" s="1"/>
  <c r="CT91" i="2" a="1"/>
  <c r="CT91" i="2" s="1"/>
  <c r="CW91" i="2" s="1"/>
  <c r="CH91" i="2" a="1"/>
  <c r="CH91" i="2" s="1"/>
  <c r="CK91" i="2" s="1"/>
  <c r="CP91" i="2" a="1"/>
  <c r="CP91" i="2" s="1"/>
  <c r="CS91" i="2" s="1"/>
  <c r="CT97" i="2" a="1"/>
  <c r="CT97" i="2" s="1"/>
  <c r="CW97" i="2" s="1"/>
  <c r="CL97" i="2" a="1"/>
  <c r="CL97" i="2" s="1"/>
  <c r="CO97" i="2" s="1"/>
  <c r="CD97" i="2" a="1"/>
  <c r="CD97" i="2" s="1"/>
  <c r="CG97" i="2" s="1"/>
  <c r="DF97" i="2" a="1"/>
  <c r="DF97" i="2" s="1"/>
  <c r="DI97" i="2" s="1"/>
  <c r="CX97" i="2" a="1"/>
  <c r="CX97" i="2" s="1"/>
  <c r="DA97" i="2" s="1"/>
  <c r="CH97" i="2" a="1"/>
  <c r="CH97" i="2" s="1"/>
  <c r="CK97" i="2" s="1"/>
  <c r="CP97" i="2" a="1"/>
  <c r="CP97" i="2" s="1"/>
  <c r="CS97" i="2" s="1"/>
  <c r="DB97" i="2" a="1"/>
  <c r="DB97" i="2" s="1"/>
  <c r="DE97" i="2" s="1"/>
  <c r="CH85" i="2" a="1"/>
  <c r="CH85" i="2" s="1"/>
  <c r="CK85" i="2" s="1"/>
  <c r="DB85" i="2" a="1"/>
  <c r="DB85" i="2" s="1"/>
  <c r="DE85" i="2" s="1"/>
  <c r="DF85" i="2" a="1"/>
  <c r="DF85" i="2" s="1"/>
  <c r="DI85" i="2" s="1"/>
  <c r="CT85" i="2" a="1"/>
  <c r="CT85" i="2" s="1"/>
  <c r="CW85" i="2" s="1"/>
  <c r="CL85" i="2" a="1"/>
  <c r="CL85" i="2" s="1"/>
  <c r="CO85" i="2" s="1"/>
  <c r="CD85" i="2" a="1"/>
  <c r="CD85" i="2" s="1"/>
  <c r="CG85" i="2" s="1"/>
  <c r="CX85" i="2" a="1"/>
  <c r="CX85" i="2" s="1"/>
  <c r="DA85" i="2" s="1"/>
  <c r="CP85" i="2" a="1"/>
  <c r="CP85" i="2" s="1"/>
  <c r="CS85" i="2" s="1"/>
  <c r="BI95" i="2"/>
  <c r="BQ94" i="2"/>
  <c r="BE94" i="2"/>
  <c r="BO89" i="2"/>
  <c r="BC93" i="2"/>
  <c r="BI85" i="2"/>
  <c r="BQ93" i="2"/>
  <c r="BM85" i="2"/>
  <c r="DK3" i="2" a="1"/>
  <c r="DK3" i="2" s="1"/>
  <c r="BC95" i="2"/>
  <c r="BI90" i="2"/>
  <c r="BE97" i="2"/>
  <c r="BG93" i="2"/>
  <c r="DF6" i="2" a="1"/>
  <c r="DF6" i="2" s="1"/>
  <c r="DI6" i="2" s="1"/>
  <c r="DF10" i="2" a="1"/>
  <c r="DF10" i="2" s="1"/>
  <c r="DI10" i="2" s="1"/>
  <c r="DF14" i="2" a="1"/>
  <c r="DF14" i="2" s="1"/>
  <c r="DI14" i="2" s="1"/>
  <c r="DF18" i="2" a="1"/>
  <c r="DF18" i="2" s="1"/>
  <c r="DI18" i="2" s="1"/>
  <c r="BQ91" i="2"/>
  <c r="BK89" i="2"/>
  <c r="BM93" i="2"/>
  <c r="BM90" i="2"/>
  <c r="BQ90" i="2"/>
  <c r="BK85" i="2"/>
  <c r="DF99" i="2" a="1"/>
  <c r="DF99" i="2" s="1"/>
  <c r="DI99" i="2" s="1"/>
  <c r="BQ86" i="2"/>
  <c r="BG86" i="2"/>
  <c r="CD100" i="2" a="1"/>
  <c r="CD100" i="2" s="1"/>
  <c r="CG100" i="2" s="1"/>
  <c r="CL100" i="2" a="1"/>
  <c r="CL100" i="2" s="1"/>
  <c r="CO100" i="2" s="1"/>
  <c r="CP100" i="2" a="1"/>
  <c r="CP100" i="2" s="1"/>
  <c r="CS100" i="2" s="1"/>
  <c r="CH100" i="2" a="1"/>
  <c r="CH100" i="2" s="1"/>
  <c r="CK100" i="2" s="1"/>
  <c r="CD92" i="2" a="1"/>
  <c r="CD92" i="2" s="1"/>
  <c r="CG92" i="2" s="1"/>
  <c r="CL92" i="2" a="1"/>
  <c r="CL92" i="2" s="1"/>
  <c r="CO92" i="2" s="1"/>
  <c r="CP92" i="2" a="1"/>
  <c r="CP92" i="2" s="1"/>
  <c r="CS92" i="2" s="1"/>
  <c r="CH92" i="2" a="1"/>
  <c r="CH92" i="2" s="1"/>
  <c r="CK92" i="2" s="1"/>
  <c r="BE88" i="2"/>
  <c r="BC88" i="2"/>
  <c r="BQ88" i="2"/>
  <c r="BK88" i="2"/>
  <c r="BG88" i="2"/>
  <c r="BM88" i="2"/>
  <c r="DL3" i="2" a="1"/>
  <c r="DL3" i="2" s="1"/>
  <c r="DB98" i="2" a="1"/>
  <c r="DB98" i="2" s="1"/>
  <c r="DE98" i="2" s="1"/>
  <c r="CT98" i="2" a="1"/>
  <c r="CT98" i="2" s="1"/>
  <c r="CW98" i="2" s="1"/>
  <c r="CL98" i="2" a="1"/>
  <c r="CL98" i="2" s="1"/>
  <c r="CO98" i="2" s="1"/>
  <c r="CD98" i="2" a="1"/>
  <c r="CD98" i="2" s="1"/>
  <c r="CG98" i="2" s="1"/>
  <c r="CX98" i="2" a="1"/>
  <c r="CX98" i="2" s="1"/>
  <c r="DA98" i="2" s="1"/>
  <c r="CP98" i="2" a="1"/>
  <c r="CP98" i="2" s="1"/>
  <c r="CS98" i="2" s="1"/>
  <c r="DF98" i="2" a="1"/>
  <c r="DF98" i="2" s="1"/>
  <c r="DI98" i="2" s="1"/>
  <c r="CH98" i="2" a="1"/>
  <c r="CH98" i="2" s="1"/>
  <c r="CK98" i="2" s="1"/>
  <c r="DB90" i="2" a="1"/>
  <c r="DB90" i="2" s="1"/>
  <c r="DE90" i="2" s="1"/>
  <c r="CD90" i="2" a="1"/>
  <c r="CD90" i="2" s="1"/>
  <c r="CG90" i="2" s="1"/>
  <c r="CX90" i="2" a="1"/>
  <c r="CX90" i="2" s="1"/>
  <c r="DA90" i="2" s="1"/>
  <c r="CH90" i="2" a="1"/>
  <c r="CH90" i="2" s="1"/>
  <c r="CK90" i="2" s="1"/>
  <c r="CP90" i="2" a="1"/>
  <c r="CP90" i="2" s="1"/>
  <c r="CS90" i="2" s="1"/>
  <c r="DF90" i="2" a="1"/>
  <c r="DF90" i="2" s="1"/>
  <c r="DI90" i="2" s="1"/>
  <c r="BK86" i="2"/>
  <c r="BK98" i="2"/>
  <c r="BO98" i="2"/>
  <c r="BG98" i="2"/>
  <c r="BI98" i="2"/>
  <c r="BM98" i="2"/>
  <c r="BQ98" i="2"/>
  <c r="CL96" i="2" a="1"/>
  <c r="CL96" i="2" s="1"/>
  <c r="CO96" i="2" s="1"/>
  <c r="CH96" i="2" a="1"/>
  <c r="CH96" i="2" s="1"/>
  <c r="CK96" i="2" s="1"/>
  <c r="CP96" i="2" a="1"/>
  <c r="CP96" i="2" s="1"/>
  <c r="CS96" i="2" s="1"/>
  <c r="CD96" i="2" a="1"/>
  <c r="CD96" i="2" s="1"/>
  <c r="CG96" i="2" s="1"/>
  <c r="DB96" i="2" a="1"/>
  <c r="DB96" i="2" s="1"/>
  <c r="DE96" i="2" s="1"/>
  <c r="CT96" i="2" a="1"/>
  <c r="CT96" i="2" s="1"/>
  <c r="CW96" i="2" s="1"/>
  <c r="CX96" i="2" a="1"/>
  <c r="CX96" i="2" s="1"/>
  <c r="DA96" i="2" s="1"/>
  <c r="CL88" i="2" a="1"/>
  <c r="CL88" i="2" s="1"/>
  <c r="CO88" i="2" s="1"/>
  <c r="CT88" i="2" a="1"/>
  <c r="CT88" i="2" s="1"/>
  <c r="CW88" i="2" s="1"/>
  <c r="CH88" i="2" a="1"/>
  <c r="CH88" i="2" s="1"/>
  <c r="CK88" i="2" s="1"/>
  <c r="CP88" i="2" a="1"/>
  <c r="CP88" i="2" s="1"/>
  <c r="CS88" i="2" s="1"/>
  <c r="DB88" i="2" a="1"/>
  <c r="DB88" i="2" s="1"/>
  <c r="DE88" i="2" s="1"/>
  <c r="CX88" i="2" a="1"/>
  <c r="CX88" i="2" s="1"/>
  <c r="DA88" i="2" s="1"/>
  <c r="BI97" i="2"/>
  <c r="BO97" i="2"/>
  <c r="BC97" i="2"/>
  <c r="BG97" i="2"/>
  <c r="BK100" i="2"/>
  <c r="BI100" i="2"/>
  <c r="BE100" i="2"/>
  <c r="BG100" i="2"/>
  <c r="BM100" i="2"/>
  <c r="BC100" i="2"/>
  <c r="CD47" i="2" a="1"/>
  <c r="CD47" i="2" s="1"/>
  <c r="CG47" i="2" s="1"/>
  <c r="CP40" i="2" a="1"/>
  <c r="CP40" i="2" s="1"/>
  <c r="CS40" i="2" s="1"/>
  <c r="CT100" i="2" a="1"/>
  <c r="CT100" i="2" s="1"/>
  <c r="CW100" i="2" s="1"/>
  <c r="CX92" i="2" a="1"/>
  <c r="CX92" i="2" s="1"/>
  <c r="DA92" i="2" s="1"/>
  <c r="CX100" i="2" a="1"/>
  <c r="CX100" i="2" s="1"/>
  <c r="DA100" i="2" s="1"/>
  <c r="BG95" i="2"/>
  <c r="BC99" i="2"/>
  <c r="BM95" i="2"/>
  <c r="BQ99" i="2"/>
  <c r="BQ95" i="2"/>
  <c r="BI93" i="2"/>
  <c r="BE93" i="2"/>
  <c r="BG90" i="2"/>
  <c r="BG85" i="2"/>
  <c r="BO85" i="2"/>
  <c r="BM89" i="2"/>
  <c r="BG99" i="2"/>
  <c r="CL34" i="2" a="1"/>
  <c r="CL34" i="2" s="1"/>
  <c r="CO34" i="2" s="1"/>
  <c r="CT34" i="2" a="1"/>
  <c r="CT34" i="2" s="1"/>
  <c r="CW34" i="2" s="1"/>
  <c r="DB92" i="2" a="1"/>
  <c r="DB92" i="2" s="1"/>
  <c r="DE92" i="2" s="1"/>
  <c r="DB100" i="2" a="1"/>
  <c r="DB100" i="2" s="1"/>
  <c r="DE100" i="2" s="1"/>
  <c r="BM92" i="2"/>
  <c r="BE85" i="2"/>
  <c r="CT92" i="2" a="1"/>
  <c r="CT92" i="2" s="1"/>
  <c r="CW92" i="2" s="1"/>
  <c r="BI89" i="2"/>
  <c r="BG89" i="2"/>
  <c r="BO92" i="2"/>
  <c r="BK92" i="2"/>
  <c r="BO99" i="2"/>
  <c r="CT40" i="2" a="1"/>
  <c r="CT40" i="2" s="1"/>
  <c r="CW40" i="2" s="1"/>
  <c r="CX34" i="2" a="1"/>
  <c r="CX34" i="2" s="1"/>
  <c r="DA34" i="2" s="1"/>
  <c r="CX40" i="2" a="1"/>
  <c r="CX40" i="2" s="1"/>
  <c r="DA40" i="2" s="1"/>
  <c r="DB40" i="2" a="1"/>
  <c r="DB40" i="2" s="1"/>
  <c r="DE40" i="2" s="1"/>
  <c r="DF88" i="2" a="1"/>
  <c r="DF88" i="2" s="1"/>
  <c r="DI88" i="2" s="1"/>
  <c r="DF92" i="2" a="1"/>
  <c r="DF92" i="2" s="1"/>
  <c r="DI92" i="2" s="1"/>
  <c r="DF96" i="2" a="1"/>
  <c r="DF96" i="2" s="1"/>
  <c r="DI96" i="2" s="1"/>
  <c r="DF100" i="2" a="1"/>
  <c r="DF100" i="2" s="1"/>
  <c r="DI100" i="2" s="1"/>
  <c r="CH34" i="2" a="1"/>
  <c r="CH34" i="2" s="1"/>
  <c r="CK34" i="2" s="1"/>
  <c r="DF21" i="2" a="1"/>
  <c r="DF21" i="2" s="1"/>
  <c r="DI21" i="2" s="1"/>
  <c r="CX21" i="2" a="1"/>
  <c r="CX21" i="2" s="1"/>
  <c r="DA21" i="2" s="1"/>
  <c r="DB21" i="2" a="1"/>
  <c r="DB21" i="2" s="1"/>
  <c r="DE21" i="2" s="1"/>
  <c r="CH21" i="2" a="1"/>
  <c r="CH21" i="2" s="1"/>
  <c r="CK21" i="2" s="1"/>
  <c r="CT21" i="2" a="1"/>
  <c r="CT21" i="2" s="1"/>
  <c r="CW21" i="2" s="1"/>
  <c r="CD21" i="2" a="1"/>
  <c r="CD21" i="2" s="1"/>
  <c r="CG21" i="2" s="1"/>
  <c r="CL21" i="2" a="1"/>
  <c r="CL21" i="2" s="1"/>
  <c r="CO21" i="2" s="1"/>
  <c r="CP21" i="2" a="1"/>
  <c r="CP21" i="2" s="1"/>
  <c r="CS21" i="2" s="1"/>
  <c r="DO3" i="2" a="1"/>
  <c r="DO3" i="2" s="1"/>
  <c r="DM3" i="2" a="1"/>
  <c r="DM3" i="2" s="1"/>
  <c r="DQ3" i="2" a="1"/>
  <c r="DQ3" i="2" s="1"/>
  <c r="DP3" i="2" a="1"/>
  <c r="DP3" i="2" s="1"/>
  <c r="BM87" i="2"/>
  <c r="BE87" i="2"/>
  <c r="BO87" i="2"/>
  <c r="BC87" i="2"/>
  <c r="BG87" i="2"/>
  <c r="BI87" i="2"/>
  <c r="BM96" i="2"/>
  <c r="BE96" i="2"/>
  <c r="BG96" i="2"/>
  <c r="BC96" i="2"/>
  <c r="BI96" i="2"/>
  <c r="BO96" i="2"/>
  <c r="BK96" i="2"/>
  <c r="BK87" i="2"/>
  <c r="BK91" i="2"/>
  <c r="BI86" i="2"/>
  <c r="BC91" i="2"/>
  <c r="BO86" i="2"/>
  <c r="BM91" i="2"/>
  <c r="BE86" i="2"/>
  <c r="BE99" i="2"/>
  <c r="BC86" i="2"/>
  <c r="BM86" i="2"/>
  <c r="DB42" i="2" a="1"/>
  <c r="DB42" i="2" s="1"/>
  <c r="DE42" i="2" s="1"/>
  <c r="DF42" i="2" a="1"/>
  <c r="DF42" i="2" s="1"/>
  <c r="DI42" i="2" s="1"/>
  <c r="CT42" i="2" a="1"/>
  <c r="CT42" i="2" s="1"/>
  <c r="CW42" i="2" s="1"/>
  <c r="CX42" i="2" a="1"/>
  <c r="CX42" i="2" s="1"/>
  <c r="DA42" i="2" s="1"/>
  <c r="DF37" i="2" a="1"/>
  <c r="DF37" i="2" s="1"/>
  <c r="DI37" i="2" s="1"/>
  <c r="CX37" i="2" a="1"/>
  <c r="CX37" i="2" s="1"/>
  <c r="DA37" i="2" s="1"/>
  <c r="DB37" i="2" a="1"/>
  <c r="DB37" i="2" s="1"/>
  <c r="DE37" i="2" s="1"/>
  <c r="DB26" i="2" a="1"/>
  <c r="DB26" i="2" s="1"/>
  <c r="DE26" i="2" s="1"/>
  <c r="DF26" i="2" a="1"/>
  <c r="DF26" i="2" s="1"/>
  <c r="DI26" i="2" s="1"/>
  <c r="CT26" i="2" a="1"/>
  <c r="CT26" i="2" s="1"/>
  <c r="CW26" i="2" s="1"/>
  <c r="CX26" i="2" a="1"/>
  <c r="CX26" i="2" s="1"/>
  <c r="DA26" i="2" s="1"/>
  <c r="DF22" i="2" a="1"/>
  <c r="DF22" i="2" s="1"/>
  <c r="DI22" i="2" s="1"/>
  <c r="DF27" i="2" a="1"/>
  <c r="DF27" i="2" s="1"/>
  <c r="DI27" i="2" s="1"/>
  <c r="DB27" i="2" a="1"/>
  <c r="DB27" i="2" s="1"/>
  <c r="DE27" i="2" s="1"/>
  <c r="DF43" i="2" a="1"/>
  <c r="DF43" i="2" s="1"/>
  <c r="DI43" i="2" s="1"/>
  <c r="DB43" i="2" a="1"/>
  <c r="DB43" i="2" s="1"/>
  <c r="DE43" i="2" s="1"/>
  <c r="DF34" i="2" a="1"/>
  <c r="DF34" i="2" s="1"/>
  <c r="DI34" i="2" s="1"/>
  <c r="DF39" i="2" a="1"/>
  <c r="DF39" i="2" s="1"/>
  <c r="DI39" i="2" s="1"/>
  <c r="DB39" i="2" a="1"/>
  <c r="DB39" i="2" s="1"/>
  <c r="DE39" i="2" s="1"/>
  <c r="DF30" i="2" a="1"/>
  <c r="DF30" i="2" s="1"/>
  <c r="DI30" i="2" s="1"/>
  <c r="DF35" i="2" a="1"/>
  <c r="DF35" i="2" s="1"/>
  <c r="DI35" i="2" s="1"/>
  <c r="DB35" i="2" a="1"/>
  <c r="DB35" i="2" s="1"/>
  <c r="DE35" i="2" s="1"/>
  <c r="DF46" i="2" a="1"/>
  <c r="DF46" i="2" s="1"/>
  <c r="DI46" i="2" s="1"/>
  <c r="DB46" i="2" a="1"/>
  <c r="DB46" i="2" s="1"/>
  <c r="DE46" i="2" s="1"/>
  <c r="DF47" i="2" a="1"/>
  <c r="DF47" i="2" s="1"/>
  <c r="DI47" i="2" s="1"/>
  <c r="DB47" i="2" a="1"/>
  <c r="DB47" i="2" s="1"/>
  <c r="DE47" i="2" s="1"/>
  <c r="DF31" i="2" a="1"/>
  <c r="DF31" i="2" s="1"/>
  <c r="DI31" i="2" s="1"/>
  <c r="DB31" i="2" a="1"/>
  <c r="DB31" i="2" s="1"/>
  <c r="DE31" i="2" s="1"/>
  <c r="AC82" i="2"/>
  <c r="AW83" i="2" s="1"/>
  <c r="AG75" i="2" l="1"/>
  <c r="AM75" i="2"/>
  <c r="AI75" i="2"/>
  <c r="AK75" i="2" s="1"/>
  <c r="AD76" i="2"/>
  <c r="AL75" i="2"/>
  <c r="W82" i="2"/>
  <c r="AU82" i="2" s="1"/>
  <c r="AU81" i="2"/>
  <c r="AC83" i="2"/>
  <c r="AJ81" i="2"/>
  <c r="BZ82" i="2"/>
  <c r="CC82" i="2" s="1"/>
  <c r="AO82" i="2"/>
  <c r="BL82" i="2"/>
  <c r="AQ82" i="2"/>
  <c r="BP82" i="2"/>
  <c r="BH82" i="2"/>
  <c r="AR82" i="2"/>
  <c r="BJ82" i="2"/>
  <c r="BF82" i="2"/>
  <c r="AT82" i="2"/>
  <c r="AS82" i="2"/>
  <c r="BA82" i="2"/>
  <c r="AN82" i="2"/>
  <c r="BN82" i="2"/>
  <c r="AP82" i="2"/>
  <c r="BD82" i="2"/>
  <c r="BB82" i="2"/>
  <c r="AH82" i="2"/>
  <c r="AI76" i="2" l="1"/>
  <c r="AK76" i="2" s="1"/>
  <c r="AL76" i="2"/>
  <c r="AM76" i="2"/>
  <c r="AD77" i="2"/>
  <c r="AG76" i="2"/>
  <c r="W83" i="2"/>
  <c r="AZ83" i="2"/>
  <c r="BD83" i="2"/>
  <c r="AR83" i="2"/>
  <c r="AO83" i="2"/>
  <c r="AW84" i="2"/>
  <c r="BH83" i="2"/>
  <c r="AC84" i="2"/>
  <c r="BR83" i="2" s="1"/>
  <c r="CL83" i="2" s="1" a="1"/>
  <c r="CL83" i="2" s="1"/>
  <c r="AT83" i="2"/>
  <c r="AH83" i="2"/>
  <c r="BF83" i="2"/>
  <c r="AN83" i="2"/>
  <c r="BA83" i="2"/>
  <c r="BZ83" i="2"/>
  <c r="CC83" i="2" s="1"/>
  <c r="BB83" i="2"/>
  <c r="BL83" i="2"/>
  <c r="BJ83" i="2"/>
  <c r="BP83" i="2"/>
  <c r="BN83" i="2"/>
  <c r="AQ83" i="2"/>
  <c r="AP83" i="2"/>
  <c r="AS83" i="2"/>
  <c r="BE82" i="2"/>
  <c r="BI82" i="2"/>
  <c r="BO82" i="2"/>
  <c r="BM82" i="2"/>
  <c r="BK82" i="2"/>
  <c r="BC82" i="2"/>
  <c r="BG82" i="2"/>
  <c r="BQ82" i="2"/>
  <c r="AI77" i="2" l="1"/>
  <c r="AK77" i="2" s="1"/>
  <c r="AL77" i="2"/>
  <c r="AG77" i="2"/>
  <c r="AM77" i="2"/>
  <c r="AD78" i="2"/>
  <c r="W84" i="2"/>
  <c r="AU84" i="2" s="1"/>
  <c r="AU83" i="2"/>
  <c r="CM83" i="2"/>
  <c r="DF83" i="2" a="1"/>
  <c r="DF83" i="2" s="1"/>
  <c r="DG83" i="2" s="1"/>
  <c r="CP83" i="2" a="1"/>
  <c r="CP83" i="2" s="1"/>
  <c r="CQ83" i="2" s="1"/>
  <c r="BK83" i="2"/>
  <c r="BI83" i="2"/>
  <c r="BG83" i="2"/>
  <c r="BE83" i="2"/>
  <c r="BQ83" i="2"/>
  <c r="BC83" i="2"/>
  <c r="BM83" i="2"/>
  <c r="BO83" i="2"/>
  <c r="BZ84" i="2"/>
  <c r="CC84" i="2" s="1"/>
  <c r="BA84" i="2"/>
  <c r="AS84" i="2"/>
  <c r="BJ84" i="2"/>
  <c r="BF84" i="2"/>
  <c r="BR84" i="2"/>
  <c r="CH84" i="2" s="1" a="1"/>
  <c r="CH84" i="2" s="1"/>
  <c r="BL84" i="2"/>
  <c r="BN84" i="2"/>
  <c r="AN84" i="2"/>
  <c r="BR74" i="2"/>
  <c r="BR58" i="2"/>
  <c r="BR81" i="2"/>
  <c r="BR59" i="2"/>
  <c r="AZ81" i="2"/>
  <c r="AZ25" i="2"/>
  <c r="AZ38" i="2"/>
  <c r="AY52" i="2"/>
  <c r="AZ73" i="2"/>
  <c r="AY64" i="2"/>
  <c r="AY51" i="2"/>
  <c r="AZ9" i="2"/>
  <c r="AY17" i="2"/>
  <c r="AZ40" i="2"/>
  <c r="AY67" i="2"/>
  <c r="AY46" i="2"/>
  <c r="AZ67" i="2"/>
  <c r="AY53" i="2"/>
  <c r="AZ53" i="2"/>
  <c r="AY74" i="2"/>
  <c r="AZ63" i="2"/>
  <c r="AY10" i="2"/>
  <c r="AY58" i="2"/>
  <c r="AY28" i="2"/>
  <c r="AZ14" i="2"/>
  <c r="AP84" i="2"/>
  <c r="CA84" i="2"/>
  <c r="AO84" i="2"/>
  <c r="BR72" i="2"/>
  <c r="BR56" i="2"/>
  <c r="BR73" i="2"/>
  <c r="BR57" i="2"/>
  <c r="AY80" i="2"/>
  <c r="AZ60" i="2"/>
  <c r="AY61" i="2"/>
  <c r="AZ71" i="2"/>
  <c r="AZ42" i="2"/>
  <c r="AY24" i="2"/>
  <c r="AZ11" i="2"/>
  <c r="AZ74" i="2"/>
  <c r="AY41" i="2"/>
  <c r="AZ56" i="2"/>
  <c r="AY5" i="2"/>
  <c r="AZ26" i="2"/>
  <c r="AZ21" i="2"/>
  <c r="AZ36" i="2"/>
  <c r="AY34" i="2"/>
  <c r="AZ20" i="2"/>
  <c r="AZ41" i="2"/>
  <c r="AR84" i="2"/>
  <c r="AQ84" i="2"/>
  <c r="AH84" i="2"/>
  <c r="BR70" i="2"/>
  <c r="BR54" i="2"/>
  <c r="BR71" i="2"/>
  <c r="BR55" i="2"/>
  <c r="AY76" i="2"/>
  <c r="AY75" i="2"/>
  <c r="AZ22" i="2"/>
  <c r="AZ16" i="2"/>
  <c r="AZ28" i="2"/>
  <c r="AY65" i="2"/>
  <c r="AZ70" i="2"/>
  <c r="AY43" i="2"/>
  <c r="AY82" i="2"/>
  <c r="AY26" i="2"/>
  <c r="AY78" i="2"/>
  <c r="AZ51" i="2"/>
  <c r="AY42" i="2"/>
  <c r="AY25" i="2"/>
  <c r="AZ45" i="2"/>
  <c r="AY33" i="2"/>
  <c r="AZ82" i="2"/>
  <c r="AZ18" i="2"/>
  <c r="AZ31" i="2"/>
  <c r="AZ57" i="2"/>
  <c r="AY70" i="2"/>
  <c r="AY18" i="2"/>
  <c r="AY73" i="2"/>
  <c r="AZ29" i="2"/>
  <c r="AZ44" i="2"/>
  <c r="AZ54" i="2"/>
  <c r="AY84" i="2"/>
  <c r="BR68" i="2"/>
  <c r="BR52" i="2"/>
  <c r="BR69" i="2"/>
  <c r="BR53" i="2"/>
  <c r="AZ77" i="2"/>
  <c r="AY79" i="2"/>
  <c r="AZ55" i="2"/>
  <c r="AZ47" i="2"/>
  <c r="AZ65" i="2"/>
  <c r="AZ19" i="2"/>
  <c r="AY20" i="2"/>
  <c r="AY63" i="2"/>
  <c r="AY31" i="2"/>
  <c r="AZ64" i="2"/>
  <c r="AZ7" i="2"/>
  <c r="AY27" i="2"/>
  <c r="AZ13" i="2"/>
  <c r="AY47" i="2"/>
  <c r="AZ62" i="2"/>
  <c r="AY8" i="2"/>
  <c r="AZ52" i="2"/>
  <c r="AY21" i="2"/>
  <c r="AY66" i="2"/>
  <c r="AZ24" i="2"/>
  <c r="AZ49" i="2"/>
  <c r="AZ84" i="2"/>
  <c r="BR80" i="2"/>
  <c r="BR66" i="2"/>
  <c r="BR50" i="2"/>
  <c r="BR67" i="2"/>
  <c r="BR51" i="2"/>
  <c r="AZ75" i="2"/>
  <c r="AY77" i="2"/>
  <c r="AZ72" i="2"/>
  <c r="AY48" i="2"/>
  <c r="AZ4" i="2"/>
  <c r="AY69" i="2"/>
  <c r="AY37" i="2"/>
  <c r="AZ37" i="2"/>
  <c r="AY55" i="2"/>
  <c r="AZ10" i="2"/>
  <c r="BH84" i="2"/>
  <c r="AT84" i="2"/>
  <c r="BR78" i="2"/>
  <c r="BR64" i="2"/>
  <c r="BR79" i="2"/>
  <c r="BR65" i="2"/>
  <c r="BR49" i="2"/>
  <c r="AZ80" i="2"/>
  <c r="AY16" i="2"/>
  <c r="AZ66" i="2"/>
  <c r="AZ39" i="2"/>
  <c r="AY60" i="2"/>
  <c r="AZ43" i="2"/>
  <c r="AZ33" i="2"/>
  <c r="AZ59" i="2"/>
  <c r="AY32" i="2"/>
  <c r="AY49" i="2"/>
  <c r="AY68" i="2"/>
  <c r="AY23" i="2"/>
  <c r="AY22" i="2"/>
  <c r="AZ34" i="2"/>
  <c r="AZ50" i="2"/>
  <c r="AZ58" i="2"/>
  <c r="AZ5" i="2"/>
  <c r="AY83" i="2"/>
  <c r="BP84" i="2"/>
  <c r="BR76" i="2"/>
  <c r="BR62" i="2"/>
  <c r="BR77" i="2"/>
  <c r="BR63" i="2"/>
  <c r="AZ78" i="2"/>
  <c r="AY50" i="2"/>
  <c r="AZ15" i="2"/>
  <c r="AZ76" i="2"/>
  <c r="AY11" i="2"/>
  <c r="AZ32" i="2"/>
  <c r="AY59" i="2"/>
  <c r="AY4" i="2"/>
  <c r="AZ6" i="2"/>
  <c r="AZ30" i="2"/>
  <c r="AY36" i="2"/>
  <c r="AY57" i="2"/>
  <c r="AZ79" i="2"/>
  <c r="AZ12" i="2"/>
  <c r="AY62" i="2"/>
  <c r="AY71" i="2"/>
  <c r="AY56" i="2"/>
  <c r="BD84" i="2"/>
  <c r="BB84" i="2"/>
  <c r="BR82" i="2"/>
  <c r="BR60" i="2"/>
  <c r="BR75" i="2"/>
  <c r="BR61" i="2"/>
  <c r="AY81" i="2"/>
  <c r="AZ68" i="2"/>
  <c r="AZ46" i="2"/>
  <c r="AZ27" i="2"/>
  <c r="AY44" i="2"/>
  <c r="AY54" i="2"/>
  <c r="AZ23" i="2"/>
  <c r="AZ48" i="2"/>
  <c r="AY29" i="2"/>
  <c r="AZ69" i="2"/>
  <c r="AZ8" i="2"/>
  <c r="AZ35" i="2"/>
  <c r="AY72" i="2"/>
  <c r="AZ17" i="2"/>
  <c r="AZ61" i="2"/>
  <c r="AY35" i="2"/>
  <c r="AY19" i="2"/>
  <c r="DB83" i="2" a="1"/>
  <c r="DB83" i="2" s="1"/>
  <c r="CX83" i="2" a="1"/>
  <c r="CX83" i="2" s="1"/>
  <c r="CY83" i="2" s="1"/>
  <c r="CT83" i="2" a="1"/>
  <c r="CT83" i="2" s="1"/>
  <c r="CU83" i="2" s="1"/>
  <c r="CH83" i="2" a="1"/>
  <c r="CH83" i="2" s="1"/>
  <c r="CA83" i="2"/>
  <c r="CD83" i="2" a="1"/>
  <c r="CD83" i="2" s="1"/>
  <c r="AD79" i="2" l="1"/>
  <c r="AL78" i="2"/>
  <c r="AM78" i="2"/>
  <c r="AI78" i="2"/>
  <c r="AK78" i="2" s="1"/>
  <c r="AG78" i="2"/>
  <c r="DR3" i="2" a="1"/>
  <c r="DR3" i="2" s="1"/>
  <c r="DJ4" i="2"/>
  <c r="CP84" i="2" a="1"/>
  <c r="CP84" i="2" s="1"/>
  <c r="CT84" i="2" a="1"/>
  <c r="CT84" i="2" s="1"/>
  <c r="CU84" i="2" s="1"/>
  <c r="CL84" i="2" a="1"/>
  <c r="CL84" i="2" s="1"/>
  <c r="CO84" i="2" s="1"/>
  <c r="CD84" i="2" a="1"/>
  <c r="CD84" i="2" s="1"/>
  <c r="CE84" i="2" s="1"/>
  <c r="CX84" i="2" a="1"/>
  <c r="CX84" i="2" s="1"/>
  <c r="CY84" i="2" s="1"/>
  <c r="DF84" i="2" a="1"/>
  <c r="DF84" i="2" s="1"/>
  <c r="DB84" i="2" a="1"/>
  <c r="DB84" i="2" s="1"/>
  <c r="DC84" i="2" s="1"/>
  <c r="CE83" i="2"/>
  <c r="CP75" i="2" a="1"/>
  <c r="CP75" i="2" s="1"/>
  <c r="CA75" i="2"/>
  <c r="DB75" i="2" a="1"/>
  <c r="DB75" i="2" s="1"/>
  <c r="CD75" i="2" a="1"/>
  <c r="CD75" i="2" s="1"/>
  <c r="DF75" i="2" a="1"/>
  <c r="DF75" i="2" s="1"/>
  <c r="CL75" i="2" a="1"/>
  <c r="CL75" i="2" s="1"/>
  <c r="CT75" i="2" a="1"/>
  <c r="CT75" i="2" s="1"/>
  <c r="CX75" i="2" a="1"/>
  <c r="CX75" i="2" s="1"/>
  <c r="CB75" i="2"/>
  <c r="CH75" i="2" a="1"/>
  <c r="CH75" i="2" s="1"/>
  <c r="CI83" i="2"/>
  <c r="CK84" i="2"/>
  <c r="CI84" i="2"/>
  <c r="CT61" i="2" a="1"/>
  <c r="CT61" i="2" s="1"/>
  <c r="CP61" i="2" a="1"/>
  <c r="CP61" i="2" s="1"/>
  <c r="CD61" i="2" a="1"/>
  <c r="CD61" i="2" s="1"/>
  <c r="CA61" i="2"/>
  <c r="CB61" i="2"/>
  <c r="DB61" i="2" a="1"/>
  <c r="DB61" i="2" s="1"/>
  <c r="CH61" i="2" a="1"/>
  <c r="CH61" i="2" s="1"/>
  <c r="CX61" i="2" a="1"/>
  <c r="CX61" i="2" s="1"/>
  <c r="CL61" i="2" a="1"/>
  <c r="CL61" i="2" s="1"/>
  <c r="DF61" i="2" a="1"/>
  <c r="DF61" i="2" s="1"/>
  <c r="CD69" i="2" a="1"/>
  <c r="CD69" i="2" s="1"/>
  <c r="CH69" i="2" a="1"/>
  <c r="CH69" i="2" s="1"/>
  <c r="DF69" i="2" a="1"/>
  <c r="DF69" i="2" s="1"/>
  <c r="CA69" i="2"/>
  <c r="CX69" i="2" a="1"/>
  <c r="CX69" i="2" s="1"/>
  <c r="CL69" i="2" a="1"/>
  <c r="CL69" i="2" s="1"/>
  <c r="DB69" i="2" a="1"/>
  <c r="DB69" i="2" s="1"/>
  <c r="CT69" i="2" a="1"/>
  <c r="CT69" i="2" s="1"/>
  <c r="CP69" i="2" a="1"/>
  <c r="CP69" i="2" s="1"/>
  <c r="CB69" i="2"/>
  <c r="CB55" i="2"/>
  <c r="CL55" i="2" a="1"/>
  <c r="CL55" i="2" s="1"/>
  <c r="DB55" i="2" a="1"/>
  <c r="DB55" i="2" s="1"/>
  <c r="CD55" i="2" a="1"/>
  <c r="CD55" i="2" s="1"/>
  <c r="DF55" i="2" a="1"/>
  <c r="DF55" i="2" s="1"/>
  <c r="CP55" i="2" a="1"/>
  <c r="CP55" i="2" s="1"/>
  <c r="CT55" i="2" a="1"/>
  <c r="CT55" i="2" s="1"/>
  <c r="CX55" i="2" a="1"/>
  <c r="CX55" i="2" s="1"/>
  <c r="CH55" i="2" a="1"/>
  <c r="CH55" i="2" s="1"/>
  <c r="CA55" i="2"/>
  <c r="DB57" i="2" a="1"/>
  <c r="DB57" i="2" s="1"/>
  <c r="CB57" i="2"/>
  <c r="CH57" i="2" a="1"/>
  <c r="CH57" i="2" s="1"/>
  <c r="CD57" i="2" a="1"/>
  <c r="CD57" i="2" s="1"/>
  <c r="CL57" i="2" a="1"/>
  <c r="CL57" i="2" s="1"/>
  <c r="CT57" i="2" a="1"/>
  <c r="CT57" i="2" s="1"/>
  <c r="CP57" i="2" a="1"/>
  <c r="CP57" i="2" s="1"/>
  <c r="CX57" i="2" a="1"/>
  <c r="CX57" i="2" s="1"/>
  <c r="CA57" i="2"/>
  <c r="DF57" i="2" a="1"/>
  <c r="DF57" i="2" s="1"/>
  <c r="CX74" i="2" a="1"/>
  <c r="CX74" i="2" s="1"/>
  <c r="CP74" i="2" a="1"/>
  <c r="CP74" i="2" s="1"/>
  <c r="DB74" i="2" a="1"/>
  <c r="DB74" i="2" s="1"/>
  <c r="CT74" i="2" a="1"/>
  <c r="CT74" i="2" s="1"/>
  <c r="CB74" i="2"/>
  <c r="CD74" i="2" a="1"/>
  <c r="CD74" i="2" s="1"/>
  <c r="CL74" i="2" a="1"/>
  <c r="CL74" i="2" s="1"/>
  <c r="CH74" i="2" a="1"/>
  <c r="CH74" i="2" s="1"/>
  <c r="DF74" i="2" a="1"/>
  <c r="DF74" i="2" s="1"/>
  <c r="CA74" i="2"/>
  <c r="CW84" i="2"/>
  <c r="CA63" i="2"/>
  <c r="DB63" i="2" a="1"/>
  <c r="DB63" i="2" s="1"/>
  <c r="CP63" i="2" a="1"/>
  <c r="CP63" i="2" s="1"/>
  <c r="DF63" i="2" a="1"/>
  <c r="DF63" i="2" s="1"/>
  <c r="CB63" i="2"/>
  <c r="CT63" i="2" a="1"/>
  <c r="CT63" i="2" s="1"/>
  <c r="CX63" i="2" a="1"/>
  <c r="CX63" i="2" s="1"/>
  <c r="CH63" i="2" a="1"/>
  <c r="CH63" i="2" s="1"/>
  <c r="CD63" i="2" a="1"/>
  <c r="CD63" i="2" s="1"/>
  <c r="CL63" i="2" a="1"/>
  <c r="CL63" i="2" s="1"/>
  <c r="CN49" i="2"/>
  <c r="CB49" i="2"/>
  <c r="BY63" i="2"/>
  <c r="BY71" i="2"/>
  <c r="BY75" i="2"/>
  <c r="BY55" i="2"/>
  <c r="CV49" i="2"/>
  <c r="CL49" i="2" a="1"/>
  <c r="CL49" i="2" s="1"/>
  <c r="CN75" i="2" s="1"/>
  <c r="BY51" i="2"/>
  <c r="BY53" i="2"/>
  <c r="BY68" i="2"/>
  <c r="BY56" i="2"/>
  <c r="BY83" i="2"/>
  <c r="DB49" i="2" a="1"/>
  <c r="DB49" i="2" s="1"/>
  <c r="CZ49" i="2"/>
  <c r="CD49" i="2" a="1"/>
  <c r="CD49" i="2" s="1"/>
  <c r="BY79" i="2"/>
  <c r="BY64" i="2"/>
  <c r="BY62" i="2"/>
  <c r="BY70" i="2"/>
  <c r="BY84" i="2"/>
  <c r="CT49" i="2" a="1"/>
  <c r="CT49" i="2" s="1"/>
  <c r="CV75" i="2" s="1"/>
  <c r="CF49" i="2"/>
  <c r="DH49" i="2"/>
  <c r="BY61" i="2"/>
  <c r="BY80" i="2"/>
  <c r="BY77" i="2"/>
  <c r="BY81" i="2"/>
  <c r="CX49" i="2" a="1"/>
  <c r="CX49" i="2" s="1"/>
  <c r="CP49" i="2" a="1"/>
  <c r="CP49" i="2" s="1"/>
  <c r="CR84" i="2" s="1"/>
  <c r="BY54" i="2"/>
  <c r="BY57" i="2"/>
  <c r="BY2" i="2"/>
  <c r="BY49" i="2"/>
  <c r="BY73" i="2"/>
  <c r="BY82" i="2"/>
  <c r="DF49" i="2" a="1"/>
  <c r="DF49" i="2" s="1"/>
  <c r="CR49" i="2"/>
  <c r="BY74" i="2"/>
  <c r="BY60" i="2"/>
  <c r="BY58" i="2"/>
  <c r="BY69" i="2"/>
  <c r="BY66" i="2"/>
  <c r="DD49" i="2"/>
  <c r="CA49" i="2"/>
  <c r="BY52" i="2"/>
  <c r="BY72" i="2"/>
  <c r="BY50" i="2"/>
  <c r="BY59" i="2"/>
  <c r="BY67" i="2"/>
  <c r="CH49" i="2" a="1"/>
  <c r="CH49" i="2" s="1"/>
  <c r="CJ49" i="2"/>
  <c r="BX2" i="2"/>
  <c r="BY65" i="2"/>
  <c r="BY78" i="2"/>
  <c r="BY76" i="2"/>
  <c r="DF52" i="2" a="1"/>
  <c r="DF52" i="2" s="1"/>
  <c r="CX52" i="2" a="1"/>
  <c r="CX52" i="2" s="1"/>
  <c r="CH52" i="2" a="1"/>
  <c r="CH52" i="2" s="1"/>
  <c r="CP52" i="2" a="1"/>
  <c r="CP52" i="2" s="1"/>
  <c r="CA52" i="2"/>
  <c r="CB52" i="2"/>
  <c r="DB52" i="2" a="1"/>
  <c r="DB52" i="2" s="1"/>
  <c r="CL52" i="2" a="1"/>
  <c r="CL52" i="2" s="1"/>
  <c r="CT52" i="2" a="1"/>
  <c r="CT52" i="2" s="1"/>
  <c r="CD52" i="2" a="1"/>
  <c r="CD52" i="2" s="1"/>
  <c r="CD71" i="2" a="1"/>
  <c r="CD71" i="2" s="1"/>
  <c r="CH71" i="2" a="1"/>
  <c r="CH71" i="2" s="1"/>
  <c r="CP71" i="2" a="1"/>
  <c r="CP71" i="2" s="1"/>
  <c r="CA71" i="2"/>
  <c r="DB71" i="2" a="1"/>
  <c r="DB71" i="2" s="1"/>
  <c r="CB71" i="2"/>
  <c r="DF71" i="2" a="1"/>
  <c r="DF71" i="2" s="1"/>
  <c r="CL71" i="2" a="1"/>
  <c r="CL71" i="2" s="1"/>
  <c r="CT71" i="2" a="1"/>
  <c r="CT71" i="2" s="1"/>
  <c r="CX71" i="2" a="1"/>
  <c r="CX71" i="2" s="1"/>
  <c r="CT73" i="2" a="1"/>
  <c r="CT73" i="2" s="1"/>
  <c r="CD73" i="2" a="1"/>
  <c r="CD73" i="2" s="1"/>
  <c r="CA73" i="2"/>
  <c r="CX73" i="2" a="1"/>
  <c r="CX73" i="2" s="1"/>
  <c r="DB73" i="2" a="1"/>
  <c r="DB73" i="2" s="1"/>
  <c r="CL73" i="2" a="1"/>
  <c r="CL73" i="2" s="1"/>
  <c r="CH73" i="2" a="1"/>
  <c r="CH73" i="2" s="1"/>
  <c r="CP73" i="2" a="1"/>
  <c r="CP73" i="2" s="1"/>
  <c r="DF73" i="2" a="1"/>
  <c r="DF73" i="2" s="1"/>
  <c r="CB73" i="2"/>
  <c r="BI84" i="2"/>
  <c r="BE84" i="2"/>
  <c r="BQ84" i="2"/>
  <c r="BO84" i="2"/>
  <c r="BM84" i="2"/>
  <c r="BC84" i="2"/>
  <c r="BG84" i="2"/>
  <c r="BK84" i="2"/>
  <c r="CX60" i="2" a="1"/>
  <c r="CX60" i="2" s="1"/>
  <c r="CH60" i="2" a="1"/>
  <c r="CH60" i="2" s="1"/>
  <c r="CA60" i="2"/>
  <c r="CL60" i="2" a="1"/>
  <c r="CL60" i="2" s="1"/>
  <c r="CP60" i="2" a="1"/>
  <c r="CP60" i="2" s="1"/>
  <c r="DB60" i="2" a="1"/>
  <c r="DB60" i="2" s="1"/>
  <c r="CB60" i="2"/>
  <c r="CT60" i="2" a="1"/>
  <c r="CT60" i="2" s="1"/>
  <c r="CD60" i="2" a="1"/>
  <c r="CD60" i="2" s="1"/>
  <c r="DF60" i="2" a="1"/>
  <c r="DF60" i="2" s="1"/>
  <c r="CH77" i="2" a="1"/>
  <c r="CH77" i="2" s="1"/>
  <c r="CB77" i="2"/>
  <c r="CP77" i="2" a="1"/>
  <c r="CP77" i="2" s="1"/>
  <c r="DF77" i="2" a="1"/>
  <c r="DF77" i="2" s="1"/>
  <c r="CD77" i="2" a="1"/>
  <c r="CD77" i="2" s="1"/>
  <c r="DB77" i="2" a="1"/>
  <c r="DB77" i="2" s="1"/>
  <c r="CL77" i="2" a="1"/>
  <c r="CL77" i="2" s="1"/>
  <c r="CX77" i="2" a="1"/>
  <c r="CX77" i="2" s="1"/>
  <c r="CT77" i="2" a="1"/>
  <c r="CT77" i="2" s="1"/>
  <c r="CA77" i="2"/>
  <c r="CA65" i="2"/>
  <c r="CT65" i="2" a="1"/>
  <c r="CT65" i="2" s="1"/>
  <c r="CD65" i="2" a="1"/>
  <c r="CD65" i="2" s="1"/>
  <c r="CX65" i="2" a="1"/>
  <c r="CX65" i="2" s="1"/>
  <c r="DF65" i="2" a="1"/>
  <c r="DF65" i="2" s="1"/>
  <c r="CB65" i="2"/>
  <c r="CP65" i="2" a="1"/>
  <c r="CP65" i="2" s="1"/>
  <c r="CH65" i="2" a="1"/>
  <c r="CH65" i="2" s="1"/>
  <c r="CL65" i="2" a="1"/>
  <c r="CL65" i="2" s="1"/>
  <c r="DB65" i="2" a="1"/>
  <c r="DB65" i="2" s="1"/>
  <c r="DB68" i="2" a="1"/>
  <c r="DB68" i="2" s="1"/>
  <c r="CL68" i="2" a="1"/>
  <c r="CL68" i="2" s="1"/>
  <c r="DF68" i="2" a="1"/>
  <c r="DF68" i="2" s="1"/>
  <c r="CD68" i="2" a="1"/>
  <c r="CD68" i="2" s="1"/>
  <c r="CT68" i="2" a="1"/>
  <c r="CT68" i="2" s="1"/>
  <c r="CX68" i="2" a="1"/>
  <c r="CX68" i="2" s="1"/>
  <c r="CH68" i="2" a="1"/>
  <c r="CH68" i="2" s="1"/>
  <c r="CA68" i="2"/>
  <c r="CP68" i="2" a="1"/>
  <c r="CP68" i="2" s="1"/>
  <c r="CB68" i="2"/>
  <c r="CA54" i="2"/>
  <c r="DF54" i="2" a="1"/>
  <c r="DF54" i="2" s="1"/>
  <c r="CL54" i="2" a="1"/>
  <c r="CL54" i="2" s="1"/>
  <c r="DB54" i="2" a="1"/>
  <c r="DB54" i="2" s="1"/>
  <c r="CB54" i="2"/>
  <c r="CX54" i="2" a="1"/>
  <c r="CX54" i="2" s="1"/>
  <c r="CH54" i="2" a="1"/>
  <c r="CH54" i="2" s="1"/>
  <c r="CT54" i="2" a="1"/>
  <c r="CT54" i="2" s="1"/>
  <c r="CD54" i="2" a="1"/>
  <c r="CD54" i="2" s="1"/>
  <c r="CP54" i="2" a="1"/>
  <c r="CP54" i="2" s="1"/>
  <c r="CL56" i="2" a="1"/>
  <c r="CL56" i="2" s="1"/>
  <c r="DB56" i="2" a="1"/>
  <c r="DB56" i="2" s="1"/>
  <c r="CA56" i="2"/>
  <c r="DF56" i="2" a="1"/>
  <c r="DF56" i="2" s="1"/>
  <c r="CD56" i="2" a="1"/>
  <c r="CD56" i="2" s="1"/>
  <c r="CH56" i="2" a="1"/>
  <c r="CH56" i="2" s="1"/>
  <c r="CT56" i="2" a="1"/>
  <c r="CT56" i="2" s="1"/>
  <c r="CX56" i="2" a="1"/>
  <c r="CX56" i="2" s="1"/>
  <c r="CB56" i="2"/>
  <c r="CP56" i="2" a="1"/>
  <c r="CP56" i="2" s="1"/>
  <c r="CT82" i="2" a="1"/>
  <c r="CT82" i="2" s="1"/>
  <c r="DB82" i="2" a="1"/>
  <c r="DB82" i="2" s="1"/>
  <c r="CH82" i="2" a="1"/>
  <c r="CH82" i="2" s="1"/>
  <c r="CK83" i="2" s="1"/>
  <c r="DF82" i="2" a="1"/>
  <c r="DF82" i="2" s="1"/>
  <c r="CL82" i="2" a="1"/>
  <c r="CL82" i="2" s="1"/>
  <c r="CO83" i="2" s="1"/>
  <c r="CD82" i="2" a="1"/>
  <c r="CD82" i="2" s="1"/>
  <c r="CE82" i="2" s="1"/>
  <c r="CP82" i="2" a="1"/>
  <c r="CP82" i="2" s="1"/>
  <c r="CB82" i="2"/>
  <c r="CX82" i="2" a="1"/>
  <c r="CX82" i="2" s="1"/>
  <c r="CA82" i="2"/>
  <c r="CP62" i="2" a="1"/>
  <c r="CP62" i="2" s="1"/>
  <c r="DB62" i="2" a="1"/>
  <c r="DB62" i="2" s="1"/>
  <c r="CL62" i="2" a="1"/>
  <c r="CL62" i="2" s="1"/>
  <c r="CD62" i="2" a="1"/>
  <c r="CD62" i="2" s="1"/>
  <c r="DF62" i="2" a="1"/>
  <c r="DF62" i="2" s="1"/>
  <c r="CA62" i="2"/>
  <c r="CT62" i="2" a="1"/>
  <c r="CT62" i="2" s="1"/>
  <c r="CB62" i="2"/>
  <c r="CX62" i="2" a="1"/>
  <c r="CX62" i="2" s="1"/>
  <c r="CH62" i="2" a="1"/>
  <c r="CH62" i="2" s="1"/>
  <c r="CA79" i="2"/>
  <c r="CH79" i="2" a="1"/>
  <c r="CH79" i="2" s="1"/>
  <c r="DB79" i="2" a="1"/>
  <c r="DB79" i="2" s="1"/>
  <c r="CB79" i="2"/>
  <c r="DF79" i="2" a="1"/>
  <c r="DF79" i="2" s="1"/>
  <c r="CP79" i="2" a="1"/>
  <c r="CP79" i="2" s="1"/>
  <c r="CT79" i="2" a="1"/>
  <c r="CT79" i="2" s="1"/>
  <c r="CX79" i="2" a="1"/>
  <c r="CX79" i="2" s="1"/>
  <c r="CD79" i="2" a="1"/>
  <c r="CD79" i="2" s="1"/>
  <c r="CL79" i="2" a="1"/>
  <c r="CL79" i="2" s="1"/>
  <c r="CL51" i="2" a="1"/>
  <c r="CL51" i="2" s="1"/>
  <c r="CA51" i="2"/>
  <c r="CD51" i="2" a="1"/>
  <c r="CD51" i="2" s="1"/>
  <c r="CP51" i="2" a="1"/>
  <c r="CP51" i="2" s="1"/>
  <c r="DB51" i="2" a="1"/>
  <c r="DB51" i="2" s="1"/>
  <c r="DF51" i="2" a="1"/>
  <c r="DF51" i="2" s="1"/>
  <c r="CX51" i="2" a="1"/>
  <c r="CX51" i="2" s="1"/>
  <c r="CH51" i="2" a="1"/>
  <c r="CH51" i="2" s="1"/>
  <c r="CT51" i="2" a="1"/>
  <c r="CT51" i="2" s="1"/>
  <c r="CB51" i="2"/>
  <c r="CL70" i="2" a="1"/>
  <c r="CL70" i="2" s="1"/>
  <c r="CA70" i="2"/>
  <c r="CB70" i="2"/>
  <c r="DF70" i="2" a="1"/>
  <c r="DF70" i="2" s="1"/>
  <c r="CD70" i="2" a="1"/>
  <c r="CD70" i="2" s="1"/>
  <c r="DB70" i="2" a="1"/>
  <c r="DB70" i="2" s="1"/>
  <c r="CP70" i="2" a="1"/>
  <c r="CP70" i="2" s="1"/>
  <c r="CT70" i="2" a="1"/>
  <c r="CT70" i="2" s="1"/>
  <c r="CX70" i="2" a="1"/>
  <c r="CX70" i="2" s="1"/>
  <c r="CH70" i="2" a="1"/>
  <c r="CH70" i="2" s="1"/>
  <c r="CL72" i="2" a="1"/>
  <c r="CL72" i="2" s="1"/>
  <c r="CP72" i="2" a="1"/>
  <c r="CP72" i="2" s="1"/>
  <c r="CA72" i="2"/>
  <c r="DF72" i="2" a="1"/>
  <c r="DF72" i="2" s="1"/>
  <c r="CB72" i="2"/>
  <c r="DB72" i="2" a="1"/>
  <c r="DB72" i="2" s="1"/>
  <c r="CD72" i="2" a="1"/>
  <c r="CD72" i="2" s="1"/>
  <c r="CT72" i="2" a="1"/>
  <c r="CT72" i="2" s="1"/>
  <c r="CH72" i="2" a="1"/>
  <c r="CH72" i="2" s="1"/>
  <c r="CX72" i="2" a="1"/>
  <c r="CX72" i="2" s="1"/>
  <c r="CX76" i="2" a="1"/>
  <c r="CX76" i="2" s="1"/>
  <c r="CD76" i="2" a="1"/>
  <c r="CD76" i="2" s="1"/>
  <c r="CL76" i="2" a="1"/>
  <c r="CL76" i="2" s="1"/>
  <c r="CH76" i="2" a="1"/>
  <c r="CH76" i="2" s="1"/>
  <c r="CA76" i="2"/>
  <c r="CB76" i="2"/>
  <c r="DF76" i="2" a="1"/>
  <c r="DF76" i="2" s="1"/>
  <c r="DB76" i="2" a="1"/>
  <c r="DB76" i="2" s="1"/>
  <c r="CP76" i="2" a="1"/>
  <c r="CP76" i="2" s="1"/>
  <c r="CT76" i="2" a="1"/>
  <c r="CT76" i="2" s="1"/>
  <c r="CP64" i="2" a="1"/>
  <c r="CP64" i="2" s="1"/>
  <c r="CX64" i="2" a="1"/>
  <c r="CX64" i="2" s="1"/>
  <c r="CT64" i="2" a="1"/>
  <c r="CT64" i="2" s="1"/>
  <c r="CH64" i="2" a="1"/>
  <c r="CH64" i="2" s="1"/>
  <c r="CA64" i="2"/>
  <c r="CD64" i="2" a="1"/>
  <c r="CD64" i="2" s="1"/>
  <c r="CL64" i="2" a="1"/>
  <c r="CL64" i="2" s="1"/>
  <c r="DB64" i="2" a="1"/>
  <c r="DB64" i="2" s="1"/>
  <c r="CB64" i="2"/>
  <c r="DF64" i="2" a="1"/>
  <c r="DF64" i="2" s="1"/>
  <c r="CD67" i="2" a="1"/>
  <c r="CD67" i="2" s="1"/>
  <c r="CL67" i="2" a="1"/>
  <c r="CL67" i="2" s="1"/>
  <c r="CB67" i="2"/>
  <c r="DB67" i="2" a="1"/>
  <c r="DB67" i="2" s="1"/>
  <c r="CP67" i="2" a="1"/>
  <c r="CP67" i="2" s="1"/>
  <c r="CT67" i="2" a="1"/>
  <c r="CT67" i="2" s="1"/>
  <c r="DF67" i="2" a="1"/>
  <c r="DF67" i="2" s="1"/>
  <c r="CH67" i="2" a="1"/>
  <c r="CH67" i="2" s="1"/>
  <c r="CX67" i="2" a="1"/>
  <c r="CX67" i="2" s="1"/>
  <c r="CA67" i="2"/>
  <c r="DA84" i="2"/>
  <c r="CH78" i="2" a="1"/>
  <c r="CH78" i="2" s="1"/>
  <c r="DF78" i="2" a="1"/>
  <c r="DF78" i="2" s="1"/>
  <c r="CA78" i="2"/>
  <c r="CT78" i="2" a="1"/>
  <c r="CT78" i="2" s="1"/>
  <c r="CP78" i="2" a="1"/>
  <c r="CP78" i="2" s="1"/>
  <c r="DB78" i="2" a="1"/>
  <c r="DB78" i="2" s="1"/>
  <c r="CB78" i="2"/>
  <c r="CD78" i="2" a="1"/>
  <c r="CD78" i="2" s="1"/>
  <c r="CL78" i="2" a="1"/>
  <c r="CL78" i="2" s="1"/>
  <c r="CX78" i="2" a="1"/>
  <c r="CX78" i="2" s="1"/>
  <c r="CT50" i="2" a="1"/>
  <c r="CT50" i="2" s="1"/>
  <c r="CA50" i="2"/>
  <c r="CB50" i="2"/>
  <c r="CL50" i="2" a="1"/>
  <c r="CL50" i="2" s="1"/>
  <c r="DB50" i="2" a="1"/>
  <c r="DB50" i="2" s="1"/>
  <c r="CD50" i="2" a="1"/>
  <c r="CD50" i="2" s="1"/>
  <c r="CX50" i="2" a="1"/>
  <c r="CX50" i="2" s="1"/>
  <c r="CP50" i="2" a="1"/>
  <c r="CP50" i="2" s="1"/>
  <c r="DF50" i="2" a="1"/>
  <c r="DF50" i="2" s="1"/>
  <c r="CH50" i="2" a="1"/>
  <c r="CH50" i="2" s="1"/>
  <c r="CT59" i="2" a="1"/>
  <c r="CT59" i="2" s="1"/>
  <c r="CA59" i="2"/>
  <c r="CD59" i="2" a="1"/>
  <c r="CD59" i="2" s="1"/>
  <c r="CL59" i="2" a="1"/>
  <c r="CL59" i="2" s="1"/>
  <c r="CB59" i="2"/>
  <c r="DB59" i="2" a="1"/>
  <c r="DB59" i="2" s="1"/>
  <c r="CH59" i="2" a="1"/>
  <c r="CH59" i="2" s="1"/>
  <c r="DF59" i="2" a="1"/>
  <c r="DF59" i="2" s="1"/>
  <c r="CP59" i="2" a="1"/>
  <c r="CP59" i="2" s="1"/>
  <c r="CX59" i="2" a="1"/>
  <c r="CX59" i="2" s="1"/>
  <c r="DE84" i="2"/>
  <c r="CB83" i="2"/>
  <c r="CZ60" i="2"/>
  <c r="CF84" i="2"/>
  <c r="DC83" i="2"/>
  <c r="DE83" i="2"/>
  <c r="DF66" i="2" a="1"/>
  <c r="DF66" i="2" s="1"/>
  <c r="CH66" i="2" a="1"/>
  <c r="CH66" i="2" s="1"/>
  <c r="CT66" i="2" a="1"/>
  <c r="CT66" i="2" s="1"/>
  <c r="CB66" i="2"/>
  <c r="CA66" i="2"/>
  <c r="CL66" i="2" a="1"/>
  <c r="CL66" i="2" s="1"/>
  <c r="DB66" i="2" a="1"/>
  <c r="DB66" i="2" s="1"/>
  <c r="CD66" i="2" a="1"/>
  <c r="CD66" i="2" s="1"/>
  <c r="CX66" i="2" a="1"/>
  <c r="CX66" i="2" s="1"/>
  <c r="CP66" i="2" a="1"/>
  <c r="CP66" i="2" s="1"/>
  <c r="DB81" i="2" a="1"/>
  <c r="DB81" i="2" s="1"/>
  <c r="CL81" i="2" a="1"/>
  <c r="CL81" i="2" s="1"/>
  <c r="CT81" i="2" a="1"/>
  <c r="CT81" i="2" s="1"/>
  <c r="CX81" i="2" a="1"/>
  <c r="CX81" i="2" s="1"/>
  <c r="CA81" i="2"/>
  <c r="CH81" i="2" a="1"/>
  <c r="CH81" i="2" s="1"/>
  <c r="CB81" i="2"/>
  <c r="CP81" i="2" a="1"/>
  <c r="CP81" i="2" s="1"/>
  <c r="DF81" i="2" a="1"/>
  <c r="DF81" i="2" s="1"/>
  <c r="CD81" i="2" a="1"/>
  <c r="CD81" i="2" s="1"/>
  <c r="DF80" i="2" a="1"/>
  <c r="DF80" i="2" s="1"/>
  <c r="CP80" i="2" a="1"/>
  <c r="CP80" i="2" s="1"/>
  <c r="DB80" i="2" a="1"/>
  <c r="DB80" i="2" s="1"/>
  <c r="CD80" i="2" a="1"/>
  <c r="CD80" i="2" s="1"/>
  <c r="CT80" i="2" a="1"/>
  <c r="CT80" i="2" s="1"/>
  <c r="CX80" i="2" a="1"/>
  <c r="CX80" i="2" s="1"/>
  <c r="CL80" i="2" a="1"/>
  <c r="CL80" i="2" s="1"/>
  <c r="CA80" i="2"/>
  <c r="CH80" i="2" a="1"/>
  <c r="CH80" i="2" s="1"/>
  <c r="CB80" i="2"/>
  <c r="CX53" i="2" a="1"/>
  <c r="CX53" i="2" s="1"/>
  <c r="CD53" i="2" a="1"/>
  <c r="CD53" i="2" s="1"/>
  <c r="DF53" i="2" a="1"/>
  <c r="DF53" i="2" s="1"/>
  <c r="CP53" i="2" a="1"/>
  <c r="CP53" i="2" s="1"/>
  <c r="DB53" i="2" a="1"/>
  <c r="DB53" i="2" s="1"/>
  <c r="CT53" i="2" a="1"/>
  <c r="CT53" i="2" s="1"/>
  <c r="CH53" i="2" a="1"/>
  <c r="CH53" i="2" s="1"/>
  <c r="CA53" i="2"/>
  <c r="CB53" i="2"/>
  <c r="CL53" i="2" a="1"/>
  <c r="CL53" i="2" s="1"/>
  <c r="CX58" i="2" a="1"/>
  <c r="CX58" i="2" s="1"/>
  <c r="DF58" i="2" a="1"/>
  <c r="DF58" i="2" s="1"/>
  <c r="CP58" i="2" a="1"/>
  <c r="CP58" i="2" s="1"/>
  <c r="DB58" i="2" a="1"/>
  <c r="DB58" i="2" s="1"/>
  <c r="CH58" i="2" a="1"/>
  <c r="CH58" i="2" s="1"/>
  <c r="CT58" i="2" a="1"/>
  <c r="CT58" i="2" s="1"/>
  <c r="CB58" i="2"/>
  <c r="CL58" i="2" a="1"/>
  <c r="CL58" i="2" s="1"/>
  <c r="CA58" i="2"/>
  <c r="CD58" i="2" a="1"/>
  <c r="CD58" i="2" s="1"/>
  <c r="CB84" i="2"/>
  <c r="CM84" i="2" l="1"/>
  <c r="CG84" i="2"/>
  <c r="AD80" i="2"/>
  <c r="AL79" i="2"/>
  <c r="AI79" i="2"/>
  <c r="AK79" i="2" s="1"/>
  <c r="AG79" i="2"/>
  <c r="AM79" i="2"/>
  <c r="DN4" i="2" a="1"/>
  <c r="DN4" i="2" s="1"/>
  <c r="DK4" i="2" a="1"/>
  <c r="DK4" i="2" s="1"/>
  <c r="DL4" i="2" a="1"/>
  <c r="DL4" i="2" s="1"/>
  <c r="DP4" i="2" a="1"/>
  <c r="DP4" i="2" s="1"/>
  <c r="DQ4" i="2" a="1"/>
  <c r="DQ4" i="2" s="1"/>
  <c r="DM4" i="2" a="1"/>
  <c r="DM4" i="2" s="1"/>
  <c r="DO4" i="2" a="1"/>
  <c r="DO4" i="2" s="1"/>
  <c r="DJ5" i="2"/>
  <c r="DR4" i="2" a="1"/>
  <c r="DR4" i="2" s="1"/>
  <c r="CS84" i="2"/>
  <c r="CQ84" i="2"/>
  <c r="DI84" i="2"/>
  <c r="DG84" i="2"/>
  <c r="CN53" i="2"/>
  <c r="CO53" i="2"/>
  <c r="CM53" i="2"/>
  <c r="CE53" i="2"/>
  <c r="CF53" i="2"/>
  <c r="CG53" i="2"/>
  <c r="CN58" i="2"/>
  <c r="CM58" i="2"/>
  <c r="CO58" i="2"/>
  <c r="CG58" i="2"/>
  <c r="CF58" i="2"/>
  <c r="CE58" i="2"/>
  <c r="DG58" i="2"/>
  <c r="DI58" i="2"/>
  <c r="DH58" i="2"/>
  <c r="CU58" i="2"/>
  <c r="CV58" i="2"/>
  <c r="CW58" i="2"/>
  <c r="CR80" i="2"/>
  <c r="CS80" i="2"/>
  <c r="CQ80" i="2"/>
  <c r="DA81" i="2"/>
  <c r="CZ81" i="2"/>
  <c r="CY81" i="2"/>
  <c r="CN66" i="2"/>
  <c r="CM66" i="2"/>
  <c r="CO66" i="2"/>
  <c r="DD59" i="2"/>
  <c r="DE59" i="2"/>
  <c r="DC59" i="2"/>
  <c r="CQ50" i="2"/>
  <c r="CS50" i="2"/>
  <c r="DA78" i="2"/>
  <c r="CY78" i="2"/>
  <c r="CZ78" i="2"/>
  <c r="DG78" i="2"/>
  <c r="DH78" i="2"/>
  <c r="DI78" i="2"/>
  <c r="CR67" i="2"/>
  <c r="CQ67" i="2"/>
  <c r="CS67" i="2"/>
  <c r="CN64" i="2"/>
  <c r="CO64" i="2"/>
  <c r="CM64" i="2"/>
  <c r="CQ76" i="2"/>
  <c r="CR76" i="2"/>
  <c r="CS76" i="2"/>
  <c r="CZ76" i="2"/>
  <c r="CY76" i="2"/>
  <c r="DA76" i="2"/>
  <c r="CE70" i="2"/>
  <c r="CG70" i="2"/>
  <c r="CF70" i="2"/>
  <c r="CY51" i="2"/>
  <c r="DA51" i="2"/>
  <c r="CZ51" i="2"/>
  <c r="CE79" i="2"/>
  <c r="CF79" i="2"/>
  <c r="CG79" i="2"/>
  <c r="CN62" i="2"/>
  <c r="CM62" i="2"/>
  <c r="CO62" i="2"/>
  <c r="CO82" i="2"/>
  <c r="CM82" i="2"/>
  <c r="CN82" i="2"/>
  <c r="CY56" i="2"/>
  <c r="CZ56" i="2"/>
  <c r="DA56" i="2"/>
  <c r="CR54" i="2"/>
  <c r="CS54" i="2"/>
  <c r="CQ54" i="2"/>
  <c r="DH54" i="2"/>
  <c r="DI54" i="2"/>
  <c r="DG54" i="2"/>
  <c r="CG68" i="2"/>
  <c r="CE68" i="2"/>
  <c r="CF68" i="2"/>
  <c r="DA77" i="2"/>
  <c r="CZ77" i="2"/>
  <c r="CY77" i="2"/>
  <c r="DI60" i="2"/>
  <c r="DG60" i="2"/>
  <c r="DH60" i="2"/>
  <c r="CK60" i="2"/>
  <c r="CI60" i="2"/>
  <c r="CJ60" i="2"/>
  <c r="CI73" i="2"/>
  <c r="CJ73" i="2"/>
  <c r="CK73" i="2"/>
  <c r="CV71" i="2"/>
  <c r="CU71" i="2"/>
  <c r="CW71" i="2"/>
  <c r="CE71" i="2"/>
  <c r="CG71" i="2"/>
  <c r="CF71" i="2"/>
  <c r="CI52" i="2"/>
  <c r="CJ52" i="2"/>
  <c r="CK52" i="2"/>
  <c r="CJ81" i="2"/>
  <c r="CI49" i="2"/>
  <c r="CJ84" i="2"/>
  <c r="CK49" i="2"/>
  <c r="CI74" i="2"/>
  <c r="CK74" i="2"/>
  <c r="CJ74" i="2"/>
  <c r="DG57" i="2"/>
  <c r="DH57" i="2"/>
  <c r="DI57" i="2"/>
  <c r="CG55" i="2"/>
  <c r="CE55" i="2"/>
  <c r="CF55" i="2"/>
  <c r="CN69" i="2"/>
  <c r="CM69" i="2"/>
  <c r="CO69" i="2"/>
  <c r="DA61" i="2"/>
  <c r="CZ61" i="2"/>
  <c r="CY61" i="2"/>
  <c r="DH75" i="2"/>
  <c r="DI75" i="2"/>
  <c r="DG75" i="2"/>
  <c r="CJ53" i="2"/>
  <c r="CK53" i="2"/>
  <c r="CI53" i="2"/>
  <c r="CV81" i="2"/>
  <c r="CW81" i="2"/>
  <c r="CU81" i="2"/>
  <c r="CZ50" i="2"/>
  <c r="CY50" i="2"/>
  <c r="DA50" i="2"/>
  <c r="CN78" i="2"/>
  <c r="CO78" i="2"/>
  <c r="CM78" i="2"/>
  <c r="CK78" i="2"/>
  <c r="CI78" i="2"/>
  <c r="CJ78" i="2"/>
  <c r="DC67" i="2"/>
  <c r="DD67" i="2"/>
  <c r="DE67" i="2"/>
  <c r="CE64" i="2"/>
  <c r="CG64" i="2"/>
  <c r="CF64" i="2"/>
  <c r="DE76" i="2"/>
  <c r="DD76" i="2"/>
  <c r="DC76" i="2"/>
  <c r="DA72" i="2"/>
  <c r="CY72" i="2"/>
  <c r="CZ72" i="2"/>
  <c r="CR72" i="2"/>
  <c r="CQ72" i="2"/>
  <c r="CS72" i="2"/>
  <c r="DI70" i="2"/>
  <c r="DG70" i="2"/>
  <c r="DH70" i="2"/>
  <c r="DI51" i="2"/>
  <c r="DH51" i="2"/>
  <c r="DG51" i="2"/>
  <c r="CZ79" i="2"/>
  <c r="CY79" i="2"/>
  <c r="DA79" i="2"/>
  <c r="CK62" i="2"/>
  <c r="CJ62" i="2"/>
  <c r="CI62" i="2"/>
  <c r="DD62" i="2"/>
  <c r="DE62" i="2"/>
  <c r="DC62" i="2"/>
  <c r="CV56" i="2"/>
  <c r="CW56" i="2"/>
  <c r="CU56" i="2"/>
  <c r="CG54" i="2"/>
  <c r="CF54" i="2"/>
  <c r="CE54" i="2"/>
  <c r="DG68" i="2"/>
  <c r="DH68" i="2"/>
  <c r="DI68" i="2"/>
  <c r="DI65" i="2"/>
  <c r="DG65" i="2"/>
  <c r="DH65" i="2"/>
  <c r="CO77" i="2"/>
  <c r="CN77" i="2"/>
  <c r="CM77" i="2"/>
  <c r="CG60" i="2"/>
  <c r="CE60" i="2"/>
  <c r="CF60" i="2"/>
  <c r="DA60" i="2"/>
  <c r="CY60" i="2"/>
  <c r="CN73" i="2"/>
  <c r="CM73" i="2"/>
  <c r="CO73" i="2"/>
  <c r="CM71" i="2"/>
  <c r="CO71" i="2"/>
  <c r="CN71" i="2"/>
  <c r="CE52" i="2"/>
  <c r="CG52" i="2"/>
  <c r="CF52" i="2"/>
  <c r="DA52" i="2"/>
  <c r="CY52" i="2"/>
  <c r="CZ52" i="2"/>
  <c r="DI63" i="2"/>
  <c r="DG63" i="2"/>
  <c r="DH63" i="2"/>
  <c r="CM74" i="2"/>
  <c r="CN74" i="2"/>
  <c r="CO74" i="2"/>
  <c r="DC57" i="2"/>
  <c r="DE57" i="2"/>
  <c r="DD57" i="2"/>
  <c r="DD55" i="2"/>
  <c r="DE55" i="2"/>
  <c r="DC55" i="2"/>
  <c r="CY69" i="2"/>
  <c r="CZ69" i="2"/>
  <c r="DA69" i="2"/>
  <c r="CK61" i="2"/>
  <c r="CJ61" i="2"/>
  <c r="CI61" i="2"/>
  <c r="CE75" i="2"/>
  <c r="CF75" i="2"/>
  <c r="CG75" i="2"/>
  <c r="DG80" i="2"/>
  <c r="DH80" i="2"/>
  <c r="DI80" i="2"/>
  <c r="DD58" i="2"/>
  <c r="DC58" i="2"/>
  <c r="DE58" i="2"/>
  <c r="CU53" i="2"/>
  <c r="CW53" i="2"/>
  <c r="CV53" i="2"/>
  <c r="CG81" i="2"/>
  <c r="CF81" i="2"/>
  <c r="CE81" i="2"/>
  <c r="CM81" i="2"/>
  <c r="CO81" i="2"/>
  <c r="CN81" i="2"/>
  <c r="CM59" i="2"/>
  <c r="CO59" i="2"/>
  <c r="CE50" i="2"/>
  <c r="CG50" i="2"/>
  <c r="CF50" i="2"/>
  <c r="CG78" i="2"/>
  <c r="CE78" i="2"/>
  <c r="CF78" i="2"/>
  <c r="DH76" i="2"/>
  <c r="DI76" i="2"/>
  <c r="DG76" i="2"/>
  <c r="CI72" i="2"/>
  <c r="CK72" i="2"/>
  <c r="CJ72" i="2"/>
  <c r="CM72" i="2"/>
  <c r="CO72" i="2"/>
  <c r="CN72" i="2"/>
  <c r="DD51" i="2"/>
  <c r="DC51" i="2"/>
  <c r="DE51" i="2"/>
  <c r="CV79" i="2"/>
  <c r="CU79" i="2"/>
  <c r="CW79" i="2"/>
  <c r="DA62" i="2"/>
  <c r="CZ62" i="2"/>
  <c r="CY62" i="2"/>
  <c r="CQ62" i="2"/>
  <c r="CR62" i="2"/>
  <c r="CS62" i="2"/>
  <c r="DI82" i="2"/>
  <c r="DI83" i="2"/>
  <c r="DG82" i="2"/>
  <c r="DH82" i="2"/>
  <c r="CI56" i="2"/>
  <c r="CK56" i="2"/>
  <c r="CJ56" i="2"/>
  <c r="CV54" i="2"/>
  <c r="CW54" i="2"/>
  <c r="CU54" i="2"/>
  <c r="CO68" i="2"/>
  <c r="CN68" i="2"/>
  <c r="CM68" i="2"/>
  <c r="DA65" i="2"/>
  <c r="CY65" i="2"/>
  <c r="CZ65" i="2"/>
  <c r="DE77" i="2"/>
  <c r="DD77" i="2"/>
  <c r="DC77" i="2"/>
  <c r="CW60" i="2"/>
  <c r="CV60" i="2"/>
  <c r="CU60" i="2"/>
  <c r="DE73" i="2"/>
  <c r="DC73" i="2"/>
  <c r="DD73" i="2"/>
  <c r="DG71" i="2"/>
  <c r="DI71" i="2"/>
  <c r="DH71" i="2"/>
  <c r="CU52" i="2"/>
  <c r="CW52" i="2"/>
  <c r="CV52" i="2"/>
  <c r="DI52" i="2"/>
  <c r="DH52" i="2"/>
  <c r="DG52" i="2"/>
  <c r="CR63" i="2"/>
  <c r="CS63" i="2"/>
  <c r="CQ63" i="2"/>
  <c r="CE74" i="2"/>
  <c r="CG74" i="2"/>
  <c r="CF74" i="2"/>
  <c r="CZ57" i="2"/>
  <c r="CY57" i="2"/>
  <c r="DA57" i="2"/>
  <c r="CO55" i="2"/>
  <c r="CM55" i="2"/>
  <c r="CN55" i="2"/>
  <c r="DC61" i="2"/>
  <c r="DD61" i="2"/>
  <c r="DE61" i="2"/>
  <c r="DE75" i="2"/>
  <c r="DD75" i="2"/>
  <c r="DC75" i="2"/>
  <c r="CI58" i="2"/>
  <c r="CK58" i="2"/>
  <c r="CJ58" i="2"/>
  <c r="CK80" i="2"/>
  <c r="CJ80" i="2"/>
  <c r="CI80" i="2"/>
  <c r="CS58" i="2"/>
  <c r="CR58" i="2"/>
  <c r="CQ58" i="2"/>
  <c r="DE53" i="2"/>
  <c r="DD53" i="2"/>
  <c r="DC53" i="2"/>
  <c r="CM80" i="2"/>
  <c r="CO80" i="2"/>
  <c r="CN80" i="2"/>
  <c r="DG81" i="2"/>
  <c r="DH81" i="2"/>
  <c r="DI81" i="2"/>
  <c r="DC81" i="2"/>
  <c r="DD81" i="2"/>
  <c r="DE81" i="2"/>
  <c r="CW66" i="2"/>
  <c r="CU66" i="2"/>
  <c r="CV66" i="2"/>
  <c r="CE59" i="2"/>
  <c r="CF59" i="2"/>
  <c r="CG59" i="2"/>
  <c r="DC50" i="2"/>
  <c r="DD50" i="2"/>
  <c r="DE50" i="2"/>
  <c r="CM67" i="2"/>
  <c r="CN67" i="2"/>
  <c r="CO67" i="2"/>
  <c r="CK64" i="2"/>
  <c r="CJ64" i="2"/>
  <c r="CI64" i="2"/>
  <c r="CW72" i="2"/>
  <c r="CU72" i="2"/>
  <c r="CV72" i="2"/>
  <c r="CJ70" i="2"/>
  <c r="CK70" i="2"/>
  <c r="CI70" i="2"/>
  <c r="CQ51" i="2"/>
  <c r="CR51" i="2"/>
  <c r="CS51" i="2"/>
  <c r="CS79" i="2"/>
  <c r="CQ79" i="2"/>
  <c r="CR79" i="2"/>
  <c r="CI82" i="2"/>
  <c r="CJ82" i="2"/>
  <c r="CE56" i="2"/>
  <c r="CF56" i="2"/>
  <c r="CG56" i="2"/>
  <c r="CI54" i="2"/>
  <c r="CJ54" i="2"/>
  <c r="CK54" i="2"/>
  <c r="CR68" i="2"/>
  <c r="CQ68" i="2"/>
  <c r="CS68" i="2"/>
  <c r="DC68" i="2"/>
  <c r="DD68" i="2"/>
  <c r="DE68" i="2"/>
  <c r="CE65" i="2"/>
  <c r="CF65" i="2"/>
  <c r="CG65" i="2"/>
  <c r="CF77" i="2"/>
  <c r="CG77" i="2"/>
  <c r="CE77" i="2"/>
  <c r="DA73" i="2"/>
  <c r="CY73" i="2"/>
  <c r="CZ73" i="2"/>
  <c r="CN52" i="2"/>
  <c r="CM52" i="2"/>
  <c r="CO52" i="2"/>
  <c r="CG49" i="2"/>
  <c r="CE49" i="2"/>
  <c r="CN59" i="2"/>
  <c r="CO49" i="2"/>
  <c r="CM49" i="2"/>
  <c r="CN63" i="2"/>
  <c r="CO63" i="2"/>
  <c r="CM63" i="2"/>
  <c r="DC63" i="2"/>
  <c r="DD63" i="2"/>
  <c r="DE63" i="2"/>
  <c r="CR57" i="2"/>
  <c r="CQ57" i="2"/>
  <c r="CS57" i="2"/>
  <c r="CK55" i="2"/>
  <c r="CJ55" i="2"/>
  <c r="CI55" i="2"/>
  <c r="DH69" i="2"/>
  <c r="DG69" i="2"/>
  <c r="DI69" i="2"/>
  <c r="CJ83" i="2"/>
  <c r="CI75" i="2"/>
  <c r="CK75" i="2"/>
  <c r="CJ75" i="2"/>
  <c r="CQ53" i="2"/>
  <c r="CR53" i="2"/>
  <c r="CS53" i="2"/>
  <c r="CS82" i="2"/>
  <c r="CR81" i="2"/>
  <c r="CS81" i="2"/>
  <c r="CQ81" i="2"/>
  <c r="CQ66" i="2"/>
  <c r="CS66" i="2"/>
  <c r="CR66" i="2"/>
  <c r="CK66" i="2"/>
  <c r="CJ66" i="2"/>
  <c r="CI66" i="2"/>
  <c r="DA59" i="2"/>
  <c r="CZ59" i="2"/>
  <c r="CY59" i="2"/>
  <c r="CM50" i="2"/>
  <c r="CO50" i="2"/>
  <c r="CN50" i="2"/>
  <c r="DD78" i="2"/>
  <c r="DE78" i="2"/>
  <c r="DC78" i="2"/>
  <c r="CZ67" i="2"/>
  <c r="DA67" i="2"/>
  <c r="CY67" i="2"/>
  <c r="CG67" i="2"/>
  <c r="CF67" i="2"/>
  <c r="CE67" i="2"/>
  <c r="CU64" i="2"/>
  <c r="CV64" i="2"/>
  <c r="CW64" i="2"/>
  <c r="CE72" i="2"/>
  <c r="CG72" i="2"/>
  <c r="CF72" i="2"/>
  <c r="DA70" i="2"/>
  <c r="CZ70" i="2"/>
  <c r="CY70" i="2"/>
  <c r="CO70" i="2"/>
  <c r="CM70" i="2"/>
  <c r="CN70" i="2"/>
  <c r="CG51" i="2"/>
  <c r="CF51" i="2"/>
  <c r="CE51" i="2"/>
  <c r="DH79" i="2"/>
  <c r="DG79" i="2"/>
  <c r="DI79" i="2"/>
  <c r="CV62" i="2"/>
  <c r="CW62" i="2"/>
  <c r="CU62" i="2"/>
  <c r="CY82" i="2"/>
  <c r="DA83" i="2"/>
  <c r="CZ82" i="2"/>
  <c r="DA82" i="2"/>
  <c r="DC82" i="2"/>
  <c r="DE82" i="2"/>
  <c r="DD82" i="2"/>
  <c r="DI56" i="2"/>
  <c r="DG56" i="2"/>
  <c r="DH56" i="2"/>
  <c r="CY54" i="2"/>
  <c r="CZ54" i="2"/>
  <c r="DA54" i="2"/>
  <c r="DD65" i="2"/>
  <c r="DE65" i="2"/>
  <c r="DC65" i="2"/>
  <c r="CU65" i="2"/>
  <c r="CW65" i="2"/>
  <c r="CV65" i="2"/>
  <c r="DG77" i="2"/>
  <c r="DH77" i="2"/>
  <c r="DI77" i="2"/>
  <c r="DE60" i="2"/>
  <c r="DD60" i="2"/>
  <c r="DC60" i="2"/>
  <c r="DC71" i="2"/>
  <c r="DE71" i="2"/>
  <c r="DD71" i="2"/>
  <c r="DE52" i="2"/>
  <c r="DC52" i="2"/>
  <c r="DD52" i="2"/>
  <c r="CE63" i="2"/>
  <c r="CG63" i="2"/>
  <c r="CF63" i="2"/>
  <c r="CV74" i="2"/>
  <c r="CW74" i="2"/>
  <c r="CU74" i="2"/>
  <c r="CW57" i="2"/>
  <c r="CU57" i="2"/>
  <c r="CV57" i="2"/>
  <c r="DA55" i="2"/>
  <c r="CZ55" i="2"/>
  <c r="CY55" i="2"/>
  <c r="CJ69" i="2"/>
  <c r="CK69" i="2"/>
  <c r="CI69" i="2"/>
  <c r="CS75" i="2"/>
  <c r="CQ75" i="2"/>
  <c r="CR75" i="2"/>
  <c r="CY80" i="2"/>
  <c r="DA80" i="2"/>
  <c r="CZ80" i="2"/>
  <c r="CZ58" i="2"/>
  <c r="CY58" i="2"/>
  <c r="DA58" i="2"/>
  <c r="DH53" i="2"/>
  <c r="DG53" i="2"/>
  <c r="DI53" i="2"/>
  <c r="CV80" i="2"/>
  <c r="CW80" i="2"/>
  <c r="CU80" i="2"/>
  <c r="CZ66" i="2"/>
  <c r="DA66" i="2"/>
  <c r="CY66" i="2"/>
  <c r="DH66" i="2"/>
  <c r="DI66" i="2"/>
  <c r="DG66" i="2"/>
  <c r="CS59" i="2"/>
  <c r="CR59" i="2"/>
  <c r="CQ59" i="2"/>
  <c r="CW59" i="2"/>
  <c r="CU59" i="2"/>
  <c r="CV59" i="2"/>
  <c r="CQ78" i="2"/>
  <c r="CR78" i="2"/>
  <c r="CS78" i="2"/>
  <c r="CJ67" i="2"/>
  <c r="CK67" i="2"/>
  <c r="CI67" i="2"/>
  <c r="DI64" i="2"/>
  <c r="DH64" i="2"/>
  <c r="DG64" i="2"/>
  <c r="DA64" i="2"/>
  <c r="CY64" i="2"/>
  <c r="CZ64" i="2"/>
  <c r="CJ76" i="2"/>
  <c r="CI76" i="2"/>
  <c r="CK76" i="2"/>
  <c r="DE72" i="2"/>
  <c r="DC72" i="2"/>
  <c r="DD72" i="2"/>
  <c r="CV70" i="2"/>
  <c r="CW70" i="2"/>
  <c r="CU70" i="2"/>
  <c r="CW83" i="2"/>
  <c r="CU82" i="2"/>
  <c r="CW82" i="2"/>
  <c r="CV82" i="2"/>
  <c r="CK68" i="2"/>
  <c r="CJ68" i="2"/>
  <c r="CI68" i="2"/>
  <c r="CO65" i="2"/>
  <c r="CM65" i="2"/>
  <c r="CN65" i="2"/>
  <c r="CS77" i="2"/>
  <c r="CR77" i="2"/>
  <c r="CQ77" i="2"/>
  <c r="CS60" i="2"/>
  <c r="CR60" i="2"/>
  <c r="CQ60" i="2"/>
  <c r="CE73" i="2"/>
  <c r="CF73" i="2"/>
  <c r="CG73" i="2"/>
  <c r="CR50" i="2"/>
  <c r="CS49" i="2"/>
  <c r="CR83" i="2"/>
  <c r="CQ49" i="2"/>
  <c r="CV83" i="2"/>
  <c r="CW49" i="2"/>
  <c r="CU49" i="2"/>
  <c r="DD56" i="2"/>
  <c r="DD83" i="2"/>
  <c r="DE49" i="2"/>
  <c r="DC49" i="2"/>
  <c r="DD84" i="2"/>
  <c r="CK63" i="2"/>
  <c r="CJ63" i="2"/>
  <c r="CI63" i="2"/>
  <c r="DD74" i="2"/>
  <c r="DC74" i="2"/>
  <c r="DE74" i="2"/>
  <c r="CM57" i="2"/>
  <c r="CN57" i="2"/>
  <c r="CO57" i="2"/>
  <c r="CV55" i="2"/>
  <c r="CW55" i="2"/>
  <c r="CU55" i="2"/>
  <c r="CR69" i="2"/>
  <c r="CQ69" i="2"/>
  <c r="CS69" i="2"/>
  <c r="CG69" i="2"/>
  <c r="CE69" i="2"/>
  <c r="CF69" i="2"/>
  <c r="CE61" i="2"/>
  <c r="CF61" i="2"/>
  <c r="CG61" i="2"/>
  <c r="CV84" i="2"/>
  <c r="CY75" i="2"/>
  <c r="DA75" i="2"/>
  <c r="CF83" i="2"/>
  <c r="CG80" i="2"/>
  <c r="CF80" i="2"/>
  <c r="CE80" i="2"/>
  <c r="CK82" i="2"/>
  <c r="CI81" i="2"/>
  <c r="CK81" i="2"/>
  <c r="CE66" i="2"/>
  <c r="CF66" i="2"/>
  <c r="CG66" i="2"/>
  <c r="DI59" i="2"/>
  <c r="DG59" i="2"/>
  <c r="DH59" i="2"/>
  <c r="CK50" i="2"/>
  <c r="CJ50" i="2"/>
  <c r="CI50" i="2"/>
  <c r="CV78" i="2"/>
  <c r="CU78" i="2"/>
  <c r="CW78" i="2"/>
  <c r="DH67" i="2"/>
  <c r="DI67" i="2"/>
  <c r="DG67" i="2"/>
  <c r="CQ64" i="2"/>
  <c r="CS64" i="2"/>
  <c r="CR64" i="2"/>
  <c r="CN76" i="2"/>
  <c r="CO76" i="2"/>
  <c r="CM76" i="2"/>
  <c r="CR70" i="2"/>
  <c r="CQ70" i="2"/>
  <c r="CS70" i="2"/>
  <c r="CV51" i="2"/>
  <c r="CW51" i="2"/>
  <c r="CU51" i="2"/>
  <c r="CN51" i="2"/>
  <c r="CM51" i="2"/>
  <c r="CO51" i="2"/>
  <c r="DD79" i="2"/>
  <c r="DC79" i="2"/>
  <c r="DE79" i="2"/>
  <c r="DG62" i="2"/>
  <c r="DH62" i="2"/>
  <c r="DI62" i="2"/>
  <c r="CQ82" i="2"/>
  <c r="CR82" i="2"/>
  <c r="CS83" i="2"/>
  <c r="CS56" i="2"/>
  <c r="CR56" i="2"/>
  <c r="CQ56" i="2"/>
  <c r="DE56" i="2"/>
  <c r="DC56" i="2"/>
  <c r="DE54" i="2"/>
  <c r="DC54" i="2"/>
  <c r="DD54" i="2"/>
  <c r="DA68" i="2"/>
  <c r="CZ68" i="2"/>
  <c r="CY68" i="2"/>
  <c r="CJ65" i="2"/>
  <c r="CI65" i="2"/>
  <c r="CK65" i="2"/>
  <c r="CO60" i="2"/>
  <c r="CN60" i="2"/>
  <c r="CM60" i="2"/>
  <c r="DG73" i="2"/>
  <c r="DH73" i="2"/>
  <c r="DI73" i="2"/>
  <c r="CV73" i="2"/>
  <c r="CU73" i="2"/>
  <c r="CW73" i="2"/>
  <c r="CQ71" i="2"/>
  <c r="CR71" i="2"/>
  <c r="CS71" i="2"/>
  <c r="DH50" i="2"/>
  <c r="DH83" i="2"/>
  <c r="DG49" i="2"/>
  <c r="DI49" i="2"/>
  <c r="CZ75" i="2"/>
  <c r="DA49" i="2"/>
  <c r="CZ84" i="2"/>
  <c r="CY49" i="2"/>
  <c r="CZ83" i="2"/>
  <c r="DA63" i="2"/>
  <c r="CZ63" i="2"/>
  <c r="CY63" i="2"/>
  <c r="CS74" i="2"/>
  <c r="CR74" i="2"/>
  <c r="CQ74" i="2"/>
  <c r="CE57" i="2"/>
  <c r="CG57" i="2"/>
  <c r="CF57" i="2"/>
  <c r="CR55" i="2"/>
  <c r="CQ55" i="2"/>
  <c r="CS55" i="2"/>
  <c r="CV69" i="2"/>
  <c r="CU69" i="2"/>
  <c r="CW69" i="2"/>
  <c r="DG61" i="2"/>
  <c r="DI61" i="2"/>
  <c r="DH61" i="2"/>
  <c r="CR61" i="2"/>
  <c r="CQ61" i="2"/>
  <c r="CS61" i="2"/>
  <c r="DH84" i="2"/>
  <c r="CU75" i="2"/>
  <c r="CW75" i="2"/>
  <c r="DA53" i="2"/>
  <c r="CY53" i="2"/>
  <c r="CZ53" i="2"/>
  <c r="DC80" i="2"/>
  <c r="DD80" i="2"/>
  <c r="DE80" i="2"/>
  <c r="DC66" i="2"/>
  <c r="DD66" i="2"/>
  <c r="DE66" i="2"/>
  <c r="CK59" i="2"/>
  <c r="CI59" i="2"/>
  <c r="CJ59" i="2"/>
  <c r="DI50" i="2"/>
  <c r="DG50" i="2"/>
  <c r="CW50" i="2"/>
  <c r="CU50" i="2"/>
  <c r="CV50" i="2"/>
  <c r="CU67" i="2"/>
  <c r="CW67" i="2"/>
  <c r="CV67" i="2"/>
  <c r="DC64" i="2"/>
  <c r="DD64" i="2"/>
  <c r="DE64" i="2"/>
  <c r="CV76" i="2"/>
  <c r="CU76" i="2"/>
  <c r="CW76" i="2"/>
  <c r="CG76" i="2"/>
  <c r="CF76" i="2"/>
  <c r="CE76" i="2"/>
  <c r="DI72" i="2"/>
  <c r="DH72" i="2"/>
  <c r="DG72" i="2"/>
  <c r="DE70" i="2"/>
  <c r="DC70" i="2"/>
  <c r="DD70" i="2"/>
  <c r="CJ51" i="2"/>
  <c r="CK51" i="2"/>
  <c r="CI51" i="2"/>
  <c r="CM79" i="2"/>
  <c r="CN79" i="2"/>
  <c r="CO79" i="2"/>
  <c r="CI79" i="2"/>
  <c r="CJ79" i="2"/>
  <c r="CK79" i="2"/>
  <c r="CG62" i="2"/>
  <c r="CF62" i="2"/>
  <c r="CE62" i="2"/>
  <c r="CG83" i="2"/>
  <c r="CF82" i="2"/>
  <c r="CG82" i="2"/>
  <c r="CO56" i="2"/>
  <c r="CN56" i="2"/>
  <c r="CM56" i="2"/>
  <c r="CO54" i="2"/>
  <c r="CM54" i="2"/>
  <c r="CN54" i="2"/>
  <c r="CV68" i="2"/>
  <c r="CW68" i="2"/>
  <c r="CU68" i="2"/>
  <c r="CQ65" i="2"/>
  <c r="CR65" i="2"/>
  <c r="CS65" i="2"/>
  <c r="CU77" i="2"/>
  <c r="CV77" i="2"/>
  <c r="CW77" i="2"/>
  <c r="CJ77" i="2"/>
  <c r="CK77" i="2"/>
  <c r="CI77" i="2"/>
  <c r="CS73" i="2"/>
  <c r="CQ73" i="2"/>
  <c r="CR73" i="2"/>
  <c r="DA71" i="2"/>
  <c r="CZ71" i="2"/>
  <c r="CY71" i="2"/>
  <c r="CI71" i="2"/>
  <c r="CJ71" i="2"/>
  <c r="CK71" i="2"/>
  <c r="CS52" i="2"/>
  <c r="CR52" i="2"/>
  <c r="CQ52" i="2"/>
  <c r="CV63" i="2"/>
  <c r="CU63" i="2"/>
  <c r="CW63" i="2"/>
  <c r="DG74" i="2"/>
  <c r="DH74" i="2"/>
  <c r="DI74" i="2"/>
  <c r="CY74" i="2"/>
  <c r="DA74" i="2"/>
  <c r="CZ74" i="2"/>
  <c r="CJ57" i="2"/>
  <c r="CK57" i="2"/>
  <c r="CI57" i="2"/>
  <c r="DI55" i="2"/>
  <c r="DG55" i="2"/>
  <c r="DH55" i="2"/>
  <c r="DC69" i="2"/>
  <c r="DD69" i="2"/>
  <c r="DE69" i="2"/>
  <c r="CN61" i="2"/>
  <c r="CM61" i="2"/>
  <c r="CO61" i="2"/>
  <c r="CV61" i="2"/>
  <c r="CW61" i="2"/>
  <c r="CU61" i="2"/>
  <c r="CN83" i="2"/>
  <c r="CO75" i="2"/>
  <c r="CM75" i="2"/>
  <c r="CN84" i="2"/>
  <c r="AI80" i="2" l="1"/>
  <c r="AK80" i="2" s="1"/>
  <c r="AD81" i="2"/>
  <c r="AG80" i="2"/>
  <c r="AM80" i="2"/>
  <c r="AL80" i="2"/>
  <c r="DK5" i="2" a="1"/>
  <c r="DK5" i="2" s="1"/>
  <c r="DN5" i="2" a="1"/>
  <c r="DN5" i="2" s="1"/>
  <c r="DP5" i="2" a="1"/>
  <c r="DP5" i="2" s="1"/>
  <c r="DL5" i="2" a="1"/>
  <c r="DL5" i="2" s="1"/>
  <c r="DM5" i="2" a="1"/>
  <c r="DM5" i="2" s="1"/>
  <c r="DO5" i="2" a="1"/>
  <c r="DO5" i="2" s="1"/>
  <c r="DQ5" i="2" a="1"/>
  <c r="DQ5" i="2" s="1"/>
  <c r="DJ6" i="2"/>
  <c r="DR5" i="2" a="1"/>
  <c r="DR5" i="2" s="1"/>
  <c r="BX83" i="2"/>
  <c r="BT83" i="2"/>
  <c r="BS84" i="2"/>
  <c r="BT57" i="2"/>
  <c r="BX81" i="2"/>
  <c r="BV54" i="2"/>
  <c r="BU53" i="2"/>
  <c r="BU81" i="2"/>
  <c r="BX57" i="2"/>
  <c r="BS82" i="2"/>
  <c r="BW49" i="2"/>
  <c r="BW60" i="2"/>
  <c r="BX71" i="2"/>
  <c r="BS71" i="2"/>
  <c r="BS58" i="2"/>
  <c r="BT49" i="2"/>
  <c r="BW76" i="2"/>
  <c r="BS49" i="2"/>
  <c r="BS64" i="2"/>
  <c r="BW72" i="2"/>
  <c r="BV51" i="2"/>
  <c r="BV76" i="2"/>
  <c r="BW65" i="2"/>
  <c r="BX68" i="2"/>
  <c r="BW75" i="2"/>
  <c r="BX56" i="2"/>
  <c r="BS54" i="2"/>
  <c r="BS52" i="2"/>
  <c r="BX61" i="2"/>
  <c r="BS83" i="2"/>
  <c r="BT80" i="2"/>
  <c r="BV82" i="2"/>
  <c r="BS57" i="2"/>
  <c r="BV63" i="2"/>
  <c r="BX49" i="2"/>
  <c r="BU77" i="2"/>
  <c r="BV65" i="2"/>
  <c r="BT77" i="2"/>
  <c r="BW52" i="2"/>
  <c r="BW71" i="2"/>
  <c r="BU67" i="2"/>
  <c r="BV79" i="2"/>
  <c r="BX67" i="2"/>
  <c r="BT76" i="2"/>
  <c r="BV64" i="2"/>
  <c r="BT78" i="2"/>
  <c r="BS63" i="2"/>
  <c r="BU79" i="2"/>
  <c r="BV61" i="2"/>
  <c r="BS68" i="2"/>
  <c r="BS59" i="2"/>
  <c r="BS80" i="2"/>
  <c r="BW59" i="2"/>
  <c r="BX54" i="2"/>
  <c r="BU60" i="2"/>
  <c r="BX84" i="2"/>
  <c r="BW83" i="2"/>
  <c r="BW54" i="2"/>
  <c r="BU71" i="2"/>
  <c r="BT81" i="2"/>
  <c r="BX66" i="2"/>
  <c r="BW50" i="2"/>
  <c r="BX50" i="2"/>
  <c r="BS70" i="2"/>
  <c r="BX62" i="2"/>
  <c r="BW62" i="2"/>
  <c r="BT64" i="2"/>
  <c r="BX78" i="2"/>
  <c r="BT62" i="2"/>
  <c r="BV74" i="2"/>
  <c r="BV56" i="2"/>
  <c r="BS56" i="2"/>
  <c r="BU82" i="2"/>
  <c r="BW84" i="2"/>
  <c r="BV68" i="2"/>
  <c r="BV71" i="2"/>
  <c r="BX70" i="2"/>
  <c r="BT58" i="2"/>
  <c r="BV58" i="2"/>
  <c r="BX76" i="2"/>
  <c r="BT79" i="2"/>
  <c r="BU76" i="2"/>
  <c r="BW68" i="2"/>
  <c r="BS75" i="2"/>
  <c r="BX55" i="2"/>
  <c r="BV53" i="2"/>
  <c r="BU56" i="2"/>
  <c r="BS55" i="2"/>
  <c r="BV52" i="2"/>
  <c r="BW70" i="2"/>
  <c r="BT59" i="2"/>
  <c r="BX58" i="2"/>
  <c r="BX65" i="2"/>
  <c r="BW66" i="2"/>
  <c r="BV59" i="2"/>
  <c r="BU55" i="2"/>
  <c r="BU80" i="2"/>
  <c r="BT66" i="2"/>
  <c r="BV70" i="2"/>
  <c r="BW78" i="2"/>
  <c r="BT65" i="2"/>
  <c r="BT51" i="2"/>
  <c r="BS72" i="2"/>
  <c r="BV66" i="2"/>
  <c r="BX53" i="2"/>
  <c r="BX64" i="2"/>
  <c r="BX60" i="2"/>
  <c r="BS65" i="2"/>
  <c r="BU64" i="2"/>
  <c r="BU52" i="2"/>
  <c r="BU59" i="2"/>
  <c r="BS79" i="2"/>
  <c r="BV77" i="2"/>
  <c r="BS74" i="2"/>
  <c r="BT60" i="2"/>
  <c r="BW64" i="2"/>
  <c r="BT84" i="2"/>
  <c r="BW81" i="2"/>
  <c r="BW56" i="2"/>
  <c r="BU69" i="2"/>
  <c r="BU66" i="2"/>
  <c r="BT50" i="2"/>
  <c r="BV57" i="2"/>
  <c r="BV75" i="2"/>
  <c r="BU78" i="2"/>
  <c r="BV67" i="2"/>
  <c r="BX77" i="2"/>
  <c r="BW58" i="2"/>
  <c r="BT71" i="2"/>
  <c r="BU54" i="2"/>
  <c r="BT53" i="2"/>
  <c r="BV72" i="2"/>
  <c r="BS62" i="2"/>
  <c r="BX72" i="2"/>
  <c r="BW55" i="2"/>
  <c r="BU70" i="2"/>
  <c r="BW67" i="2"/>
  <c r="BW63" i="2"/>
  <c r="BX51" i="2"/>
  <c r="BT54" i="2"/>
  <c r="BX59" i="2"/>
  <c r="BU68" i="2"/>
  <c r="BW82" i="2"/>
  <c r="BT61" i="2"/>
  <c r="BV69" i="2"/>
  <c r="BX75" i="2"/>
  <c r="BS76" i="2"/>
  <c r="BV84" i="2"/>
  <c r="BV83" i="2"/>
  <c r="BU51" i="2"/>
  <c r="BU62" i="2"/>
  <c r="BT68" i="2"/>
  <c r="BX74" i="2"/>
  <c r="BV80" i="2"/>
  <c r="BW69" i="2"/>
  <c r="BU63" i="2"/>
  <c r="BW74" i="2"/>
  <c r="BS51" i="2"/>
  <c r="BU61" i="2"/>
  <c r="BX69" i="2"/>
  <c r="BS69" i="2"/>
  <c r="BX52" i="2"/>
  <c r="BU65" i="2"/>
  <c r="BV73" i="2"/>
  <c r="BU75" i="2"/>
  <c r="BT63" i="2"/>
  <c r="BW73" i="2"/>
  <c r="BT74" i="2"/>
  <c r="BT75" i="2"/>
  <c r="BS73" i="2"/>
  <c r="BT55" i="2"/>
  <c r="BV60" i="2"/>
  <c r="BT69" i="2"/>
  <c r="BX82" i="2"/>
  <c r="BU50" i="2"/>
  <c r="BU72" i="2"/>
  <c r="BT70" i="2"/>
  <c r="BV78" i="2"/>
  <c r="BU83" i="2"/>
  <c r="BT56" i="2"/>
  <c r="BV55" i="2"/>
  <c r="BW79" i="2"/>
  <c r="BV62" i="2"/>
  <c r="BU57" i="2"/>
  <c r="BV50" i="2"/>
  <c r="BW61" i="2"/>
  <c r="BS67" i="2"/>
  <c r="BV49" i="2"/>
  <c r="BT52" i="2"/>
  <c r="BS66" i="2"/>
  <c r="BS50" i="2"/>
  <c r="BX63" i="2"/>
  <c r="BU84" i="2"/>
  <c r="BT82" i="2"/>
  <c r="BW77" i="2"/>
  <c r="BS61" i="2"/>
  <c r="BW51" i="2"/>
  <c r="BT67" i="2"/>
  <c r="BS53" i="2"/>
  <c r="BT73" i="2"/>
  <c r="BW80" i="2"/>
  <c r="BV81" i="2"/>
  <c r="BT72" i="2"/>
  <c r="BU74" i="2"/>
  <c r="BS78" i="2"/>
  <c r="BW57" i="2"/>
  <c r="BS77" i="2"/>
  <c r="BX73" i="2"/>
  <c r="BS60" i="2"/>
  <c r="BW53" i="2"/>
  <c r="BX79" i="2"/>
  <c r="BU58" i="2"/>
  <c r="BU49" i="2"/>
  <c r="BX80" i="2"/>
  <c r="BS81" i="2"/>
  <c r="BU73" i="2"/>
  <c r="AI81" i="2" l="1"/>
  <c r="AK81" i="2" s="1"/>
  <c r="AD82" i="2"/>
  <c r="AL81" i="2"/>
  <c r="AM81" i="2"/>
  <c r="AG81" i="2"/>
  <c r="DK6" i="2" a="1"/>
  <c r="DK6" i="2" s="1"/>
  <c r="DL6" i="2" a="1"/>
  <c r="DL6" i="2" s="1"/>
  <c r="DN6" i="2" a="1"/>
  <c r="DN6" i="2" s="1"/>
  <c r="DO6" i="2" a="1"/>
  <c r="DO6" i="2" s="1"/>
  <c r="DJ7" i="2"/>
  <c r="DM6" i="2" a="1"/>
  <c r="DM6" i="2" s="1"/>
  <c r="DP6" i="2" a="1"/>
  <c r="DP6" i="2" s="1"/>
  <c r="DR6" i="2" a="1"/>
  <c r="DR6" i="2" s="1"/>
  <c r="DQ6" i="2" a="1"/>
  <c r="DQ6" i="2" s="1"/>
  <c r="AG82" i="2" l="1"/>
  <c r="AI82" i="2"/>
  <c r="AK82" i="2" s="1"/>
  <c r="AL82" i="2"/>
  <c r="AM82" i="2"/>
  <c r="AD83" i="2"/>
  <c r="DJ8" i="2"/>
  <c r="DQ7" i="2" a="1"/>
  <c r="DQ7" i="2" s="1"/>
  <c r="DN7" i="2" a="1"/>
  <c r="DN7" i="2" s="1"/>
  <c r="DM7" i="2" a="1"/>
  <c r="DM7" i="2" s="1"/>
  <c r="DR7" i="2" a="1"/>
  <c r="DR7" i="2" s="1"/>
  <c r="DP7" i="2" a="1"/>
  <c r="DP7" i="2" s="1"/>
  <c r="DK7" i="2" a="1"/>
  <c r="DK7" i="2" s="1"/>
  <c r="DO7" i="2" a="1"/>
  <c r="DO7" i="2" s="1"/>
  <c r="DL7" i="2" a="1"/>
  <c r="DL7" i="2" s="1"/>
  <c r="AG83" i="2" l="1"/>
  <c r="AM83" i="2"/>
  <c r="AD84" i="2"/>
  <c r="AL83" i="2"/>
  <c r="AI83" i="2"/>
  <c r="AK83" i="2" s="1"/>
  <c r="DJ9" i="2"/>
  <c r="DN8" i="2" a="1"/>
  <c r="DN8" i="2" s="1"/>
  <c r="DL8" i="2" a="1"/>
  <c r="DL8" i="2" s="1"/>
  <c r="DK8" i="2" a="1"/>
  <c r="DK8" i="2" s="1"/>
  <c r="DQ8" i="2" a="1"/>
  <c r="DQ8" i="2" s="1"/>
  <c r="DP8" i="2" a="1"/>
  <c r="DP8" i="2" s="1"/>
  <c r="DM8" i="2" a="1"/>
  <c r="DM8" i="2" s="1"/>
  <c r="DR8" i="2" a="1"/>
  <c r="DR8" i="2" s="1"/>
  <c r="DO8" i="2" a="1"/>
  <c r="DO8" i="2" s="1"/>
  <c r="AG84" i="2" l="1"/>
  <c r="AI84" i="2"/>
  <c r="AK84" i="2" s="1"/>
  <c r="AL84" i="2"/>
  <c r="AM84" i="2"/>
  <c r="DJ10" i="2"/>
  <c r="DR9" i="2" a="1"/>
  <c r="DR9" i="2" s="1"/>
  <c r="DQ9" i="2" a="1"/>
  <c r="DQ9" i="2" s="1"/>
  <c r="DO9" i="2" a="1"/>
  <c r="DO9" i="2" s="1"/>
  <c r="DM9" i="2" a="1"/>
  <c r="DM9" i="2" s="1"/>
  <c r="DL9" i="2" a="1"/>
  <c r="DL9" i="2" s="1"/>
  <c r="DK9" i="2" a="1"/>
  <c r="DK9" i="2" s="1"/>
  <c r="DP9" i="2" a="1"/>
  <c r="DP9" i="2" s="1"/>
  <c r="DN9" i="2" a="1"/>
  <c r="DN9" i="2" s="1"/>
  <c r="DR10" i="2" l="1" a="1"/>
  <c r="DR10" i="2" s="1"/>
  <c r="DK10" i="2" a="1"/>
  <c r="DK10" i="2" s="1"/>
  <c r="DL10" i="2" a="1"/>
  <c r="DL10" i="2" s="1"/>
  <c r="DM10" i="2" a="1"/>
  <c r="DM10" i="2" s="1"/>
  <c r="DN10" i="2" a="1"/>
  <c r="DN10" i="2" s="1"/>
  <c r="DO10" i="2" a="1"/>
  <c r="DO10" i="2" s="1"/>
  <c r="DP10" i="2" a="1"/>
  <c r="DP10" i="2" s="1"/>
  <c r="DJ11" i="2"/>
  <c r="DQ10" i="2" a="1"/>
  <c r="DQ10" i="2" s="1"/>
  <c r="DM11" i="2" l="1" a="1"/>
  <c r="DM11" i="2" s="1"/>
  <c r="DO11" i="2" a="1"/>
  <c r="DO11" i="2" s="1"/>
  <c r="DK11" i="2" a="1"/>
  <c r="DK11" i="2" s="1"/>
  <c r="DL11" i="2" a="1"/>
  <c r="DL11" i="2" s="1"/>
  <c r="DN11" i="2" a="1"/>
  <c r="DN11" i="2" s="1"/>
  <c r="DJ12" i="2"/>
  <c r="DQ11" i="2" a="1"/>
  <c r="DQ11" i="2" s="1"/>
  <c r="DP11" i="2" a="1"/>
  <c r="DP11" i="2" s="1"/>
  <c r="DR11" i="2" a="1"/>
  <c r="DR11" i="2" s="1"/>
  <c r="DK12" i="2" l="1" a="1"/>
  <c r="DK12" i="2" s="1"/>
  <c r="DL12" i="2" a="1"/>
  <c r="DL12" i="2" s="1"/>
  <c r="DR12" i="2" a="1"/>
  <c r="DR12" i="2" s="1"/>
  <c r="DQ12" i="2" a="1"/>
  <c r="DQ12" i="2" s="1"/>
  <c r="DN12" i="2" a="1"/>
  <c r="DN12" i="2" s="1"/>
  <c r="DJ13" i="2"/>
  <c r="DP12" i="2" a="1"/>
  <c r="DP12" i="2" s="1"/>
  <c r="DO12" i="2" a="1"/>
  <c r="DO12" i="2" s="1"/>
  <c r="DM12" i="2" a="1"/>
  <c r="DM12" i="2" s="1"/>
  <c r="DK13" i="2" l="1" a="1"/>
  <c r="DK13" i="2" s="1"/>
  <c r="DJ14" i="2"/>
  <c r="DN13" i="2" a="1"/>
  <c r="DN13" i="2" s="1"/>
  <c r="DR13" i="2" a="1"/>
  <c r="DR13" i="2" s="1"/>
  <c r="DO13" i="2" a="1"/>
  <c r="DO13" i="2" s="1"/>
  <c r="DL13" i="2" a="1"/>
  <c r="DL13" i="2" s="1"/>
  <c r="DM13" i="2" a="1"/>
  <c r="DM13" i="2" s="1"/>
  <c r="DQ13" i="2" a="1"/>
  <c r="DQ13" i="2" s="1"/>
  <c r="DP13" i="2" a="1"/>
  <c r="DP13" i="2" s="1"/>
  <c r="DK14" i="2" l="1" a="1"/>
  <c r="DK14" i="2" s="1"/>
  <c r="DN14" i="2" a="1"/>
  <c r="DN14" i="2" s="1"/>
  <c r="DR14" i="2" a="1"/>
  <c r="DR14" i="2" s="1"/>
  <c r="DO14" i="2" a="1"/>
  <c r="DO14" i="2" s="1"/>
  <c r="DP14" i="2" a="1"/>
  <c r="DP14" i="2" s="1"/>
  <c r="DM14" i="2" a="1"/>
  <c r="DM14" i="2" s="1"/>
  <c r="DJ15" i="2"/>
  <c r="DQ14" i="2" a="1"/>
  <c r="DQ14" i="2" s="1"/>
  <c r="DL14" i="2" a="1"/>
  <c r="DL14" i="2" s="1"/>
  <c r="DK15" i="2" l="1" a="1"/>
  <c r="DK15" i="2" s="1"/>
  <c r="DJ16" i="2"/>
  <c r="DN15" i="2" a="1"/>
  <c r="DN15" i="2" s="1"/>
  <c r="DO15" i="2" a="1"/>
  <c r="DO15" i="2" s="1"/>
  <c r="DQ15" i="2" a="1"/>
  <c r="DQ15" i="2" s="1"/>
  <c r="DL15" i="2" a="1"/>
  <c r="DL15" i="2" s="1"/>
  <c r="DR15" i="2" a="1"/>
  <c r="DR15" i="2" s="1"/>
  <c r="DP15" i="2" a="1"/>
  <c r="DP15" i="2" s="1"/>
  <c r="DM15" i="2" a="1"/>
  <c r="DM15" i="2" s="1"/>
  <c r="DQ16" i="2" l="1" a="1"/>
  <c r="DQ16" i="2" s="1"/>
  <c r="DN16" i="2" a="1"/>
  <c r="DN16" i="2" s="1"/>
  <c r="DJ17" i="2"/>
  <c r="DK16" i="2" a="1"/>
  <c r="DK16" i="2" s="1"/>
  <c r="DR16" i="2" a="1"/>
  <c r="DR16" i="2" s="1"/>
  <c r="DL16" i="2" a="1"/>
  <c r="DL16" i="2" s="1"/>
  <c r="DO16" i="2" a="1"/>
  <c r="DO16" i="2" s="1"/>
  <c r="DP16" i="2" a="1"/>
  <c r="DP16" i="2" s="1"/>
  <c r="DM16" i="2" a="1"/>
  <c r="DM16" i="2" s="1"/>
  <c r="DR17" i="2" l="1" a="1"/>
  <c r="DR17" i="2" s="1"/>
  <c r="DN17" i="2" a="1"/>
  <c r="DN17" i="2" s="1"/>
  <c r="DM17" i="2" a="1"/>
  <c r="DM17" i="2" s="1"/>
  <c r="DJ18" i="2"/>
  <c r="DK17" i="2" a="1"/>
  <c r="DK17" i="2" s="1"/>
  <c r="DO17" i="2" a="1"/>
  <c r="DO17" i="2" s="1"/>
  <c r="DL17" i="2" a="1"/>
  <c r="DL17" i="2" s="1"/>
  <c r="DP17" i="2" a="1"/>
  <c r="DP17" i="2" s="1"/>
  <c r="DQ17" i="2" a="1"/>
  <c r="DQ17" i="2" s="1"/>
  <c r="DQ18" i="2" l="1" a="1"/>
  <c r="DQ18" i="2" s="1"/>
  <c r="DN18" i="2" a="1"/>
  <c r="DN18" i="2" s="1"/>
  <c r="DO18" i="2" a="1"/>
  <c r="DO18" i="2" s="1"/>
  <c r="DK18" i="2" a="1"/>
  <c r="DK18" i="2" s="1"/>
  <c r="DL18" i="2" a="1"/>
  <c r="DL18" i="2" s="1"/>
  <c r="DR18" i="2" a="1"/>
  <c r="DR18" i="2" s="1"/>
  <c r="DM18" i="2" a="1"/>
  <c r="DM18" i="2" s="1"/>
  <c r="DJ19" i="2"/>
  <c r="DP18" i="2" a="1"/>
  <c r="DP18" i="2" s="1"/>
  <c r="DL19" i="2" l="1" a="1"/>
  <c r="DL19" i="2" s="1"/>
  <c r="DK19" i="2" a="1"/>
  <c r="DK19" i="2" s="1"/>
  <c r="DO19" i="2" a="1"/>
  <c r="DO19" i="2" s="1"/>
  <c r="DJ20" i="2"/>
  <c r="DN19" i="2" a="1"/>
  <c r="DN19" i="2" s="1"/>
  <c r="DP19" i="2" a="1"/>
  <c r="DP19" i="2" s="1"/>
  <c r="DR19" i="2" a="1"/>
  <c r="DR19" i="2" s="1"/>
  <c r="DQ19" i="2" a="1"/>
  <c r="DQ19" i="2" s="1"/>
  <c r="DM19" i="2" a="1"/>
  <c r="DM19" i="2" s="1"/>
  <c r="DR20" i="2" l="1" a="1"/>
  <c r="DR20" i="2" s="1"/>
  <c r="DN20" i="2" a="1"/>
  <c r="DN20" i="2" s="1"/>
  <c r="DO20" i="2" a="1"/>
  <c r="DO20" i="2" s="1"/>
  <c r="DK20" i="2" a="1"/>
  <c r="DK20" i="2" s="1"/>
  <c r="DP20" i="2" a="1"/>
  <c r="DP20" i="2" s="1"/>
  <c r="DL20" i="2" a="1"/>
  <c r="DL20" i="2" s="1"/>
  <c r="DJ21" i="2"/>
  <c r="DM20" i="2" a="1"/>
  <c r="DM20" i="2" s="1"/>
  <c r="DQ20" i="2" a="1"/>
  <c r="DQ20" i="2" s="1"/>
  <c r="DO21" i="2" l="1" a="1"/>
  <c r="DO21" i="2" s="1"/>
  <c r="DK21" i="2" a="1"/>
  <c r="DK21" i="2" s="1"/>
  <c r="DQ21" i="2" a="1"/>
  <c r="DQ21" i="2" s="1"/>
  <c r="DN21" i="2" a="1"/>
  <c r="DN21" i="2" s="1"/>
  <c r="DP21" i="2" a="1"/>
  <c r="DP21" i="2" s="1"/>
  <c r="DR21" i="2" a="1"/>
  <c r="DR21" i="2" s="1"/>
  <c r="DL21" i="2" a="1"/>
  <c r="DL21" i="2" s="1"/>
  <c r="DM21" i="2" a="1"/>
  <c r="DM21" i="2" s="1"/>
  <c r="DJ22" i="2"/>
  <c r="DP22" i="2" l="1" a="1"/>
  <c r="DP22" i="2" s="1"/>
  <c r="DN22" i="2" a="1"/>
  <c r="DN22" i="2" s="1"/>
  <c r="DM22" i="2" a="1"/>
  <c r="DM22" i="2" s="1"/>
  <c r="DR22" i="2" a="1"/>
  <c r="DR22" i="2" s="1"/>
  <c r="DL22" i="2" a="1"/>
  <c r="DL22" i="2" s="1"/>
  <c r="DK22" i="2" a="1"/>
  <c r="DK22" i="2" s="1"/>
  <c r="DO22" i="2" a="1"/>
  <c r="DO22" i="2" s="1"/>
  <c r="DQ22" i="2" a="1"/>
  <c r="DQ22" i="2" s="1"/>
  <c r="DJ23" i="2"/>
  <c r="DK23" i="2" l="1" a="1"/>
  <c r="DK23" i="2" s="1"/>
  <c r="DP23" i="2" a="1"/>
  <c r="DP23" i="2" s="1"/>
  <c r="DQ23" i="2" a="1"/>
  <c r="DQ23" i="2" s="1"/>
  <c r="DN23" i="2" a="1"/>
  <c r="DN23" i="2" s="1"/>
  <c r="DR23" i="2" a="1"/>
  <c r="DR23" i="2" s="1"/>
  <c r="DJ24" i="2"/>
  <c r="DL23" i="2" a="1"/>
  <c r="DL23" i="2" s="1"/>
  <c r="DM23" i="2" a="1"/>
  <c r="DM23" i="2" s="1"/>
  <c r="DO23" i="2" a="1"/>
  <c r="DO23" i="2" s="1"/>
  <c r="DN24" i="2" l="1" a="1"/>
  <c r="DN24" i="2" s="1"/>
  <c r="DL24" i="2" a="1"/>
  <c r="DL24" i="2" s="1"/>
  <c r="DK24" i="2" a="1"/>
  <c r="DK24" i="2" s="1"/>
  <c r="DR24" i="2" a="1"/>
  <c r="DR24" i="2" s="1"/>
  <c r="DP24" i="2" a="1"/>
  <c r="DP24" i="2" s="1"/>
  <c r="DQ24" i="2" a="1"/>
  <c r="DQ24" i="2" s="1"/>
  <c r="DM24" i="2" a="1"/>
  <c r="DM24" i="2" s="1"/>
  <c r="DO24" i="2" a="1"/>
  <c r="DO24" i="2" s="1"/>
  <c r="DJ25" i="2"/>
  <c r="DN25" i="2" l="1" a="1"/>
  <c r="DN25" i="2" s="1"/>
  <c r="DQ25" i="2" a="1"/>
  <c r="DQ25" i="2" s="1"/>
  <c r="DP25" i="2" a="1"/>
  <c r="DP25" i="2" s="1"/>
  <c r="DK25" i="2" a="1"/>
  <c r="DK25" i="2" s="1"/>
  <c r="DO25" i="2" a="1"/>
  <c r="DO25" i="2" s="1"/>
  <c r="DJ26" i="2"/>
  <c r="DM25" i="2" a="1"/>
  <c r="DM25" i="2" s="1"/>
  <c r="DL25" i="2" a="1"/>
  <c r="DL25" i="2" s="1"/>
  <c r="DR25" i="2" a="1"/>
  <c r="DR25" i="2" s="1"/>
  <c r="DQ26" i="2" l="1" a="1"/>
  <c r="DQ26" i="2" s="1"/>
  <c r="DJ27" i="2"/>
  <c r="DR26" i="2" a="1"/>
  <c r="DR26" i="2" s="1"/>
  <c r="DM26" i="2" a="1"/>
  <c r="DM26" i="2" s="1"/>
  <c r="DN26" i="2" a="1"/>
  <c r="DN26" i="2" s="1"/>
  <c r="DO26" i="2" a="1"/>
  <c r="DO26" i="2" s="1"/>
  <c r="DP26" i="2" a="1"/>
  <c r="DP26" i="2" s="1"/>
  <c r="DK26" i="2" a="1"/>
  <c r="DK26" i="2" s="1"/>
  <c r="DL26" i="2" a="1"/>
  <c r="DL26" i="2" s="1"/>
  <c r="DK27" i="2" l="1" a="1"/>
  <c r="DK27" i="2" s="1"/>
  <c r="DL27" i="2" a="1"/>
  <c r="DL27" i="2" s="1"/>
  <c r="DQ27" i="2" a="1"/>
  <c r="DQ27" i="2" s="1"/>
  <c r="DN27" i="2" a="1"/>
  <c r="DN27" i="2" s="1"/>
  <c r="DP27" i="2" a="1"/>
  <c r="DP27" i="2" s="1"/>
  <c r="DM27" i="2" a="1"/>
  <c r="DM27" i="2" s="1"/>
  <c r="DR27" i="2" a="1"/>
  <c r="DR27" i="2" s="1"/>
  <c r="DO27" i="2" a="1"/>
  <c r="DO27" i="2" s="1"/>
  <c r="DJ28" i="2"/>
  <c r="DM28" i="2" l="1" a="1"/>
  <c r="DM28" i="2" s="1"/>
  <c r="DQ28" i="2" a="1"/>
  <c r="DQ28" i="2" s="1"/>
  <c r="DO28" i="2" a="1"/>
  <c r="DO28" i="2" s="1"/>
  <c r="DK28" i="2" a="1"/>
  <c r="DK28" i="2" s="1"/>
  <c r="DN28" i="2" a="1"/>
  <c r="DN28" i="2" s="1"/>
  <c r="DL28" i="2" a="1"/>
  <c r="DL28" i="2" s="1"/>
  <c r="DJ29" i="2"/>
  <c r="DR28" i="2" a="1"/>
  <c r="DR28" i="2" s="1"/>
  <c r="DP28" i="2" a="1"/>
  <c r="DP28" i="2" s="1"/>
  <c r="DK29" i="2" l="1" a="1"/>
  <c r="DK29" i="2" s="1"/>
  <c r="DQ29" i="2" a="1"/>
  <c r="DQ29" i="2" s="1"/>
  <c r="DJ30" i="2"/>
  <c r="DN29" i="2" a="1"/>
  <c r="DN29" i="2" s="1"/>
  <c r="DR29" i="2" a="1"/>
  <c r="DR29" i="2" s="1"/>
  <c r="DM29" i="2" a="1"/>
  <c r="DM29" i="2" s="1"/>
  <c r="DO29" i="2" a="1"/>
  <c r="DO29" i="2" s="1"/>
  <c r="DL29" i="2" a="1"/>
  <c r="DL29" i="2" s="1"/>
  <c r="DP29" i="2" a="1"/>
  <c r="DP29" i="2" s="1"/>
  <c r="DP30" i="2" l="1" a="1"/>
  <c r="DP30" i="2" s="1"/>
  <c r="DN30" i="2" a="1"/>
  <c r="DN30" i="2" s="1"/>
  <c r="DJ31" i="2"/>
  <c r="DK30" i="2" a="1"/>
  <c r="DK30" i="2" s="1"/>
  <c r="DR30" i="2" a="1"/>
  <c r="DR30" i="2" s="1"/>
  <c r="DO30" i="2" a="1"/>
  <c r="DO30" i="2" s="1"/>
  <c r="DM30" i="2" a="1"/>
  <c r="DM30" i="2" s="1"/>
  <c r="DL30" i="2" a="1"/>
  <c r="DL30" i="2" s="1"/>
  <c r="DQ30" i="2" a="1"/>
  <c r="DQ30" i="2" s="1"/>
  <c r="DQ31" i="2" l="1" a="1"/>
  <c r="DQ31" i="2" s="1"/>
  <c r="DK31" i="2" a="1"/>
  <c r="DK31" i="2" s="1"/>
  <c r="DJ32" i="2"/>
  <c r="DN31" i="2" a="1"/>
  <c r="DN31" i="2" s="1"/>
  <c r="DM31" i="2" a="1"/>
  <c r="DM31" i="2" s="1"/>
  <c r="DO31" i="2" a="1"/>
  <c r="DO31" i="2" s="1"/>
  <c r="DR31" i="2" a="1"/>
  <c r="DR31" i="2" s="1"/>
  <c r="DP31" i="2" a="1"/>
  <c r="DP31" i="2" s="1"/>
  <c r="DL31" i="2" a="1"/>
  <c r="DL31" i="2" s="1"/>
  <c r="DM32" i="2" l="1" a="1"/>
  <c r="DM32" i="2" s="1"/>
  <c r="DK32" i="2" a="1"/>
  <c r="DK32" i="2" s="1"/>
  <c r="DQ32" i="2" a="1"/>
  <c r="DQ32" i="2" s="1"/>
  <c r="DN32" i="2" a="1"/>
  <c r="DN32" i="2" s="1"/>
  <c r="DR32" i="2" a="1"/>
  <c r="DR32" i="2" s="1"/>
  <c r="DO32" i="2" a="1"/>
  <c r="DO32" i="2" s="1"/>
  <c r="DJ33" i="2"/>
  <c r="DP32" i="2" a="1"/>
  <c r="DP32" i="2" s="1"/>
  <c r="DL32" i="2" a="1"/>
  <c r="DL32" i="2" s="1"/>
  <c r="DN33" i="2" l="1" a="1"/>
  <c r="DN33" i="2" s="1"/>
  <c r="DL33" i="2" a="1"/>
  <c r="DL33" i="2" s="1"/>
  <c r="DK33" i="2" a="1"/>
  <c r="DK33" i="2" s="1"/>
  <c r="DQ33" i="2" a="1"/>
  <c r="DQ33" i="2" s="1"/>
  <c r="DO33" i="2" a="1"/>
  <c r="DO33" i="2" s="1"/>
  <c r="DP33" i="2" a="1"/>
  <c r="DP33" i="2" s="1"/>
  <c r="DJ34" i="2"/>
  <c r="DR33" i="2" a="1"/>
  <c r="DR33" i="2" s="1"/>
  <c r="DM33" i="2" a="1"/>
  <c r="DM33" i="2" s="1"/>
  <c r="DJ35" i="2" l="1"/>
  <c r="DK34" i="2" a="1"/>
  <c r="DK34" i="2" s="1"/>
  <c r="DR34" i="2" a="1"/>
  <c r="DR34" i="2" s="1"/>
  <c r="DP34" i="2" a="1"/>
  <c r="DP34" i="2" s="1"/>
  <c r="DL34" i="2" a="1"/>
  <c r="DL34" i="2" s="1"/>
  <c r="DO34" i="2" a="1"/>
  <c r="DO34" i="2" s="1"/>
  <c r="DN34" i="2" a="1"/>
  <c r="DN34" i="2" s="1"/>
  <c r="DQ34" i="2" a="1"/>
  <c r="DQ34" i="2" s="1"/>
  <c r="DM34" i="2" a="1"/>
  <c r="DM34" i="2" s="1"/>
  <c r="DQ35" i="2" l="1" a="1"/>
  <c r="DQ35" i="2" s="1"/>
  <c r="DK35" i="2" a="1"/>
  <c r="DK35" i="2" s="1"/>
  <c r="DP35" i="2" a="1"/>
  <c r="DP35" i="2" s="1"/>
  <c r="DO35" i="2" a="1"/>
  <c r="DO35" i="2" s="1"/>
  <c r="DL35" i="2" a="1"/>
  <c r="DL35" i="2" s="1"/>
  <c r="DM35" i="2" a="1"/>
  <c r="DM35" i="2" s="1"/>
  <c r="DN35" i="2" a="1"/>
  <c r="DN35" i="2" s="1"/>
  <c r="DR35" i="2" a="1"/>
  <c r="DR35" i="2" s="1"/>
  <c r="DJ36" i="2"/>
  <c r="DP36" i="2" l="1" a="1"/>
  <c r="DP36" i="2" s="1"/>
  <c r="DN36" i="2" a="1"/>
  <c r="DN36" i="2" s="1"/>
  <c r="DQ36" i="2" a="1"/>
  <c r="DQ36" i="2" s="1"/>
  <c r="DK36" i="2" a="1"/>
  <c r="DK36" i="2" s="1"/>
  <c r="DM36" i="2" a="1"/>
  <c r="DM36" i="2" s="1"/>
  <c r="DR36" i="2" a="1"/>
  <c r="DR36" i="2" s="1"/>
  <c r="DO36" i="2" a="1"/>
  <c r="DO36" i="2" s="1"/>
  <c r="DJ37" i="2"/>
  <c r="DL36" i="2" a="1"/>
  <c r="DL36" i="2" s="1"/>
  <c r="DK37" i="2" l="1" a="1"/>
  <c r="DK37" i="2" s="1"/>
  <c r="DM37" i="2" a="1"/>
  <c r="DM37" i="2" s="1"/>
  <c r="DJ38" i="2"/>
  <c r="DN37" i="2" a="1"/>
  <c r="DN37" i="2" s="1"/>
  <c r="DL37" i="2" a="1"/>
  <c r="DL37" i="2" s="1"/>
  <c r="DQ37" i="2" a="1"/>
  <c r="DQ37" i="2" s="1"/>
  <c r="DR37" i="2" a="1"/>
  <c r="DR37" i="2" s="1"/>
  <c r="DP37" i="2" a="1"/>
  <c r="DP37" i="2" s="1"/>
  <c r="DO37" i="2" a="1"/>
  <c r="DO37" i="2" s="1"/>
  <c r="DJ39" i="2" l="1"/>
  <c r="DN38" i="2" a="1"/>
  <c r="DN38" i="2" s="1"/>
  <c r="DO38" i="2" a="1"/>
  <c r="DO38" i="2" s="1"/>
  <c r="DK38" i="2" a="1"/>
  <c r="DK38" i="2" s="1"/>
  <c r="DP38" i="2" a="1"/>
  <c r="DP38" i="2" s="1"/>
  <c r="DM38" i="2" a="1"/>
  <c r="DM38" i="2" s="1"/>
  <c r="DL38" i="2" a="1"/>
  <c r="DL38" i="2" s="1"/>
  <c r="DQ38" i="2" a="1"/>
  <c r="DQ38" i="2" s="1"/>
  <c r="DR38" i="2" a="1"/>
  <c r="DR38" i="2" s="1"/>
  <c r="DN39" i="2" l="1" a="1"/>
  <c r="DN39" i="2" s="1"/>
  <c r="DM39" i="2" a="1"/>
  <c r="DM39" i="2" s="1"/>
  <c r="DJ40" i="2"/>
  <c r="DK39" i="2" a="1"/>
  <c r="DK39" i="2" s="1"/>
  <c r="DL39" i="2" a="1"/>
  <c r="DL39" i="2" s="1"/>
  <c r="DO39" i="2" a="1"/>
  <c r="DO39" i="2" s="1"/>
  <c r="DQ39" i="2" a="1"/>
  <c r="DQ39" i="2" s="1"/>
  <c r="DR39" i="2" a="1"/>
  <c r="DR39" i="2" s="1"/>
  <c r="DP39" i="2" a="1"/>
  <c r="DP39" i="2" s="1"/>
  <c r="DK40" i="2" l="1" a="1"/>
  <c r="DK40" i="2" s="1"/>
  <c r="DL40" i="2" a="1"/>
  <c r="DL40" i="2" s="1"/>
  <c r="DN40" i="2" a="1"/>
  <c r="DN40" i="2" s="1"/>
  <c r="DP40" i="2" a="1"/>
  <c r="DP40" i="2" s="1"/>
  <c r="DO40" i="2" a="1"/>
  <c r="DO40" i="2" s="1"/>
  <c r="DQ40" i="2" a="1"/>
  <c r="DQ40" i="2" s="1"/>
  <c r="DJ41" i="2"/>
  <c r="DM40" i="2" a="1"/>
  <c r="DM40" i="2" s="1"/>
  <c r="DR40" i="2" a="1"/>
  <c r="DR40" i="2" s="1"/>
  <c r="DN41" i="2" l="1" a="1"/>
  <c r="DN41" i="2" s="1"/>
  <c r="DO41" i="2" a="1"/>
  <c r="DO41" i="2" s="1"/>
  <c r="DL41" i="2" a="1"/>
  <c r="DL41" i="2" s="1"/>
  <c r="DK41" i="2" a="1"/>
  <c r="DK41" i="2" s="1"/>
  <c r="DR41" i="2" a="1"/>
  <c r="DR41" i="2" s="1"/>
  <c r="DP41" i="2" a="1"/>
  <c r="DP41" i="2" s="1"/>
  <c r="DJ42" i="2"/>
  <c r="DQ41" i="2" a="1"/>
  <c r="DQ41" i="2" s="1"/>
  <c r="DM41" i="2" a="1"/>
  <c r="DM41" i="2" s="1"/>
  <c r="DJ43" i="2" l="1"/>
  <c r="DN42" i="2" a="1"/>
  <c r="DN42" i="2" s="1"/>
  <c r="DR42" i="2" a="1"/>
  <c r="DR42" i="2" s="1"/>
  <c r="DK42" i="2" a="1"/>
  <c r="DK42" i="2" s="1"/>
  <c r="DQ42" i="2" a="1"/>
  <c r="DQ42" i="2" s="1"/>
  <c r="DL42" i="2" a="1"/>
  <c r="DL42" i="2" s="1"/>
  <c r="DM42" i="2" a="1"/>
  <c r="DM42" i="2" s="1"/>
  <c r="DP42" i="2" a="1"/>
  <c r="DP42" i="2" s="1"/>
  <c r="DO42" i="2" a="1"/>
  <c r="DO42" i="2" s="1"/>
  <c r="DN43" i="2" l="1" a="1"/>
  <c r="DN43" i="2" s="1"/>
  <c r="DP43" i="2" a="1"/>
  <c r="DP43" i="2" s="1"/>
  <c r="DL43" i="2" a="1"/>
  <c r="DL43" i="2" s="1"/>
  <c r="DJ44" i="2"/>
  <c r="DO43" i="2" a="1"/>
  <c r="DO43" i="2" s="1"/>
  <c r="DR43" i="2" a="1"/>
  <c r="DR43" i="2" s="1"/>
  <c r="DM43" i="2" a="1"/>
  <c r="DM43" i="2" s="1"/>
  <c r="DQ43" i="2" a="1"/>
  <c r="DQ43" i="2" s="1"/>
  <c r="DK43" i="2" a="1"/>
  <c r="DK43" i="2" s="1"/>
  <c r="DP44" i="2" l="1" a="1"/>
  <c r="DP44" i="2" s="1"/>
  <c r="DJ45" i="2"/>
  <c r="DN44" i="2" a="1"/>
  <c r="DN44" i="2" s="1"/>
  <c r="DL44" i="2" a="1"/>
  <c r="DL44" i="2" s="1"/>
  <c r="DK44" i="2" a="1"/>
  <c r="DK44" i="2" s="1"/>
  <c r="DQ44" i="2" a="1"/>
  <c r="DQ44" i="2" s="1"/>
  <c r="DO44" i="2" a="1"/>
  <c r="DO44" i="2" s="1"/>
  <c r="DR44" i="2" a="1"/>
  <c r="DR44" i="2" s="1"/>
  <c r="DM44" i="2" a="1"/>
  <c r="DM44" i="2" s="1"/>
  <c r="DQ45" i="2" l="1" a="1"/>
  <c r="DQ45" i="2" s="1"/>
  <c r="DP45" i="2" a="1"/>
  <c r="DP45" i="2" s="1"/>
  <c r="DK45" i="2" a="1"/>
  <c r="DK45" i="2" s="1"/>
  <c r="DO45" i="2" a="1"/>
  <c r="DO45" i="2" s="1"/>
  <c r="DL45" i="2" a="1"/>
  <c r="DL45" i="2" s="1"/>
  <c r="DN45" i="2" a="1"/>
  <c r="DN45" i="2" s="1"/>
  <c r="DM45" i="2" a="1"/>
  <c r="DM45" i="2" s="1"/>
  <c r="DR45" i="2" a="1"/>
  <c r="DR45" i="2" s="1"/>
  <c r="DJ46" i="2"/>
  <c r="DQ46" i="2" l="1" a="1"/>
  <c r="DQ46" i="2" s="1"/>
  <c r="DN46" i="2" a="1"/>
  <c r="DN46" i="2" s="1"/>
  <c r="DJ47" i="2"/>
  <c r="DK46" i="2" a="1"/>
  <c r="DK46" i="2" s="1"/>
  <c r="DP46" i="2" a="1"/>
  <c r="DP46" i="2" s="1"/>
  <c r="DM46" i="2" a="1"/>
  <c r="DM46" i="2" s="1"/>
  <c r="DL46" i="2" a="1"/>
  <c r="DL46" i="2" s="1"/>
  <c r="DR46" i="2" a="1"/>
  <c r="DR46" i="2" s="1"/>
  <c r="DO46" i="2" a="1"/>
  <c r="DO46" i="2" s="1"/>
  <c r="DN47" i="2" l="1" a="1"/>
  <c r="DN47" i="2" s="1"/>
  <c r="DQ47" i="2" a="1"/>
  <c r="DQ47" i="2" s="1"/>
  <c r="DK47" i="2" a="1"/>
  <c r="DK47" i="2" s="1"/>
  <c r="DL47" i="2" a="1"/>
  <c r="DL47" i="2" s="1"/>
  <c r="DR47" i="2" a="1"/>
  <c r="DR47" i="2" s="1"/>
  <c r="DM47" i="2" a="1"/>
  <c r="DM47" i="2" s="1"/>
  <c r="DJ48" i="2"/>
  <c r="DO47" i="2" a="1"/>
  <c r="DO47" i="2" s="1"/>
  <c r="DP47" i="2" a="1"/>
  <c r="DP47" i="2" s="1"/>
  <c r="DL48" i="2" l="1" a="1"/>
  <c r="DL48" i="2" s="1"/>
  <c r="DK48" i="2" a="1"/>
  <c r="DK48" i="2" s="1"/>
  <c r="DR48" i="2" a="1"/>
  <c r="DR48" i="2" s="1"/>
  <c r="DN48" i="2" a="1"/>
  <c r="DN48" i="2" s="1"/>
  <c r="DQ48" i="2" a="1"/>
  <c r="DQ48" i="2" s="1"/>
  <c r="DJ49" i="2"/>
  <c r="DP48" i="2" a="1"/>
  <c r="DP48" i="2" s="1"/>
  <c r="DM48" i="2" a="1"/>
  <c r="DM48" i="2" s="1"/>
  <c r="DO48" i="2" a="1"/>
  <c r="DO48" i="2" s="1"/>
  <c r="DP49" i="2" l="1" a="1"/>
  <c r="DP49" i="2" s="1"/>
  <c r="DK49" i="2" a="1"/>
  <c r="DK49" i="2" s="1"/>
  <c r="DM49" i="2" a="1"/>
  <c r="DM49" i="2" s="1"/>
  <c r="DJ50" i="2"/>
  <c r="DR49" i="2" a="1"/>
  <c r="DR49" i="2" s="1"/>
  <c r="DL49" i="2" a="1"/>
  <c r="DL49" i="2" s="1"/>
  <c r="DN49" i="2" a="1"/>
  <c r="DN49" i="2" s="1"/>
  <c r="DQ49" i="2" a="1"/>
  <c r="DQ49" i="2" s="1"/>
  <c r="DO49" i="2" a="1"/>
  <c r="DO49" i="2" s="1"/>
  <c r="DK50" i="2" l="1" a="1"/>
  <c r="DK50" i="2" s="1"/>
  <c r="DM50" i="2" a="1"/>
  <c r="DM50" i="2" s="1"/>
  <c r="DR50" i="2" a="1"/>
  <c r="DR50" i="2" s="1"/>
  <c r="DN50" i="2" a="1"/>
  <c r="DN50" i="2" s="1"/>
  <c r="DQ50" i="2" a="1"/>
  <c r="DQ50" i="2" s="1"/>
  <c r="DP50" i="2" a="1"/>
  <c r="DP50" i="2" s="1"/>
  <c r="DJ51" i="2"/>
  <c r="DL50" i="2" a="1"/>
  <c r="DL50" i="2" s="1"/>
  <c r="DO50" i="2" a="1"/>
  <c r="DO50" i="2" s="1"/>
  <c r="DL51" i="2" l="1" a="1"/>
  <c r="DL51" i="2" s="1"/>
  <c r="DK51" i="2" a="1"/>
  <c r="DK51" i="2" s="1"/>
  <c r="DR51" i="2" a="1"/>
  <c r="DR51" i="2" s="1"/>
  <c r="DN51" i="2" a="1"/>
  <c r="DN51" i="2" s="1"/>
  <c r="DO51" i="2" a="1"/>
  <c r="DO51" i="2" s="1"/>
  <c r="DQ51" i="2" a="1"/>
  <c r="DQ51" i="2" s="1"/>
  <c r="DJ52" i="2"/>
  <c r="DP51" i="2" a="1"/>
  <c r="DP51" i="2" s="1"/>
  <c r="DM51" i="2" a="1"/>
  <c r="DM51" i="2" s="1"/>
  <c r="DP52" i="2" l="1" a="1"/>
  <c r="DP52" i="2" s="1"/>
  <c r="DJ53" i="2"/>
  <c r="DR52" i="2" a="1"/>
  <c r="DR52" i="2" s="1"/>
  <c r="DQ52" i="2" a="1"/>
  <c r="DQ52" i="2" s="1"/>
  <c r="DM52" i="2" a="1"/>
  <c r="DM52" i="2" s="1"/>
  <c r="DN52" i="2" a="1"/>
  <c r="DN52" i="2" s="1"/>
  <c r="DO52" i="2" a="1"/>
  <c r="DO52" i="2" s="1"/>
  <c r="DK52" i="2" a="1"/>
  <c r="DK52" i="2" s="1"/>
  <c r="DL52" i="2" a="1"/>
  <c r="DL52" i="2" s="1"/>
  <c r="DP53" i="2" l="1" a="1"/>
  <c r="DP53" i="2" s="1"/>
  <c r="DK53" i="2" a="1"/>
  <c r="DK53" i="2" s="1"/>
  <c r="DR53" i="2" a="1"/>
  <c r="DR53" i="2" s="1"/>
  <c r="DL53" i="2" a="1"/>
  <c r="DL53" i="2" s="1"/>
  <c r="DN53" i="2" a="1"/>
  <c r="DN53" i="2" s="1"/>
  <c r="DO53" i="2" a="1"/>
  <c r="DO53" i="2" s="1"/>
  <c r="DM53" i="2" a="1"/>
  <c r="DM53" i="2" s="1"/>
  <c r="DJ54" i="2"/>
  <c r="DQ53" i="2" a="1"/>
  <c r="DQ53" i="2" s="1"/>
  <c r="DN54" i="2" l="1" a="1"/>
  <c r="DN54" i="2" s="1"/>
  <c r="DL54" i="2" a="1"/>
  <c r="DL54" i="2" s="1"/>
  <c r="DQ54" i="2" a="1"/>
  <c r="DQ54" i="2" s="1"/>
  <c r="DJ55" i="2"/>
  <c r="DR54" i="2" a="1"/>
  <c r="DR54" i="2" s="1"/>
  <c r="DO54" i="2" a="1"/>
  <c r="DO54" i="2" s="1"/>
  <c r="DM54" i="2" a="1"/>
  <c r="DM54" i="2" s="1"/>
  <c r="DP54" i="2" a="1"/>
  <c r="DP54" i="2" s="1"/>
  <c r="DK54" i="2" a="1"/>
  <c r="DK54" i="2" s="1"/>
  <c r="DP55" i="2" l="1" a="1"/>
  <c r="DP55" i="2" s="1"/>
  <c r="DJ56" i="2"/>
  <c r="DQ55" i="2" a="1"/>
  <c r="DQ55" i="2" s="1"/>
  <c r="DK55" i="2" a="1"/>
  <c r="DK55" i="2" s="1"/>
  <c r="DN55" i="2" a="1"/>
  <c r="DN55" i="2" s="1"/>
  <c r="DL55" i="2" a="1"/>
  <c r="DL55" i="2" s="1"/>
  <c r="DO55" i="2" a="1"/>
  <c r="DO55" i="2" s="1"/>
  <c r="DR55" i="2" a="1"/>
  <c r="DR55" i="2" s="1"/>
  <c r="DM55" i="2" a="1"/>
  <c r="DM55" i="2" s="1"/>
  <c r="DJ57" i="2" l="1"/>
  <c r="DP56" i="2" a="1"/>
  <c r="DP56" i="2" s="1"/>
  <c r="DR56" i="2" a="1"/>
  <c r="DR56" i="2" s="1"/>
  <c r="DN56" i="2" a="1"/>
  <c r="DN56" i="2" s="1"/>
  <c r="DQ56" i="2" a="1"/>
  <c r="DQ56" i="2" s="1"/>
  <c r="DM56" i="2" a="1"/>
  <c r="DM56" i="2" s="1"/>
  <c r="DO56" i="2" a="1"/>
  <c r="DO56" i="2" s="1"/>
  <c r="DL56" i="2" a="1"/>
  <c r="DL56" i="2" s="1"/>
  <c r="DK56" i="2" a="1"/>
  <c r="DK56" i="2" s="1"/>
  <c r="DR57" i="2" l="1" a="1"/>
  <c r="DR57" i="2" s="1"/>
  <c r="DJ58" i="2"/>
  <c r="DM57" i="2" a="1"/>
  <c r="DM57" i="2" s="1"/>
  <c r="DL57" i="2" a="1"/>
  <c r="DL57" i="2" s="1"/>
  <c r="DK57" i="2" a="1"/>
  <c r="DK57" i="2" s="1"/>
  <c r="DN57" i="2" a="1"/>
  <c r="DN57" i="2" s="1"/>
  <c r="DP57" i="2" a="1"/>
  <c r="DP57" i="2" s="1"/>
  <c r="DO57" i="2" a="1"/>
  <c r="DO57" i="2" s="1"/>
  <c r="DQ57" i="2" a="1"/>
  <c r="DQ57" i="2" s="1"/>
  <c r="DN58" i="2" l="1" a="1"/>
  <c r="DN58" i="2" s="1"/>
  <c r="DK58" i="2" a="1"/>
  <c r="DK58" i="2" s="1"/>
  <c r="DJ59" i="2"/>
  <c r="DR58" i="2" a="1"/>
  <c r="DR58" i="2" s="1"/>
  <c r="DQ58" i="2" a="1"/>
  <c r="DQ58" i="2" s="1"/>
  <c r="DP58" i="2" a="1"/>
  <c r="DP58" i="2" s="1"/>
  <c r="DM58" i="2" a="1"/>
  <c r="DM58" i="2" s="1"/>
  <c r="DL58" i="2" a="1"/>
  <c r="DL58" i="2" s="1"/>
  <c r="DO58" i="2" a="1"/>
  <c r="DO58" i="2" s="1"/>
  <c r="DN59" i="2" l="1" a="1"/>
  <c r="DN59" i="2" s="1"/>
  <c r="DP59" i="2" a="1"/>
  <c r="DP59" i="2" s="1"/>
  <c r="DO59" i="2" a="1"/>
  <c r="DO59" i="2" s="1"/>
  <c r="DJ60" i="2"/>
  <c r="DK59" i="2" a="1"/>
  <c r="DK59" i="2" s="1"/>
  <c r="DM59" i="2" a="1"/>
  <c r="DM59" i="2" s="1"/>
  <c r="DQ59" i="2" a="1"/>
  <c r="DQ59" i="2" s="1"/>
  <c r="DR59" i="2" a="1"/>
  <c r="DR59" i="2" s="1"/>
  <c r="DL59" i="2" a="1"/>
  <c r="DL59" i="2" s="1"/>
  <c r="DJ61" i="2" l="1"/>
  <c r="DP60" i="2" a="1"/>
  <c r="DP60" i="2" s="1"/>
  <c r="DR60" i="2" a="1"/>
  <c r="DR60" i="2" s="1"/>
  <c r="DL60" i="2" a="1"/>
  <c r="DL60" i="2" s="1"/>
  <c r="DQ60" i="2" a="1"/>
  <c r="DQ60" i="2" s="1"/>
  <c r="DN60" i="2" a="1"/>
  <c r="DN60" i="2" s="1"/>
  <c r="DK60" i="2" a="1"/>
  <c r="DK60" i="2" s="1"/>
  <c r="DO60" i="2" a="1"/>
  <c r="DO60" i="2" s="1"/>
  <c r="DM60" i="2" a="1"/>
  <c r="DM60" i="2" s="1"/>
  <c r="DK61" i="2" l="1" a="1"/>
  <c r="DK61" i="2" s="1"/>
  <c r="DJ62" i="2"/>
  <c r="DO61" i="2" a="1"/>
  <c r="DO61" i="2" s="1"/>
  <c r="DM61" i="2" a="1"/>
  <c r="DM61" i="2" s="1"/>
  <c r="DN61" i="2" a="1"/>
  <c r="DN61" i="2" s="1"/>
  <c r="DQ61" i="2" a="1"/>
  <c r="DQ61" i="2" s="1"/>
  <c r="DR61" i="2" a="1"/>
  <c r="DR61" i="2" s="1"/>
  <c r="DP61" i="2" a="1"/>
  <c r="DP61" i="2" s="1"/>
  <c r="DL61" i="2" a="1"/>
  <c r="DL61" i="2" s="1"/>
  <c r="DR62" i="2" l="1" a="1"/>
  <c r="DR62" i="2" s="1"/>
  <c r="DL62" i="2" a="1"/>
  <c r="DL62" i="2" s="1"/>
  <c r="DO62" i="2" a="1"/>
  <c r="DO62" i="2" s="1"/>
  <c r="DQ62" i="2" a="1"/>
  <c r="DQ62" i="2" s="1"/>
  <c r="DN62" i="2" a="1"/>
  <c r="DN62" i="2" s="1"/>
  <c r="DM62" i="2" a="1"/>
  <c r="DM62" i="2" s="1"/>
  <c r="DP62" i="2" a="1"/>
  <c r="DP62" i="2" s="1"/>
  <c r="DK62" i="2" a="1"/>
  <c r="DK62" i="2" s="1"/>
  <c r="DJ63" i="2"/>
  <c r="DO63" i="2" l="1" a="1"/>
  <c r="DO63" i="2" s="1"/>
  <c r="DR63" i="2" a="1"/>
  <c r="DR63" i="2" s="1"/>
  <c r="DJ64" i="2"/>
  <c r="DK63" i="2" a="1"/>
  <c r="DK63" i="2" s="1"/>
  <c r="DL63" i="2" a="1"/>
  <c r="DL63" i="2" s="1"/>
  <c r="DP63" i="2" a="1"/>
  <c r="DP63" i="2" s="1"/>
  <c r="DN63" i="2" a="1"/>
  <c r="DN63" i="2" s="1"/>
  <c r="DM63" i="2" a="1"/>
  <c r="DM63" i="2" s="1"/>
  <c r="DQ63" i="2" a="1"/>
  <c r="DQ63" i="2" s="1"/>
  <c r="DP64" i="2" l="1" a="1"/>
  <c r="DP64" i="2" s="1"/>
  <c r="DL64" i="2" a="1"/>
  <c r="DL64" i="2" s="1"/>
  <c r="DK64" i="2" a="1"/>
  <c r="DK64" i="2" s="1"/>
  <c r="DN64" i="2" a="1"/>
  <c r="DN64" i="2" s="1"/>
  <c r="DQ64" i="2" a="1"/>
  <c r="DQ64" i="2" s="1"/>
  <c r="DJ65" i="2"/>
  <c r="DO64" i="2" a="1"/>
  <c r="DO64" i="2" s="1"/>
  <c r="DM64" i="2" a="1"/>
  <c r="DM64" i="2" s="1"/>
  <c r="DR64" i="2" a="1"/>
  <c r="DR64" i="2" s="1"/>
  <c r="DN65" i="2" l="1" a="1"/>
  <c r="DN65" i="2" s="1"/>
  <c r="DJ66" i="2"/>
  <c r="DO65" i="2" a="1"/>
  <c r="DO65" i="2" s="1"/>
  <c r="DL65" i="2" a="1"/>
  <c r="DL65" i="2" s="1"/>
  <c r="DP65" i="2" a="1"/>
  <c r="DP65" i="2" s="1"/>
  <c r="DQ65" i="2" a="1"/>
  <c r="DQ65" i="2" s="1"/>
  <c r="DR65" i="2" a="1"/>
  <c r="DR65" i="2" s="1"/>
  <c r="DM65" i="2" a="1"/>
  <c r="DM65" i="2" s="1"/>
  <c r="DK65" i="2" a="1"/>
  <c r="DK65" i="2" s="1"/>
  <c r="DM66" i="2" l="1" a="1"/>
  <c r="DM66" i="2" s="1"/>
  <c r="DP66" i="2" a="1"/>
  <c r="DP66" i="2" s="1"/>
  <c r="DN66" i="2" a="1"/>
  <c r="DN66" i="2" s="1"/>
  <c r="DK66" i="2" a="1"/>
  <c r="DK66" i="2" s="1"/>
  <c r="DO66" i="2" a="1"/>
  <c r="DO66" i="2" s="1"/>
  <c r="DL66" i="2" a="1"/>
  <c r="DL66" i="2" s="1"/>
  <c r="DR66" i="2" a="1"/>
  <c r="DR66" i="2" s="1"/>
  <c r="DJ67" i="2"/>
  <c r="DQ66" i="2" a="1"/>
  <c r="DQ66" i="2" s="1"/>
  <c r="DL67" i="2" l="1" a="1"/>
  <c r="DL67" i="2" s="1"/>
  <c r="DK67" i="2" a="1"/>
  <c r="DK67" i="2" s="1"/>
  <c r="DP67" i="2" a="1"/>
  <c r="DP67" i="2" s="1"/>
  <c r="DN67" i="2" a="1"/>
  <c r="DN67" i="2" s="1"/>
  <c r="DM67" i="2" a="1"/>
  <c r="DM67" i="2" s="1"/>
  <c r="DO67" i="2" a="1"/>
  <c r="DO67" i="2" s="1"/>
  <c r="DJ68" i="2"/>
  <c r="DQ67" i="2" a="1"/>
  <c r="DQ67" i="2" s="1"/>
  <c r="DR67" i="2" a="1"/>
  <c r="DR67" i="2" s="1"/>
  <c r="DQ68" i="2" l="1" a="1"/>
  <c r="DQ68" i="2" s="1"/>
  <c r="DK68" i="2" a="1"/>
  <c r="DK68" i="2" s="1"/>
  <c r="DR68" i="2" a="1"/>
  <c r="DR68" i="2" s="1"/>
  <c r="DJ69" i="2"/>
  <c r="DO68" i="2" a="1"/>
  <c r="DO68" i="2" s="1"/>
  <c r="DP68" i="2" a="1"/>
  <c r="DP68" i="2" s="1"/>
  <c r="DN68" i="2" a="1"/>
  <c r="DN68" i="2" s="1"/>
  <c r="DM68" i="2" a="1"/>
  <c r="DM68" i="2" s="1"/>
  <c r="DL68" i="2" a="1"/>
  <c r="DL68" i="2" s="1"/>
  <c r="DM69" i="2" l="1" a="1"/>
  <c r="DM69" i="2" s="1"/>
  <c r="DO69" i="2" a="1"/>
  <c r="DO69" i="2" s="1"/>
  <c r="DR69" i="2" a="1"/>
  <c r="DR69" i="2" s="1"/>
  <c r="DL69" i="2" a="1"/>
  <c r="DL69" i="2" s="1"/>
  <c r="DJ70" i="2"/>
  <c r="DK69" i="2" a="1"/>
  <c r="DK69" i="2" s="1"/>
  <c r="DN69" i="2" a="1"/>
  <c r="DN69" i="2" s="1"/>
  <c r="DQ69" i="2" a="1"/>
  <c r="DQ69" i="2" s="1"/>
  <c r="DP69" i="2" a="1"/>
  <c r="DP69" i="2" s="1"/>
  <c r="DO70" i="2" l="1" a="1"/>
  <c r="DO70" i="2" s="1"/>
  <c r="DQ70" i="2" a="1"/>
  <c r="DQ70" i="2" s="1"/>
  <c r="DL70" i="2" a="1"/>
  <c r="DL70" i="2" s="1"/>
  <c r="DP70" i="2" a="1"/>
  <c r="DP70" i="2" s="1"/>
  <c r="DK70" i="2" a="1"/>
  <c r="DK70" i="2" s="1"/>
  <c r="DN70" i="2" a="1"/>
  <c r="DN70" i="2" s="1"/>
  <c r="DR70" i="2" a="1"/>
  <c r="DR70" i="2" s="1"/>
  <c r="DM70" i="2" a="1"/>
  <c r="DM70" i="2" s="1"/>
  <c r="DJ71" i="2"/>
  <c r="DP71" i="2" l="1" a="1"/>
  <c r="DP71" i="2" s="1"/>
  <c r="DQ71" i="2" a="1"/>
  <c r="DQ71" i="2" s="1"/>
  <c r="DN71" i="2" a="1"/>
  <c r="DN71" i="2" s="1"/>
  <c r="DR71" i="2" a="1"/>
  <c r="DR71" i="2" s="1"/>
  <c r="DL71" i="2" a="1"/>
  <c r="DL71" i="2" s="1"/>
  <c r="DO71" i="2" a="1"/>
  <c r="DO71" i="2" s="1"/>
  <c r="DM71" i="2" a="1"/>
  <c r="DM71" i="2" s="1"/>
  <c r="DK71" i="2" a="1"/>
  <c r="DK71" i="2" s="1"/>
  <c r="DJ72" i="2"/>
  <c r="DM72" i="2" l="1" a="1"/>
  <c r="DM72" i="2" s="1"/>
  <c r="DQ72" i="2" a="1"/>
  <c r="DQ72" i="2" s="1"/>
  <c r="DN72" i="2" a="1"/>
  <c r="DN72" i="2" s="1"/>
  <c r="DR72" i="2" a="1"/>
  <c r="DR72" i="2" s="1"/>
  <c r="DJ73" i="2"/>
  <c r="DO72" i="2" a="1"/>
  <c r="DO72" i="2" s="1"/>
  <c r="DP72" i="2" a="1"/>
  <c r="DP72" i="2" s="1"/>
  <c r="DK72" i="2" a="1"/>
  <c r="DK72" i="2" s="1"/>
  <c r="DL72" i="2" a="1"/>
  <c r="DL72" i="2" s="1"/>
  <c r="DL73" i="2" l="1" a="1"/>
  <c r="DL73" i="2" s="1"/>
  <c r="DJ74" i="2"/>
  <c r="DN73" i="2" a="1"/>
  <c r="DN73" i="2" s="1"/>
  <c r="DK73" i="2" a="1"/>
  <c r="DK73" i="2" s="1"/>
  <c r="DQ73" i="2" a="1"/>
  <c r="DQ73" i="2" s="1"/>
  <c r="DR73" i="2" a="1"/>
  <c r="DR73" i="2" s="1"/>
  <c r="DP73" i="2" a="1"/>
  <c r="DP73" i="2" s="1"/>
  <c r="DM73" i="2" a="1"/>
  <c r="DM73" i="2" s="1"/>
  <c r="DO73" i="2" a="1"/>
  <c r="DO73" i="2" s="1"/>
  <c r="DN74" i="2" l="1" a="1"/>
  <c r="DN74" i="2" s="1"/>
  <c r="DL74" i="2" a="1"/>
  <c r="DL74" i="2" s="1"/>
  <c r="DK74" i="2" a="1"/>
  <c r="DK74" i="2" s="1"/>
  <c r="DQ74" i="2" a="1"/>
  <c r="DQ74" i="2" s="1"/>
  <c r="DP74" i="2" a="1"/>
  <c r="DP74" i="2" s="1"/>
  <c r="DJ75" i="2"/>
  <c r="DM74" i="2" a="1"/>
  <c r="DM74" i="2" s="1"/>
  <c r="DR74" i="2" a="1"/>
  <c r="DR74" i="2" s="1"/>
  <c r="DO74" i="2" a="1"/>
  <c r="DO74" i="2" s="1"/>
  <c r="DN75" i="2" l="1" a="1"/>
  <c r="DN75" i="2" s="1"/>
  <c r="DJ76" i="2"/>
  <c r="DK75" i="2" a="1"/>
  <c r="DK75" i="2" s="1"/>
  <c r="DL75" i="2" a="1"/>
  <c r="DL75" i="2" s="1"/>
  <c r="DR75" i="2" a="1"/>
  <c r="DR75" i="2" s="1"/>
  <c r="DO75" i="2" a="1"/>
  <c r="DO75" i="2" s="1"/>
  <c r="DM75" i="2" a="1"/>
  <c r="DM75" i="2" s="1"/>
  <c r="DP75" i="2" a="1"/>
  <c r="DP75" i="2" s="1"/>
  <c r="DQ75" i="2" a="1"/>
  <c r="DQ75" i="2" s="1"/>
  <c r="DK76" i="2" l="1" a="1"/>
  <c r="DK76" i="2" s="1"/>
  <c r="DL76" i="2" a="1"/>
  <c r="DL76" i="2" s="1"/>
  <c r="DR76" i="2" a="1"/>
  <c r="DR76" i="2" s="1"/>
  <c r="DQ76" i="2" a="1"/>
  <c r="DQ76" i="2" s="1"/>
  <c r="DP76" i="2" a="1"/>
  <c r="DP76" i="2" s="1"/>
  <c r="DN76" i="2" a="1"/>
  <c r="DN76" i="2" s="1"/>
  <c r="DO76" i="2" a="1"/>
  <c r="DO76" i="2" s="1"/>
  <c r="DM76" i="2" a="1"/>
  <c r="DM76" i="2" s="1"/>
  <c r="DJ77" i="2"/>
  <c r="DK77" i="2" l="1" a="1"/>
  <c r="DK77" i="2" s="1"/>
  <c r="DR77" i="2" a="1"/>
  <c r="DR77" i="2" s="1"/>
  <c r="DP77" i="2" a="1"/>
  <c r="DP77" i="2" s="1"/>
  <c r="DN77" i="2" a="1"/>
  <c r="DN77" i="2" s="1"/>
  <c r="DO77" i="2" a="1"/>
  <c r="DO77" i="2" s="1"/>
  <c r="DM77" i="2" a="1"/>
  <c r="DM77" i="2" s="1"/>
  <c r="DL77" i="2" a="1"/>
  <c r="DL77" i="2" s="1"/>
  <c r="DQ77" i="2" a="1"/>
  <c r="DQ77" i="2" s="1"/>
  <c r="DJ78" i="2"/>
  <c r="DK78" i="2" l="1" a="1"/>
  <c r="DK78" i="2" s="1"/>
  <c r="DM78" i="2" a="1"/>
  <c r="DM78" i="2" s="1"/>
  <c r="DO78" i="2" a="1"/>
  <c r="DO78" i="2" s="1"/>
  <c r="DJ79" i="2"/>
  <c r="DL78" i="2" a="1"/>
  <c r="DL78" i="2" s="1"/>
  <c r="DP78" i="2" a="1"/>
  <c r="DP78" i="2" s="1"/>
  <c r="DQ78" i="2" a="1"/>
  <c r="DQ78" i="2" s="1"/>
  <c r="DN78" i="2" a="1"/>
  <c r="DN78" i="2" s="1"/>
  <c r="DR78" i="2" a="1"/>
  <c r="DR78" i="2" s="1"/>
  <c r="DR79" i="2" l="1" a="1"/>
  <c r="DR79" i="2" s="1"/>
  <c r="DK79" i="2" a="1"/>
  <c r="DK79" i="2" s="1"/>
  <c r="DL79" i="2" a="1"/>
  <c r="DL79" i="2" s="1"/>
  <c r="DN79" i="2" a="1"/>
  <c r="DN79" i="2" s="1"/>
  <c r="DQ79" i="2" a="1"/>
  <c r="DQ79" i="2" s="1"/>
  <c r="DO79" i="2" a="1"/>
  <c r="DO79" i="2" s="1"/>
  <c r="DJ80" i="2"/>
  <c r="DP79" i="2" a="1"/>
  <c r="DP79" i="2" s="1"/>
  <c r="DM79" i="2" a="1"/>
  <c r="DM79" i="2" s="1"/>
  <c r="DJ81" i="2" l="1"/>
  <c r="DK80" i="2" a="1"/>
  <c r="DK80" i="2" s="1"/>
  <c r="DR80" i="2" a="1"/>
  <c r="DR80" i="2" s="1"/>
  <c r="DQ80" i="2" a="1"/>
  <c r="DQ80" i="2" s="1"/>
  <c r="DO80" i="2" a="1"/>
  <c r="DO80" i="2" s="1"/>
  <c r="DL80" i="2" a="1"/>
  <c r="DL80" i="2" s="1"/>
  <c r="DM80" i="2" a="1"/>
  <c r="DM80" i="2" s="1"/>
  <c r="DN80" i="2" a="1"/>
  <c r="DN80" i="2" s="1"/>
  <c r="DP80" i="2" a="1"/>
  <c r="DP80" i="2" s="1"/>
  <c r="DK81" i="2" l="1" a="1"/>
  <c r="DK81" i="2" s="1"/>
  <c r="DM81" i="2" a="1"/>
  <c r="DM81" i="2" s="1"/>
  <c r="DN81" i="2" a="1"/>
  <c r="DN81" i="2" s="1"/>
  <c r="DR81" i="2" a="1"/>
  <c r="DR81" i="2" s="1"/>
  <c r="DQ81" i="2" a="1"/>
  <c r="DQ81" i="2" s="1"/>
  <c r="DJ82" i="2"/>
  <c r="DL81" i="2" a="1"/>
  <c r="DL81" i="2" s="1"/>
  <c r="DP81" i="2" a="1"/>
  <c r="DP81" i="2" s="1"/>
  <c r="DO81" i="2" a="1"/>
  <c r="DO81" i="2" s="1"/>
  <c r="DJ83" i="2" l="1"/>
  <c r="DN82" i="2" a="1"/>
  <c r="DN82" i="2" s="1"/>
  <c r="DK82" i="2" a="1"/>
  <c r="DK82" i="2" s="1"/>
  <c r="DL82" i="2" a="1"/>
  <c r="DL82" i="2" s="1"/>
  <c r="DQ82" i="2" a="1"/>
  <c r="DQ82" i="2" s="1"/>
  <c r="DR82" i="2" a="1"/>
  <c r="DR82" i="2" s="1"/>
  <c r="DM82" i="2" a="1"/>
  <c r="DM82" i="2" s="1"/>
  <c r="DO82" i="2" a="1"/>
  <c r="DO82" i="2" s="1"/>
  <c r="DP82" i="2" a="1"/>
  <c r="DP82" i="2" s="1"/>
  <c r="DK83" i="2" l="1" a="1"/>
  <c r="DK83" i="2" s="1"/>
  <c r="DJ84" i="2"/>
  <c r="DN83" i="2" a="1"/>
  <c r="DN83" i="2" s="1"/>
  <c r="DR83" i="2" a="1"/>
  <c r="DR83" i="2" s="1"/>
  <c r="DM83" i="2" a="1"/>
  <c r="DM83" i="2" s="1"/>
  <c r="DQ83" i="2" a="1"/>
  <c r="DQ83" i="2" s="1"/>
  <c r="DO83" i="2" a="1"/>
  <c r="DO83" i="2" s="1"/>
  <c r="DP83" i="2" a="1"/>
  <c r="DP83" i="2" s="1"/>
  <c r="DL83" i="2" a="1"/>
  <c r="DL83" i="2" s="1"/>
  <c r="DP84" i="2" l="1" a="1"/>
  <c r="DP84" i="2" s="1"/>
  <c r="DK84" i="2" a="1"/>
  <c r="DK84" i="2" s="1"/>
  <c r="DN84" i="2" a="1"/>
  <c r="DN84" i="2" s="1"/>
  <c r="DR84" i="2" a="1"/>
  <c r="DR84" i="2" s="1"/>
  <c r="DM84" i="2" a="1"/>
  <c r="DM84" i="2" s="1"/>
  <c r="DL84" i="2" a="1"/>
  <c r="DL84" i="2" s="1"/>
  <c r="DO84" i="2" a="1"/>
  <c r="DO84" i="2" s="1"/>
  <c r="DQ84" i="2" a="1"/>
  <c r="DQ8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<sst xmlns="http://schemas.openxmlformats.org/spreadsheetml/2006/main" count="402" uniqueCount="214">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</sst>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5.83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142</c:v>
                </c:pt>
                <c:pt idx="50">
                  <c:v>160</c:v>
                </c:pt>
                <c:pt idx="51">
                  <c:v>180</c:v>
                </c:pt>
                <c:pt idx="52">
                  <c:v>204</c:v>
                </c:pt>
                <c:pt idx="53">
                  <c:v>228</c:v>
                </c:pt>
                <c:pt idx="54">
                  <c:v>258</c:v>
                </c:pt>
                <c:pt idx="55">
                  <c:v>290</c:v>
                </c:pt>
                <c:pt idx="56">
                  <c:v>328</c:v>
                </c:pt>
                <c:pt idx="57">
                  <c:v>368</c:v>
                </c:pt>
                <c:pt idx="58">
                  <c:v>416</c:v>
                </c:pt>
                <c:pt idx="59">
                  <c:v>468</c:v>
                </c:pt>
                <c:pt idx="60">
                  <c:v>528</c:v>
                </c:pt>
                <c:pt idx="61">
                  <c:v>594</c:v>
                </c:pt>
                <c:pt idx="62">
                  <c:v>670</c:v>
                </c:pt>
                <c:pt idx="63">
                  <c:v>754</c:v>
                </c:pt>
                <c:pt idx="64">
                  <c:v>848</c:v>
                </c:pt>
                <c:pt idx="65">
                  <c:v>956</c:v>
                </c:pt>
                <c:pt idx="66">
                  <c:v>1078</c:v>
                </c:pt>
                <c:pt idx="67">
                  <c:v>1214</c:v>
                </c:pt>
                <c:pt idx="68">
                  <c:v>1366</c:v>
                </c:pt>
                <c:pt idx="69">
                  <c:v>1540</c:v>
                </c:pt>
                <c:pt idx="70">
                  <c:v>1734</c:v>
                </c:pt>
                <c:pt idx="71">
                  <c:v>1952</c:v>
                </c:pt>
                <c:pt idx="72">
                  <c:v>2200</c:v>
                </c:pt>
                <c:pt idx="73">
                  <c:v>2478</c:v>
                </c:pt>
                <c:pt idx="74">
                  <c:v>2790</c:v>
                </c:pt>
                <c:pt idx="75">
                  <c:v>3142</c:v>
                </c:pt>
                <c:pt idx="76">
                  <c:v>3540</c:v>
                </c:pt>
                <c:pt idx="77">
                  <c:v>3986</c:v>
                </c:pt>
                <c:pt idx="78">
                  <c:v>4490</c:v>
                </c:pt>
                <c:pt idx="79">
                  <c:v>5056</c:v>
                </c:pt>
                <c:pt idx="80">
                  <c:v>5694</c:v>
                </c:pt>
                <c:pt idx="81">
                  <c:v>6414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180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293</c:v>
                </c:pt>
                <c:pt idx="48">
                  <c:v>473</c:v>
                </c:pt>
                <c:pt idx="49">
                  <c:v>653</c:v>
                </c:pt>
                <c:pt idx="50">
                  <c:v>833</c:v>
                </c:pt>
                <c:pt idx="51">
                  <c:v>1013</c:v>
                </c:pt>
                <c:pt idx="52">
                  <c:v>1193</c:v>
                </c:pt>
                <c:pt idx="53">
                  <c:v>1373</c:v>
                </c:pt>
                <c:pt idx="54">
                  <c:v>1553</c:v>
                </c:pt>
                <c:pt idx="55">
                  <c:v>1733</c:v>
                </c:pt>
                <c:pt idx="56">
                  <c:v>1913</c:v>
                </c:pt>
                <c:pt idx="57">
                  <c:v>2093</c:v>
                </c:pt>
                <c:pt idx="58">
                  <c:v>2273</c:v>
                </c:pt>
                <c:pt idx="59">
                  <c:v>2453</c:v>
                </c:pt>
                <c:pt idx="60">
                  <c:v>2633</c:v>
                </c:pt>
                <c:pt idx="61">
                  <c:v>2813</c:v>
                </c:pt>
                <c:pt idx="62">
                  <c:v>2993</c:v>
                </c:pt>
                <c:pt idx="63">
                  <c:v>3173</c:v>
                </c:pt>
                <c:pt idx="64">
                  <c:v>3354</c:v>
                </c:pt>
                <c:pt idx="65">
                  <c:v>3534</c:v>
                </c:pt>
                <c:pt idx="66">
                  <c:v>3714</c:v>
                </c:pt>
                <c:pt idx="67">
                  <c:v>3894</c:v>
                </c:pt>
                <c:pt idx="68">
                  <c:v>4074</c:v>
                </c:pt>
                <c:pt idx="69">
                  <c:v>4254</c:v>
                </c:pt>
                <c:pt idx="70">
                  <c:v>4434</c:v>
                </c:pt>
                <c:pt idx="71">
                  <c:v>4614</c:v>
                </c:pt>
                <c:pt idx="72">
                  <c:v>4794</c:v>
                </c:pt>
                <c:pt idx="73">
                  <c:v>4974</c:v>
                </c:pt>
                <c:pt idx="74">
                  <c:v>5154</c:v>
                </c:pt>
                <c:pt idx="75">
                  <c:v>5334</c:v>
                </c:pt>
                <c:pt idx="76">
                  <c:v>5514</c:v>
                </c:pt>
                <c:pt idx="77">
                  <c:v>5694</c:v>
                </c:pt>
                <c:pt idx="78">
                  <c:v>5874</c:v>
                </c:pt>
                <c:pt idx="79">
                  <c:v>6054</c:v>
                </c:pt>
                <c:pt idx="80">
                  <c:v>6234</c:v>
                </c:pt>
                <c:pt idx="81">
                  <c:v>6415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5.83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126</c:v>
                </c:pt>
                <c:pt idx="49">
                  <c:v>142</c:v>
                </c:pt>
                <c:pt idx="50">
                  <c:v>160</c:v>
                </c:pt>
                <c:pt idx="51">
                  <c:v>180</c:v>
                </c:pt>
                <c:pt idx="52">
                  <c:v>204</c:v>
                </c:pt>
                <c:pt idx="53">
                  <c:v>228</c:v>
                </c:pt>
                <c:pt idx="54">
                  <c:v>258</c:v>
                </c:pt>
                <c:pt idx="55">
                  <c:v>290</c:v>
                </c:pt>
                <c:pt idx="56">
                  <c:v>328</c:v>
                </c:pt>
                <c:pt idx="57">
                  <c:v>368</c:v>
                </c:pt>
                <c:pt idx="58">
                  <c:v>416</c:v>
                </c:pt>
                <c:pt idx="59">
                  <c:v>468</c:v>
                </c:pt>
                <c:pt idx="60">
                  <c:v>528</c:v>
                </c:pt>
                <c:pt idx="61">
                  <c:v>594</c:v>
                </c:pt>
                <c:pt idx="62">
                  <c:v>670</c:v>
                </c:pt>
                <c:pt idx="63">
                  <c:v>754</c:v>
                </c:pt>
                <c:pt idx="64">
                  <c:v>848</c:v>
                </c:pt>
                <c:pt idx="65">
                  <c:v>956</c:v>
                </c:pt>
                <c:pt idx="66">
                  <c:v>1078</c:v>
                </c:pt>
                <c:pt idx="67">
                  <c:v>1214</c:v>
                </c:pt>
                <c:pt idx="68">
                  <c:v>1366</c:v>
                </c:pt>
                <c:pt idx="69">
                  <c:v>1540</c:v>
                </c:pt>
                <c:pt idx="70">
                  <c:v>1734</c:v>
                </c:pt>
                <c:pt idx="71">
                  <c:v>1952</c:v>
                </c:pt>
                <c:pt idx="72">
                  <c:v>2200</c:v>
                </c:pt>
                <c:pt idx="73">
                  <c:v>2478</c:v>
                </c:pt>
                <c:pt idx="74">
                  <c:v>2790</c:v>
                </c:pt>
                <c:pt idx="75">
                  <c:v>3142</c:v>
                </c:pt>
                <c:pt idx="76">
                  <c:v>3540</c:v>
                </c:pt>
                <c:pt idx="77">
                  <c:v>3986</c:v>
                </c:pt>
                <c:pt idx="78">
                  <c:v>4490</c:v>
                </c:pt>
                <c:pt idx="79">
                  <c:v>5056</c:v>
                </c:pt>
                <c:pt idx="80">
                  <c:v>5694</c:v>
                </c:pt>
                <c:pt idx="81">
                  <c:v>6414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180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293</c:v>
                </c:pt>
                <c:pt idx="48">
                  <c:v>473</c:v>
                </c:pt>
                <c:pt idx="49">
                  <c:v>653</c:v>
                </c:pt>
                <c:pt idx="50">
                  <c:v>833</c:v>
                </c:pt>
                <c:pt idx="51">
                  <c:v>1013</c:v>
                </c:pt>
                <c:pt idx="52">
                  <c:v>1193</c:v>
                </c:pt>
                <c:pt idx="53">
                  <c:v>1373</c:v>
                </c:pt>
                <c:pt idx="54">
                  <c:v>1553</c:v>
                </c:pt>
                <c:pt idx="55">
                  <c:v>1733</c:v>
                </c:pt>
                <c:pt idx="56">
                  <c:v>1913</c:v>
                </c:pt>
                <c:pt idx="57">
                  <c:v>2093</c:v>
                </c:pt>
                <c:pt idx="58">
                  <c:v>2273</c:v>
                </c:pt>
                <c:pt idx="59">
                  <c:v>2453</c:v>
                </c:pt>
                <c:pt idx="60">
                  <c:v>2633</c:v>
                </c:pt>
                <c:pt idx="61">
                  <c:v>2813</c:v>
                </c:pt>
                <c:pt idx="62">
                  <c:v>2993</c:v>
                </c:pt>
                <c:pt idx="63">
                  <c:v>3173</c:v>
                </c:pt>
                <c:pt idx="64">
                  <c:v>3354</c:v>
                </c:pt>
                <c:pt idx="65">
                  <c:v>3534</c:v>
                </c:pt>
                <c:pt idx="66">
                  <c:v>3714</c:v>
                </c:pt>
                <c:pt idx="67">
                  <c:v>3894</c:v>
                </c:pt>
                <c:pt idx="68">
                  <c:v>4074</c:v>
                </c:pt>
                <c:pt idx="69">
                  <c:v>4254</c:v>
                </c:pt>
                <c:pt idx="70">
                  <c:v>4434</c:v>
                </c:pt>
                <c:pt idx="71">
                  <c:v>4614</c:v>
                </c:pt>
                <c:pt idx="72">
                  <c:v>4794</c:v>
                </c:pt>
                <c:pt idx="73">
                  <c:v>4974</c:v>
                </c:pt>
                <c:pt idx="74">
                  <c:v>5154</c:v>
                </c:pt>
                <c:pt idx="75">
                  <c:v>5334</c:v>
                </c:pt>
                <c:pt idx="76">
                  <c:v>5514</c:v>
                </c:pt>
                <c:pt idx="77">
                  <c:v>5694</c:v>
                </c:pt>
                <c:pt idx="78">
                  <c:v>5874</c:v>
                </c:pt>
                <c:pt idx="79">
                  <c:v>6054</c:v>
                </c:pt>
                <c:pt idx="80">
                  <c:v>6234</c:v>
                </c:pt>
                <c:pt idx="81">
                  <c:v>6415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89953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ht="16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ht="16" x14ac:dyDescent="0.2">
      <c r="B34" t="s">
        <v>101</v>
      </c>
      <c r="C34" s="6" t="s">
        <v>102</v>
      </c>
      <c r="D34" s="7" t="s">
        <v>59</v>
      </c>
    </row>
    <row r="35" spans="1:4" ht="32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7"/>
  <sheetViews>
    <sheetView topLeftCell="A84" zoomScaleNormal="150" zoomScaleSheetLayoutView="100" workbookViewId="0">
      <selection activeCell="A97" sqref="A9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  <row r="95" spans="1:3" x14ac:dyDescent="0.2">
      <c r="A95" s="1">
        <v>43932</v>
      </c>
      <c r="B95">
        <v>1</v>
      </c>
      <c r="C95" t="s">
        <v>213</v>
      </c>
    </row>
    <row r="96" spans="1:3" x14ac:dyDescent="0.2">
      <c r="B96">
        <v>1</v>
      </c>
      <c r="C96" t="s">
        <v>210</v>
      </c>
    </row>
    <row r="97" spans="1:3" x14ac:dyDescent="0.2">
      <c r="A97" s="1">
        <v>43875</v>
      </c>
      <c r="B97">
        <v>1</v>
      </c>
      <c r="C9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A85" sqref="A85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R78">
        <v>9</v>
      </c>
      <c r="U78">
        <v>11</v>
      </c>
      <c r="X78">
        <v>21</v>
      </c>
      <c r="Y78">
        <v>50</v>
      </c>
      <c r="Z78">
        <v>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P79">
        <v>364</v>
      </c>
      <c r="R79">
        <v>4</v>
      </c>
      <c r="U79">
        <v>14</v>
      </c>
      <c r="V79">
        <v>17</v>
      </c>
      <c r="X79">
        <v>16</v>
      </c>
      <c r="Y79">
        <v>70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7</v>
      </c>
      <c r="M80">
        <v>12</v>
      </c>
      <c r="O80">
        <v>12</v>
      </c>
      <c r="P80">
        <v>-4</v>
      </c>
      <c r="R80">
        <v>11</v>
      </c>
      <c r="T80">
        <v>1</v>
      </c>
      <c r="U80">
        <v>11</v>
      </c>
      <c r="V80">
        <v>16</v>
      </c>
      <c r="X80">
        <v>13</v>
      </c>
      <c r="Y80">
        <v>120</v>
      </c>
      <c r="Z80">
        <v>1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1</v>
      </c>
      <c r="M81">
        <v>46</v>
      </c>
      <c r="O81">
        <v>9</v>
      </c>
      <c r="R81">
        <v>11</v>
      </c>
      <c r="U81">
        <v>8</v>
      </c>
      <c r="V81">
        <v>13</v>
      </c>
      <c r="X81">
        <v>24</v>
      </c>
      <c r="Y81">
        <v>60</v>
      </c>
      <c r="Z81">
        <v>1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M82">
        <v>14</v>
      </c>
      <c r="N82">
        <v>1</v>
      </c>
      <c r="O82">
        <v>9</v>
      </c>
      <c r="R82">
        <v>11</v>
      </c>
      <c r="T82">
        <v>1</v>
      </c>
      <c r="U82">
        <v>3</v>
      </c>
      <c r="V82">
        <v>23</v>
      </c>
      <c r="X82">
        <v>3</v>
      </c>
      <c r="Y82">
        <v>29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2</v>
      </c>
      <c r="M83">
        <v>1</v>
      </c>
      <c r="O83">
        <v>4</v>
      </c>
      <c r="P83">
        <v>74</v>
      </c>
      <c r="R83">
        <v>6</v>
      </c>
      <c r="U83">
        <v>6</v>
      </c>
      <c r="V83">
        <v>12</v>
      </c>
      <c r="X83">
        <v>13</v>
      </c>
      <c r="Y83">
        <v>60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2</v>
      </c>
      <c r="M84">
        <v>13</v>
      </c>
      <c r="O84">
        <v>11</v>
      </c>
      <c r="R84">
        <v>15</v>
      </c>
      <c r="U84">
        <v>4</v>
      </c>
      <c r="V84">
        <v>45</v>
      </c>
      <c r="X84">
        <v>10</v>
      </c>
      <c r="Y84">
        <v>43</v>
      </c>
    </row>
    <row r="85" spans="1:27" x14ac:dyDescent="0.2">
      <c r="A85" s="1"/>
      <c r="B85" s="1"/>
    </row>
    <row r="86" spans="1:27" x14ac:dyDescent="0.2">
      <c r="A86" s="1"/>
      <c r="B86" s="1"/>
    </row>
    <row r="87" spans="1:27" x14ac:dyDescent="0.2">
      <c r="A87" s="1"/>
      <c r="B87" s="1"/>
    </row>
    <row r="88" spans="1:27" x14ac:dyDescent="0.2">
      <c r="A88" s="1"/>
      <c r="B88" s="1"/>
    </row>
    <row r="89" spans="1:27" x14ac:dyDescent="0.2">
      <c r="A89" s="1"/>
      <c r="B89" s="1"/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38" activePane="bottomRight" state="frozen"/>
      <selection pane="topRight" activeCell="B1" sqref="B1"/>
      <selection pane="bottomLeft" activeCell="A51" sqref="A51"/>
      <selection pane="bottomRight" activeCell="A85" sqref="A85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5.83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180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_xlfn.AGGREGATE(4,6,$BZ$3:$DF$2000)+2000,NA(),FLOOR(2^($BR3+(LOG(100)/LOG(2))),2))), NA())</f>
        <v>#N/A</v>
      </c>
      <c r="BT3" t="e">
        <f t="shared" ref="BT3:BT34" si="1">IFERROR(IF(OR(ISNA($A3),$AC3&lt;100),NA(),IF(FLOOR((2^(($BR3+4*LOG(10)/LOG(2))/2)),2)&gt; _xlfn.AGGREGATE(4,6,$BZ$3:$DF$2000)+2000,NA(),FLOOR((2^(($BR3+4*LOG(10)/LOG(2))/2)),2))),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_xlfn.AGGREGATE(4,6,$BZ$3:$DF$2000)+2000,NA(),FLOOR((2^(($BR3+6*LOG(10)/LOG(2))/3)),2))),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_xlfn.AGGREGATE(4,6,$BZ$3:$DF$2000)+2000,NA(),FLOOR((2^(($BR3+8*LOG(10)/LOG(2))/4)),2))),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5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6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7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8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9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 t="shared" ref="CU3:CU34" si="10"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11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12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13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cm="1">
        <f t="array" ref="DK3">IFERROR(IF(ISNA($A3),NA(),INDEX(B$3:B$2000,_xlfn.XMATCH(Configuration!$B$12,B$3:B$2000,1,1)+$DJ3)-0), NA())</f>
        <v>100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cm="1">
        <f t="array" ref="DP3">IFERROR(IF(ISNA($A3),NA(),INDEX(Q$3:Q$2000,_xlfn.XMATCH(Configuration!$B$12,Q$3:Q$2000,1,1)+$DJ3)-0), NA())</f>
        <v>107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4">IF(_xlfn.IFNA($A4,"")="","",Z4+IF(ROW()&gt;4,AC3,0))</f>
        <v>4</v>
      </c>
      <c r="AD4">
        <f t="shared" ref="AD4:AD67" si="15">IF(_xlfn.IFNA($A4,"")="","",AA4+IF(ROW()&gt;4,AD3,0))</f>
        <v>0</v>
      </c>
      <c r="AE4">
        <f t="shared" ref="AE4:AE67" si="16">IF(_xlfn.IFNA($A4,"")="","",AB4+IF(ROW()&gt;4,AE3,0))</f>
        <v>0</v>
      </c>
      <c r="AF4" s="5">
        <f t="shared" ref="AF4:AF67" si="17">IF(OR(_xlfn.IFNA($A4,"")="",ROW()&lt;=3),"",IF(Z3=0,0,Z4/Z3))</f>
        <v>0</v>
      </c>
      <c r="AG4">
        <f t="shared" ref="AG4:AG67" si="18">IF(_xlfn.IFNA($A4,"")="","",AC4-AD4-AE4)</f>
        <v>4</v>
      </c>
      <c r="AH4">
        <f t="shared" ref="AH4:AH67" si="19">IF(_xlfn.IFNA($A4,"")="","",AC4-E4)</f>
        <v>1</v>
      </c>
      <c r="AI4">
        <f t="shared" ref="AI4:AI67" si="20">IF(_xlfn.IFNA($A4,"")="","",AD4-F4)</f>
        <v>0</v>
      </c>
      <c r="AJ4">
        <f t="shared" ref="AJ4:AJ67" si="21">IF(_xlfn.IFNA($A4,"")="","",AE4-G4)</f>
        <v>0</v>
      </c>
      <c r="AK4">
        <f t="shared" ref="AK4:AK67" si="22">IF(_xlfn.IFNA($A4,"")="","",AH4-AI4-AJ4)</f>
        <v>1</v>
      </c>
      <c r="AL4" s="2" t="str">
        <f t="shared" ref="AL4:AL67" si="23">IF(_xlfn.IFNA($A4,"")="","",IF($AD4+$AE4=0,"",AE4/($AD4+$AE4)))</f>
        <v/>
      </c>
      <c r="AM4" s="2" t="str">
        <f t="shared" ref="AM4:AM67" si="24">IF(_xlfn.IFNA($A4,"")="","",IF($AD4+$AE4=0,"",AD4/($AD4+$AE4)))</f>
        <v/>
      </c>
      <c r="AN4" s="2">
        <f t="shared" ref="AN4:AN67" si="25">IF(_xlfn.IFNA($A4,"")="","",IF($AC4=0,0,B4/$AC4))</f>
        <v>0</v>
      </c>
      <c r="AO4" s="2">
        <f t="shared" ref="AO4:AO67" si="26">IF(_xlfn.IFNA($A4,"")="","",IF($AC4=0,0,E4/$AC4))</f>
        <v>0.75</v>
      </c>
      <c r="AP4" s="2">
        <f t="shared" ref="AP4:AP67" si="27">IF(_xlfn.IFNA($A4,"")="","",IF($AC4=0,0,H4/$AC4))</f>
        <v>0</v>
      </c>
      <c r="AQ4" s="2">
        <f t="shared" ref="AQ4:AQ67" si="28">IF(_xlfn.IFNA($A4,"")="","",IF($AC4=0,0,K4/$AC4))</f>
        <v>0</v>
      </c>
      <c r="AR4" s="2">
        <f t="shared" ref="AR4:AR67" si="29">IF(_xlfn.IFNA($A4,"")="","",IF($AC4=0,0,N4/$AC4))</f>
        <v>0</v>
      </c>
      <c r="AS4" s="2">
        <f t="shared" ref="AS4:AS67" si="30">IF(_xlfn.IFNA($A4,"")="","",IF($AC4=0,0,Q4/$AC4))</f>
        <v>0</v>
      </c>
      <c r="AT4" s="2">
        <f t="shared" ref="AT4:AT67" si="31">IF(_xlfn.IFNA($A4,"")="","",IF($AC4=0,0,T4/$AC4))</f>
        <v>0</v>
      </c>
      <c r="AU4" s="2">
        <f t="shared" ref="AU4:AU67" si="32">IF(_xlfn.IFNA($A4,"")="","",IF($AC4=0,0,W4/AC4))</f>
        <v>0.25</v>
      </c>
      <c r="AV4" s="3">
        <f t="shared" ref="AV4:AV67" ca="1" si="33">IF(_xlfn.IFNA($A4,"")="","",AVERAGE(INDIRECT("Z"&amp;MAX(ROW()-6,3)&amp;":Z"&amp;ROW())))</f>
        <v>2</v>
      </c>
      <c r="AW4" s="2">
        <f t="shared" ref="AW4:AW67" si="34">IF(OR(ROW()&lt;=3,_xlfn.IFNA($A4,"")=""),"",IF(AC3=0,1,Z4/AC3))</f>
        <v>1</v>
      </c>
      <c r="AX4" s="2">
        <f t="shared" ref="AX4:AX67" si="35">IF(OR(ROW()&lt;=3,_xlfn.IFNA($A4,"")=""),"",IF(Z3=0,0,(Z4-Z3)/Z3))</f>
        <v>0</v>
      </c>
      <c r="AY4">
        <f t="shared" ref="AY4:AY67" si="36">IF(OR(_xlfn.IFNA($A4,"")="",AC4=0),"",_xlfn.XLOOKUP(AC4*2,AC$3:AC$2000,A$3:A$2000,NA(),1,1)-A4)</f>
        <v>5</v>
      </c>
      <c r="AZ4">
        <f t="shared" ref="AZ4:AZ67" si="3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8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9">IFERROR(IF(OR(ISNA(A4),AC4&lt;100),NA(),AC4),NA())</f>
        <v>#N/A</v>
      </c>
      <c r="CA4" t="e">
        <f t="shared" si="5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40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6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41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7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42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8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43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9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44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 t="shared" si="10"/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45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11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6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12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7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13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8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cm="1">
        <f t="array" ref="DK4">IFERROR(IF(ISNA($A4),NA(),INDEX(B$3:B$2000,_xlfn.XMATCH(Configuration!$B$12,B$3:B$2000,1,1)+$DJ4)-0), NA())</f>
        <v>103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cm="1">
        <f t="array" ref="DP4">IFERROR(IF(ISNA($A4),NA(),INDEX(Q$3:Q$2000,_xlfn.XMATCH(Configuration!$B$12,Q$3:Q$2000,1,1)+$DJ4)-0), NA())</f>
        <v>111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4"/>
        <v>4</v>
      </c>
      <c r="AD5">
        <f t="shared" si="15"/>
        <v>0</v>
      </c>
      <c r="AE5">
        <f t="shared" si="16"/>
        <v>0</v>
      </c>
      <c r="AF5" s="5">
        <f t="shared" si="17"/>
        <v>0</v>
      </c>
      <c r="AG5">
        <f t="shared" si="18"/>
        <v>4</v>
      </c>
      <c r="AH5">
        <f t="shared" si="19"/>
        <v>1</v>
      </c>
      <c r="AI5">
        <f t="shared" si="20"/>
        <v>0</v>
      </c>
      <c r="AJ5">
        <f t="shared" si="21"/>
        <v>0</v>
      </c>
      <c r="AK5">
        <f t="shared" si="22"/>
        <v>1</v>
      </c>
      <c r="AL5" s="2" t="str">
        <f t="shared" si="23"/>
        <v/>
      </c>
      <c r="AM5" s="2" t="str">
        <f t="shared" si="24"/>
        <v/>
      </c>
      <c r="AN5" s="2">
        <f t="shared" si="25"/>
        <v>0</v>
      </c>
      <c r="AO5" s="2">
        <f t="shared" si="26"/>
        <v>0.75</v>
      </c>
      <c r="AP5" s="2">
        <f t="shared" si="27"/>
        <v>0</v>
      </c>
      <c r="AQ5" s="2">
        <f t="shared" si="28"/>
        <v>0</v>
      </c>
      <c r="AR5" s="2">
        <f t="shared" si="29"/>
        <v>0</v>
      </c>
      <c r="AS5" s="2">
        <f t="shared" si="30"/>
        <v>0</v>
      </c>
      <c r="AT5" s="2">
        <f t="shared" si="31"/>
        <v>0</v>
      </c>
      <c r="AU5" s="2">
        <f t="shared" si="32"/>
        <v>0.25</v>
      </c>
      <c r="AV5" s="3">
        <f t="shared" ca="1" si="33"/>
        <v>1.3333333333333333</v>
      </c>
      <c r="AW5" s="2">
        <f t="shared" si="34"/>
        <v>0</v>
      </c>
      <c r="AX5" s="2">
        <f t="shared" si="35"/>
        <v>-1</v>
      </c>
      <c r="AY5">
        <f t="shared" si="36"/>
        <v>4</v>
      </c>
      <c r="AZ5">
        <f t="shared" si="3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8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9"/>
        <v>#N/A</v>
      </c>
      <c r="CA5" t="e">
        <f t="shared" si="5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40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6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41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7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42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8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43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9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44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 t="shared" si="10"/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45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11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6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12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7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13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8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cm="1">
        <f t="array" ref="DK5">IFERROR(IF(ISNA($A5),NA(),INDEX(B$3:B$2000,_xlfn.XMATCH(Configuration!$B$12,B$3:B$2000,1,1)+$DJ5)-0), NA())</f>
        <v>103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cm="1">
        <f t="array" ref="DP5">IFERROR(IF(ISNA($A5),NA(),INDEX(Q$3:Q$2000,_xlfn.XMATCH(Configuration!$B$12,Q$3:Q$2000,1,1)+$DJ5)-0), NA())</f>
        <v>122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4"/>
        <v>5</v>
      </c>
      <c r="AD6">
        <f t="shared" si="15"/>
        <v>0</v>
      </c>
      <c r="AE6">
        <f t="shared" si="16"/>
        <v>0</v>
      </c>
      <c r="AF6" s="5">
        <f t="shared" si="17"/>
        <v>0</v>
      </c>
      <c r="AG6">
        <f t="shared" si="18"/>
        <v>5</v>
      </c>
      <c r="AH6">
        <f t="shared" si="19"/>
        <v>1</v>
      </c>
      <c r="AI6">
        <f t="shared" si="20"/>
        <v>0</v>
      </c>
      <c r="AJ6">
        <f t="shared" si="21"/>
        <v>0</v>
      </c>
      <c r="AK6">
        <f t="shared" si="22"/>
        <v>1</v>
      </c>
      <c r="AL6" s="2" t="str">
        <f t="shared" si="23"/>
        <v/>
      </c>
      <c r="AM6" s="2" t="str">
        <f t="shared" si="24"/>
        <v/>
      </c>
      <c r="AN6" s="2">
        <f t="shared" si="25"/>
        <v>0</v>
      </c>
      <c r="AO6" s="2">
        <f t="shared" si="26"/>
        <v>0.8</v>
      </c>
      <c r="AP6" s="2">
        <f t="shared" si="27"/>
        <v>0</v>
      </c>
      <c r="AQ6" s="2">
        <f t="shared" si="28"/>
        <v>0</v>
      </c>
      <c r="AR6" s="2">
        <f t="shared" si="29"/>
        <v>0</v>
      </c>
      <c r="AS6" s="2">
        <f t="shared" si="30"/>
        <v>0</v>
      </c>
      <c r="AT6" s="2">
        <f t="shared" si="31"/>
        <v>0</v>
      </c>
      <c r="AU6" s="2">
        <f t="shared" si="32"/>
        <v>0.2</v>
      </c>
      <c r="AV6" s="3">
        <f t="shared" ca="1" si="33"/>
        <v>1.25</v>
      </c>
      <c r="AW6" s="2">
        <f t="shared" si="34"/>
        <v>0.25</v>
      </c>
      <c r="AX6" s="2">
        <f t="shared" si="35"/>
        <v>0</v>
      </c>
      <c r="AY6">
        <f t="shared" si="36"/>
        <v>4</v>
      </c>
      <c r="AZ6">
        <f t="shared" si="3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8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9"/>
        <v>#N/A</v>
      </c>
      <c r="CA6" t="e">
        <f t="shared" si="5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40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6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41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7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42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8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43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9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44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 t="shared" si="10"/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45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11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6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12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7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13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8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cm="1">
        <f t="array" ref="DK6">IFERROR(IF(ISNA($A6),NA(),INDEX(B$3:B$2000,_xlfn.XMATCH(Configuration!$B$12,B$3:B$2000,1,1)+$DJ6)-0), NA())</f>
        <v>102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cm="1">
        <f t="array" ref="DP6">IFERROR(IF(ISNA($A6),NA(),INDEX(Q$3:Q$2000,_xlfn.XMATCH(Configuration!$B$12,Q$3:Q$2000,1,1)+$DJ6)-0), NA())</f>
        <v>133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4"/>
        <v>5</v>
      </c>
      <c r="AD7">
        <f t="shared" si="15"/>
        <v>0</v>
      </c>
      <c r="AE7">
        <f t="shared" si="16"/>
        <v>0</v>
      </c>
      <c r="AF7" s="5">
        <f t="shared" si="17"/>
        <v>0</v>
      </c>
      <c r="AG7">
        <f t="shared" si="18"/>
        <v>5</v>
      </c>
      <c r="AH7">
        <f t="shared" si="19"/>
        <v>1</v>
      </c>
      <c r="AI7">
        <f t="shared" si="20"/>
        <v>0</v>
      </c>
      <c r="AJ7">
        <f t="shared" si="21"/>
        <v>0</v>
      </c>
      <c r="AK7">
        <f t="shared" si="22"/>
        <v>1</v>
      </c>
      <c r="AL7" s="2" t="str">
        <f t="shared" si="23"/>
        <v/>
      </c>
      <c r="AM7" s="2" t="str">
        <f t="shared" si="24"/>
        <v/>
      </c>
      <c r="AN7" s="2">
        <f t="shared" si="25"/>
        <v>0</v>
      </c>
      <c r="AO7" s="2">
        <f t="shared" si="26"/>
        <v>0.8</v>
      </c>
      <c r="AP7" s="2">
        <f t="shared" si="27"/>
        <v>0</v>
      </c>
      <c r="AQ7" s="2">
        <f t="shared" si="28"/>
        <v>0</v>
      </c>
      <c r="AR7" s="2">
        <f t="shared" si="29"/>
        <v>0</v>
      </c>
      <c r="AS7" s="2">
        <f t="shared" si="30"/>
        <v>0</v>
      </c>
      <c r="AT7" s="2">
        <f t="shared" si="31"/>
        <v>0</v>
      </c>
      <c r="AU7" s="2">
        <f t="shared" si="32"/>
        <v>0.2</v>
      </c>
      <c r="AV7" s="3">
        <f t="shared" ca="1" si="33"/>
        <v>1</v>
      </c>
      <c r="AW7" s="2">
        <f t="shared" si="34"/>
        <v>0</v>
      </c>
      <c r="AX7" s="2">
        <f t="shared" si="35"/>
        <v>-1</v>
      </c>
      <c r="AY7">
        <f t="shared" si="36"/>
        <v>3</v>
      </c>
      <c r="AZ7">
        <f t="shared" si="3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8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9"/>
        <v>#N/A</v>
      </c>
      <c r="CA7" t="e">
        <f t="shared" si="5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40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6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41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7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42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8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43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9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44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 t="shared" si="10"/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45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11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6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12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7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13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8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cm="1">
        <f t="array" ref="DK7">IFERROR(IF(ISNA($A7),NA(),INDEX(B$3:B$2000,_xlfn.XMATCH(Configuration!$B$12,B$3:B$2000,1,1)+$DJ7)-0), NA())</f>
        <v>103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cm="1">
        <f t="array" ref="DP7">IFERROR(IF(ISNA($A7),NA(),INDEX(Q$3:Q$2000,_xlfn.XMATCH(Configuration!$B$12,Q$3:Q$2000,1,1)+$DJ7)-0), NA())</f>
        <v>144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4"/>
        <v>7</v>
      </c>
      <c r="AD8">
        <f t="shared" si="15"/>
        <v>0</v>
      </c>
      <c r="AE8">
        <f t="shared" si="16"/>
        <v>0</v>
      </c>
      <c r="AF8" s="5">
        <f t="shared" si="17"/>
        <v>0</v>
      </c>
      <c r="AG8">
        <f t="shared" si="18"/>
        <v>7</v>
      </c>
      <c r="AH8">
        <f t="shared" si="19"/>
        <v>3</v>
      </c>
      <c r="AI8">
        <f t="shared" si="20"/>
        <v>0</v>
      </c>
      <c r="AJ8">
        <f t="shared" si="21"/>
        <v>0</v>
      </c>
      <c r="AK8">
        <f t="shared" si="22"/>
        <v>3</v>
      </c>
      <c r="AL8" s="2" t="str">
        <f t="shared" si="23"/>
        <v/>
      </c>
      <c r="AM8" s="2" t="str">
        <f t="shared" si="24"/>
        <v/>
      </c>
      <c r="AN8" s="2">
        <f t="shared" si="25"/>
        <v>0</v>
      </c>
      <c r="AO8" s="2">
        <f t="shared" si="26"/>
        <v>0.5714285714285714</v>
      </c>
      <c r="AP8" s="2">
        <f t="shared" si="27"/>
        <v>0</v>
      </c>
      <c r="AQ8" s="2">
        <f t="shared" si="28"/>
        <v>0</v>
      </c>
      <c r="AR8" s="2">
        <f t="shared" si="29"/>
        <v>0.14285714285714285</v>
      </c>
      <c r="AS8" s="2">
        <f t="shared" si="30"/>
        <v>0</v>
      </c>
      <c r="AT8" s="2">
        <f t="shared" si="31"/>
        <v>0</v>
      </c>
      <c r="AU8" s="2">
        <f t="shared" si="32"/>
        <v>0.2857142857142857</v>
      </c>
      <c r="AV8" s="3">
        <f t="shared" ca="1" si="33"/>
        <v>1.1666666666666667</v>
      </c>
      <c r="AW8" s="2">
        <f t="shared" si="34"/>
        <v>0.4</v>
      </c>
      <c r="AX8" s="2">
        <f t="shared" si="35"/>
        <v>0</v>
      </c>
      <c r="AY8">
        <f t="shared" si="36"/>
        <v>7</v>
      </c>
      <c r="AZ8">
        <f t="shared" si="3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8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9"/>
        <v>#N/A</v>
      </c>
      <c r="CA8" t="e">
        <f t="shared" si="5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40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6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41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7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42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8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43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9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44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 t="shared" si="10"/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45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11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6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12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7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13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8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cm="1">
        <f t="array" ref="DK8">IFERROR(IF(ISNA($A8),NA(),INDEX(B$3:B$2000,_xlfn.XMATCH(Configuration!$B$12,B$3:B$2000,1,1)+$DJ8)-0), NA())</f>
        <v>103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cm="1">
        <f t="array" ref="DP8">IFERROR(IF(ISNA($A8),NA(),INDEX(Q$3:Q$2000,_xlfn.XMATCH(Configuration!$B$12,Q$3:Q$2000,1,1)+$DJ8)-0), NA())</f>
        <v>150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4"/>
        <v>9</v>
      </c>
      <c r="AD9">
        <f t="shared" si="15"/>
        <v>2</v>
      </c>
      <c r="AE9">
        <f t="shared" si="16"/>
        <v>0</v>
      </c>
      <c r="AF9" s="5">
        <f t="shared" si="17"/>
        <v>1</v>
      </c>
      <c r="AG9">
        <f t="shared" si="18"/>
        <v>7</v>
      </c>
      <c r="AH9">
        <f t="shared" si="19"/>
        <v>5</v>
      </c>
      <c r="AI9">
        <f t="shared" si="20"/>
        <v>0</v>
      </c>
      <c r="AJ9">
        <f t="shared" si="21"/>
        <v>0</v>
      </c>
      <c r="AK9">
        <f t="shared" si="22"/>
        <v>5</v>
      </c>
      <c r="AL9" s="2">
        <f t="shared" si="23"/>
        <v>0</v>
      </c>
      <c r="AM9" s="2">
        <f t="shared" si="24"/>
        <v>1</v>
      </c>
      <c r="AN9" s="2">
        <f t="shared" si="25"/>
        <v>0</v>
      </c>
      <c r="AO9" s="2">
        <f t="shared" si="26"/>
        <v>0.44444444444444442</v>
      </c>
      <c r="AP9" s="2">
        <f t="shared" si="27"/>
        <v>0</v>
      </c>
      <c r="AQ9" s="2">
        <f t="shared" si="28"/>
        <v>0</v>
      </c>
      <c r="AR9" s="2">
        <f t="shared" si="29"/>
        <v>0.22222222222222221</v>
      </c>
      <c r="AS9" s="2">
        <f t="shared" si="30"/>
        <v>0</v>
      </c>
      <c r="AT9" s="2">
        <f t="shared" si="31"/>
        <v>0</v>
      </c>
      <c r="AU9" s="2">
        <f t="shared" si="32"/>
        <v>0.33333333333333331</v>
      </c>
      <c r="AV9" s="3">
        <f t="shared" ca="1" si="33"/>
        <v>1.2857142857142858</v>
      </c>
      <c r="AW9" s="2">
        <f t="shared" si="34"/>
        <v>0.2857142857142857</v>
      </c>
      <c r="AX9" s="2">
        <f t="shared" si="35"/>
        <v>0</v>
      </c>
      <c r="AY9">
        <f t="shared" si="36"/>
        <v>22</v>
      </c>
      <c r="AZ9">
        <f t="shared" si="3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8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9"/>
        <v>#N/A</v>
      </c>
      <c r="CA9" t="e">
        <f t="shared" si="5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40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6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41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7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42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8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43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9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44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 t="shared" si="10"/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45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11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6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12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7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13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8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cm="1">
        <f t="array" ref="DP9">IFERROR(IF(ISNA($A9),NA(),INDEX(Q$3:Q$2000,_xlfn.XMATCH(Configuration!$B$12,Q$3:Q$2000,1,1)+$DJ9)-0), NA())</f>
        <v>165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4"/>
        <v>10</v>
      </c>
      <c r="AD10">
        <f t="shared" si="15"/>
        <v>2</v>
      </c>
      <c r="AE10">
        <f t="shared" si="16"/>
        <v>0</v>
      </c>
      <c r="AF10" s="5">
        <f t="shared" si="17"/>
        <v>0.5</v>
      </c>
      <c r="AG10">
        <f t="shared" si="18"/>
        <v>8</v>
      </c>
      <c r="AH10">
        <f t="shared" si="19"/>
        <v>6</v>
      </c>
      <c r="AI10">
        <f t="shared" si="20"/>
        <v>0</v>
      </c>
      <c r="AJ10">
        <f t="shared" si="21"/>
        <v>0</v>
      </c>
      <c r="AK10">
        <f t="shared" si="22"/>
        <v>6</v>
      </c>
      <c r="AL10" s="2">
        <f t="shared" si="23"/>
        <v>0</v>
      </c>
      <c r="AM10" s="2">
        <f t="shared" si="24"/>
        <v>1</v>
      </c>
      <c r="AN10" s="2">
        <f t="shared" si="25"/>
        <v>0</v>
      </c>
      <c r="AO10" s="2">
        <f t="shared" si="26"/>
        <v>0.4</v>
      </c>
      <c r="AP10" s="2">
        <f t="shared" si="27"/>
        <v>0</v>
      </c>
      <c r="AQ10" s="2">
        <f t="shared" si="28"/>
        <v>0</v>
      </c>
      <c r="AR10" s="2">
        <f t="shared" si="29"/>
        <v>0.2</v>
      </c>
      <c r="AS10" s="2">
        <f t="shared" si="30"/>
        <v>0</v>
      </c>
      <c r="AT10" s="2">
        <f t="shared" si="31"/>
        <v>0</v>
      </c>
      <c r="AU10" s="2">
        <f t="shared" si="32"/>
        <v>0.4</v>
      </c>
      <c r="AV10" s="3">
        <f t="shared" ca="1" si="33"/>
        <v>1.4285714285714286</v>
      </c>
      <c r="AW10" s="2">
        <f t="shared" si="34"/>
        <v>0.1111111111111111</v>
      </c>
      <c r="AX10" s="2">
        <f t="shared" si="35"/>
        <v>-0.5</v>
      </c>
      <c r="AY10">
        <f t="shared" si="36"/>
        <v>22</v>
      </c>
      <c r="AZ10">
        <f t="shared" si="3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8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9"/>
        <v>#N/A</v>
      </c>
      <c r="CA10" t="e">
        <f t="shared" si="5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40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6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41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7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42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8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43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9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44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 t="shared" si="10"/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45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11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6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12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7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13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8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4"/>
        <v>10</v>
      </c>
      <c r="AD11">
        <f t="shared" si="15"/>
        <v>3</v>
      </c>
      <c r="AE11">
        <f t="shared" si="16"/>
        <v>0</v>
      </c>
      <c r="AF11" s="5">
        <f t="shared" si="17"/>
        <v>0</v>
      </c>
      <c r="AG11">
        <f t="shared" si="18"/>
        <v>7</v>
      </c>
      <c r="AH11">
        <f t="shared" si="19"/>
        <v>6</v>
      </c>
      <c r="AI11">
        <f t="shared" si="20"/>
        <v>0</v>
      </c>
      <c r="AJ11">
        <f t="shared" si="21"/>
        <v>0</v>
      </c>
      <c r="AK11">
        <f t="shared" si="22"/>
        <v>6</v>
      </c>
      <c r="AL11" s="2">
        <f t="shared" si="23"/>
        <v>0</v>
      </c>
      <c r="AM11" s="2">
        <f t="shared" si="24"/>
        <v>1</v>
      </c>
      <c r="AN11" s="2">
        <f t="shared" si="25"/>
        <v>0</v>
      </c>
      <c r="AO11" s="2">
        <f t="shared" si="26"/>
        <v>0.4</v>
      </c>
      <c r="AP11" s="2">
        <f t="shared" si="27"/>
        <v>0</v>
      </c>
      <c r="AQ11" s="2">
        <f t="shared" si="28"/>
        <v>0</v>
      </c>
      <c r="AR11" s="2">
        <f t="shared" si="29"/>
        <v>0.2</v>
      </c>
      <c r="AS11" s="2">
        <f t="shared" si="30"/>
        <v>0</v>
      </c>
      <c r="AT11" s="2">
        <f t="shared" si="31"/>
        <v>0</v>
      </c>
      <c r="AU11" s="2">
        <f t="shared" si="32"/>
        <v>0.4</v>
      </c>
      <c r="AV11" s="3">
        <f t="shared" ca="1" si="33"/>
        <v>0.8571428571428571</v>
      </c>
      <c r="AW11" s="2">
        <f t="shared" si="34"/>
        <v>0</v>
      </c>
      <c r="AX11" s="2">
        <f t="shared" si="35"/>
        <v>-1</v>
      </c>
      <c r="AY11">
        <f t="shared" si="36"/>
        <v>21</v>
      </c>
      <c r="AZ11">
        <f t="shared" si="3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8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9"/>
        <v>#N/A</v>
      </c>
      <c r="CA11" t="e">
        <f t="shared" si="5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40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6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41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7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42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8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43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9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44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 t="shared" si="10"/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45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11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6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12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7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13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8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4"/>
        <v>12</v>
      </c>
      <c r="AD12">
        <f t="shared" si="15"/>
        <v>3</v>
      </c>
      <c r="AE12">
        <f t="shared" si="16"/>
        <v>0</v>
      </c>
      <c r="AF12" s="5">
        <f t="shared" si="17"/>
        <v>0</v>
      </c>
      <c r="AG12">
        <f t="shared" si="18"/>
        <v>9</v>
      </c>
      <c r="AH12">
        <f t="shared" si="19"/>
        <v>8</v>
      </c>
      <c r="AI12">
        <f t="shared" si="20"/>
        <v>0</v>
      </c>
      <c r="AJ12">
        <f t="shared" si="21"/>
        <v>0</v>
      </c>
      <c r="AK12">
        <f t="shared" si="22"/>
        <v>8</v>
      </c>
      <c r="AL12" s="2">
        <f t="shared" si="23"/>
        <v>0</v>
      </c>
      <c r="AM12" s="2">
        <f t="shared" si="24"/>
        <v>1</v>
      </c>
      <c r="AN12" s="2">
        <f t="shared" si="25"/>
        <v>0</v>
      </c>
      <c r="AO12" s="2">
        <f t="shared" si="26"/>
        <v>0.33333333333333331</v>
      </c>
      <c r="AP12" s="2">
        <f t="shared" si="27"/>
        <v>0</v>
      </c>
      <c r="AQ12" s="2">
        <f t="shared" si="28"/>
        <v>0.16666666666666666</v>
      </c>
      <c r="AR12" s="2">
        <f t="shared" si="29"/>
        <v>0.16666666666666666</v>
      </c>
      <c r="AS12" s="2">
        <f t="shared" si="30"/>
        <v>0</v>
      </c>
      <c r="AT12" s="2">
        <f t="shared" si="31"/>
        <v>0</v>
      </c>
      <c r="AU12" s="2">
        <f t="shared" si="32"/>
        <v>0.33333333333333331</v>
      </c>
      <c r="AV12" s="3">
        <f t="shared" ca="1" si="33"/>
        <v>1.1428571428571428</v>
      </c>
      <c r="AW12" s="2">
        <f t="shared" si="34"/>
        <v>0.2</v>
      </c>
      <c r="AX12" s="2">
        <f t="shared" si="35"/>
        <v>0</v>
      </c>
      <c r="AY12">
        <f t="shared" si="36"/>
        <v>20</v>
      </c>
      <c r="AZ12">
        <f t="shared" si="3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8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9"/>
        <v>#N/A</v>
      </c>
      <c r="CA12" t="e">
        <f t="shared" si="5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40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6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41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7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42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8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43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9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44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 t="shared" si="10"/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45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11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6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12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7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13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8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4"/>
        <v>12</v>
      </c>
      <c r="AD13">
        <f t="shared" si="15"/>
        <v>3</v>
      </c>
      <c r="AE13">
        <f t="shared" si="16"/>
        <v>1</v>
      </c>
      <c r="AF13" s="5">
        <f t="shared" si="17"/>
        <v>0</v>
      </c>
      <c r="AG13">
        <f t="shared" si="18"/>
        <v>8</v>
      </c>
      <c r="AH13">
        <f t="shared" si="19"/>
        <v>8</v>
      </c>
      <c r="AI13">
        <f t="shared" si="20"/>
        <v>0</v>
      </c>
      <c r="AJ13">
        <f t="shared" si="21"/>
        <v>0</v>
      </c>
      <c r="AK13">
        <f t="shared" si="22"/>
        <v>8</v>
      </c>
      <c r="AL13" s="2">
        <f t="shared" si="23"/>
        <v>0.25</v>
      </c>
      <c r="AM13" s="2">
        <f t="shared" si="24"/>
        <v>0.75</v>
      </c>
      <c r="AN13" s="2">
        <f t="shared" si="25"/>
        <v>0</v>
      </c>
      <c r="AO13" s="2">
        <f t="shared" si="26"/>
        <v>0.33333333333333331</v>
      </c>
      <c r="AP13" s="2">
        <f t="shared" si="27"/>
        <v>0</v>
      </c>
      <c r="AQ13" s="2">
        <f t="shared" si="28"/>
        <v>0.16666666666666666</v>
      </c>
      <c r="AR13" s="2">
        <f t="shared" si="29"/>
        <v>0.16666666666666666</v>
      </c>
      <c r="AS13" s="2">
        <f t="shared" si="30"/>
        <v>0</v>
      </c>
      <c r="AT13" s="2">
        <f t="shared" si="31"/>
        <v>0</v>
      </c>
      <c r="AU13" s="2">
        <f t="shared" si="32"/>
        <v>0.33333333333333331</v>
      </c>
      <c r="AV13" s="3">
        <f t="shared" ca="1" si="33"/>
        <v>1</v>
      </c>
      <c r="AW13" s="2">
        <f t="shared" si="34"/>
        <v>0</v>
      </c>
      <c r="AX13" s="2">
        <f t="shared" si="35"/>
        <v>-1</v>
      </c>
      <c r="AY13">
        <f t="shared" si="36"/>
        <v>19</v>
      </c>
      <c r="AZ13">
        <f t="shared" si="3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8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9"/>
        <v>#N/A</v>
      </c>
      <c r="CA13" t="e">
        <f t="shared" si="5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40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6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41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7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42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8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43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9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44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 t="shared" si="10"/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45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11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6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12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7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13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8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4"/>
        <v>13</v>
      </c>
      <c r="AD14">
        <f t="shared" si="15"/>
        <v>3</v>
      </c>
      <c r="AE14">
        <f t="shared" si="16"/>
        <v>1</v>
      </c>
      <c r="AF14" s="5">
        <f t="shared" si="17"/>
        <v>0</v>
      </c>
      <c r="AG14">
        <f t="shared" si="18"/>
        <v>9</v>
      </c>
      <c r="AH14">
        <f t="shared" si="19"/>
        <v>9</v>
      </c>
      <c r="AI14">
        <f t="shared" si="20"/>
        <v>0</v>
      </c>
      <c r="AJ14">
        <f t="shared" si="21"/>
        <v>0</v>
      </c>
      <c r="AK14">
        <f t="shared" si="22"/>
        <v>9</v>
      </c>
      <c r="AL14" s="2">
        <f t="shared" si="23"/>
        <v>0.25</v>
      </c>
      <c r="AM14" s="2">
        <f t="shared" si="24"/>
        <v>0.75</v>
      </c>
      <c r="AN14" s="2">
        <f t="shared" si="25"/>
        <v>0</v>
      </c>
      <c r="AO14" s="2">
        <f t="shared" si="26"/>
        <v>0.30769230769230771</v>
      </c>
      <c r="AP14" s="2">
        <f t="shared" si="27"/>
        <v>0</v>
      </c>
      <c r="AQ14" s="2">
        <f t="shared" si="28"/>
        <v>0.15384615384615385</v>
      </c>
      <c r="AR14" s="2">
        <f t="shared" si="29"/>
        <v>0.23076923076923078</v>
      </c>
      <c r="AS14" s="2">
        <f t="shared" si="30"/>
        <v>0</v>
      </c>
      <c r="AT14" s="2">
        <f t="shared" si="31"/>
        <v>0</v>
      </c>
      <c r="AU14" s="2">
        <f t="shared" si="32"/>
        <v>0.30769230769230771</v>
      </c>
      <c r="AV14" s="3">
        <f t="shared" ca="1" si="33"/>
        <v>1.1428571428571428</v>
      </c>
      <c r="AW14" s="2">
        <f t="shared" si="34"/>
        <v>8.3333333333333329E-2</v>
      </c>
      <c r="AX14" s="2">
        <f t="shared" si="35"/>
        <v>0</v>
      </c>
      <c r="AY14">
        <f t="shared" si="36"/>
        <v>24</v>
      </c>
      <c r="AZ14">
        <f t="shared" si="3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8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9"/>
        <v>#N/A</v>
      </c>
      <c r="CA14" t="e">
        <f t="shared" si="5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40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6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41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7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42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8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43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9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44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 t="shared" si="10"/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45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11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6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12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7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13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8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4"/>
        <v>15</v>
      </c>
      <c r="AD15">
        <f t="shared" si="15"/>
        <v>3</v>
      </c>
      <c r="AE15">
        <f t="shared" si="16"/>
        <v>1</v>
      </c>
      <c r="AF15" s="5">
        <f t="shared" si="17"/>
        <v>2</v>
      </c>
      <c r="AG15">
        <f t="shared" si="18"/>
        <v>11</v>
      </c>
      <c r="AH15">
        <f t="shared" si="19"/>
        <v>11</v>
      </c>
      <c r="AI15">
        <f t="shared" si="20"/>
        <v>0</v>
      </c>
      <c r="AJ15">
        <f t="shared" si="21"/>
        <v>0</v>
      </c>
      <c r="AK15">
        <f t="shared" si="22"/>
        <v>11</v>
      </c>
      <c r="AL15" s="2">
        <f t="shared" si="23"/>
        <v>0.25</v>
      </c>
      <c r="AM15" s="2">
        <f t="shared" si="24"/>
        <v>0.75</v>
      </c>
      <c r="AN15" s="2">
        <f t="shared" si="25"/>
        <v>0</v>
      </c>
      <c r="AO15" s="2">
        <f t="shared" si="26"/>
        <v>0.26666666666666666</v>
      </c>
      <c r="AP15" s="2">
        <f t="shared" si="27"/>
        <v>6.6666666666666666E-2</v>
      </c>
      <c r="AQ15" s="2">
        <f t="shared" si="28"/>
        <v>0.13333333333333333</v>
      </c>
      <c r="AR15" s="2">
        <f t="shared" si="29"/>
        <v>0.26666666666666666</v>
      </c>
      <c r="AS15" s="2">
        <f t="shared" si="30"/>
        <v>0</v>
      </c>
      <c r="AT15" s="2">
        <f t="shared" si="31"/>
        <v>0</v>
      </c>
      <c r="AU15" s="2">
        <f t="shared" si="32"/>
        <v>0.26666666666666666</v>
      </c>
      <c r="AV15" s="3">
        <f t="shared" ca="1" si="33"/>
        <v>1.1428571428571428</v>
      </c>
      <c r="AW15" s="2">
        <f t="shared" si="34"/>
        <v>0.15384615384615385</v>
      </c>
      <c r="AX15" s="2">
        <f t="shared" si="35"/>
        <v>1</v>
      </c>
      <c r="AY15">
        <f t="shared" si="36"/>
        <v>25</v>
      </c>
      <c r="AZ15">
        <f t="shared" si="3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8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9"/>
        <v>#N/A</v>
      </c>
      <c r="CA15" t="e">
        <f t="shared" si="5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40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6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41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7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42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8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43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9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44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 t="shared" si="10"/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45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11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6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12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7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13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8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4"/>
        <v>16</v>
      </c>
      <c r="AD16">
        <f t="shared" si="15"/>
        <v>3</v>
      </c>
      <c r="AE16">
        <f t="shared" si="16"/>
        <v>1</v>
      </c>
      <c r="AF16" s="5">
        <f t="shared" si="17"/>
        <v>0.5</v>
      </c>
      <c r="AG16">
        <f t="shared" si="18"/>
        <v>12</v>
      </c>
      <c r="AH16">
        <f t="shared" si="19"/>
        <v>12</v>
      </c>
      <c r="AI16">
        <f t="shared" si="20"/>
        <v>0</v>
      </c>
      <c r="AJ16">
        <f t="shared" si="21"/>
        <v>0</v>
      </c>
      <c r="AK16">
        <f t="shared" si="22"/>
        <v>12</v>
      </c>
      <c r="AL16" s="2">
        <f t="shared" si="23"/>
        <v>0.25</v>
      </c>
      <c r="AM16" s="2">
        <f t="shared" si="24"/>
        <v>0.75</v>
      </c>
      <c r="AN16" s="2">
        <f t="shared" si="25"/>
        <v>0</v>
      </c>
      <c r="AO16" s="2">
        <f t="shared" si="26"/>
        <v>0.25</v>
      </c>
      <c r="AP16" s="2">
        <f t="shared" si="27"/>
        <v>6.25E-2</v>
      </c>
      <c r="AQ16" s="2">
        <f t="shared" si="28"/>
        <v>0.125</v>
      </c>
      <c r="AR16" s="2">
        <f t="shared" si="29"/>
        <v>0.3125</v>
      </c>
      <c r="AS16" s="2">
        <f t="shared" si="30"/>
        <v>0</v>
      </c>
      <c r="AT16" s="2">
        <f t="shared" si="31"/>
        <v>0</v>
      </c>
      <c r="AU16" s="2">
        <f t="shared" si="32"/>
        <v>0.25</v>
      </c>
      <c r="AV16" s="3">
        <f t="shared" ca="1" si="33"/>
        <v>1</v>
      </c>
      <c r="AW16" s="2">
        <f t="shared" si="34"/>
        <v>6.6666666666666666E-2</v>
      </c>
      <c r="AX16" s="2">
        <f t="shared" si="35"/>
        <v>-0.5</v>
      </c>
      <c r="AY16">
        <f t="shared" si="36"/>
        <v>25</v>
      </c>
      <c r="AZ16">
        <f t="shared" si="3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8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9"/>
        <v>#N/A</v>
      </c>
      <c r="CA16" t="e">
        <f t="shared" si="5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40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6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41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7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42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8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43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9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44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 t="shared" si="10"/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45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11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6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12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7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13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8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4"/>
        <v>16</v>
      </c>
      <c r="AD17">
        <f t="shared" si="15"/>
        <v>3</v>
      </c>
      <c r="AE17">
        <f t="shared" si="16"/>
        <v>1</v>
      </c>
      <c r="AF17" s="5">
        <f t="shared" si="17"/>
        <v>0</v>
      </c>
      <c r="AG17">
        <f t="shared" si="18"/>
        <v>12</v>
      </c>
      <c r="AH17">
        <f t="shared" si="19"/>
        <v>12</v>
      </c>
      <c r="AI17">
        <f t="shared" si="20"/>
        <v>0</v>
      </c>
      <c r="AJ17">
        <f t="shared" si="21"/>
        <v>0</v>
      </c>
      <c r="AK17">
        <f t="shared" si="22"/>
        <v>12</v>
      </c>
      <c r="AL17" s="2">
        <f t="shared" si="23"/>
        <v>0.25</v>
      </c>
      <c r="AM17" s="2">
        <f t="shared" si="24"/>
        <v>0.75</v>
      </c>
      <c r="AN17" s="2">
        <f t="shared" si="25"/>
        <v>0</v>
      </c>
      <c r="AO17" s="2">
        <f t="shared" si="26"/>
        <v>0.25</v>
      </c>
      <c r="AP17" s="2">
        <f t="shared" si="27"/>
        <v>6.25E-2</v>
      </c>
      <c r="AQ17" s="2">
        <f t="shared" si="28"/>
        <v>0.125</v>
      </c>
      <c r="AR17" s="2">
        <f t="shared" si="29"/>
        <v>0.3125</v>
      </c>
      <c r="AS17" s="2">
        <f t="shared" si="30"/>
        <v>0</v>
      </c>
      <c r="AT17" s="2">
        <f t="shared" si="31"/>
        <v>0</v>
      </c>
      <c r="AU17" s="2">
        <f t="shared" si="32"/>
        <v>0.25</v>
      </c>
      <c r="AV17" s="3">
        <f t="shared" ca="1" si="33"/>
        <v>0.8571428571428571</v>
      </c>
      <c r="AW17" s="2">
        <f t="shared" si="34"/>
        <v>0</v>
      </c>
      <c r="AX17" s="2">
        <f t="shared" si="35"/>
        <v>-1</v>
      </c>
      <c r="AY17">
        <f t="shared" si="36"/>
        <v>24</v>
      </c>
      <c r="AZ17">
        <f t="shared" si="3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8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9"/>
        <v>#N/A</v>
      </c>
      <c r="CA17" t="e">
        <f t="shared" si="5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40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6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41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7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42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8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43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9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44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 t="shared" si="10"/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45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11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6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12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7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13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8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4"/>
        <v>16</v>
      </c>
      <c r="AD18">
        <f t="shared" si="15"/>
        <v>3</v>
      </c>
      <c r="AE18">
        <f t="shared" si="16"/>
        <v>2</v>
      </c>
      <c r="AF18" s="5">
        <f t="shared" si="17"/>
        <v>0</v>
      </c>
      <c r="AG18">
        <f t="shared" si="18"/>
        <v>11</v>
      </c>
      <c r="AH18">
        <f t="shared" si="19"/>
        <v>12</v>
      </c>
      <c r="AI18">
        <f t="shared" si="20"/>
        <v>0</v>
      </c>
      <c r="AJ18">
        <f t="shared" si="21"/>
        <v>0</v>
      </c>
      <c r="AK18">
        <f t="shared" si="22"/>
        <v>12</v>
      </c>
      <c r="AL18" s="2">
        <f t="shared" si="23"/>
        <v>0.4</v>
      </c>
      <c r="AM18" s="2">
        <f t="shared" si="24"/>
        <v>0.6</v>
      </c>
      <c r="AN18" s="2">
        <f t="shared" si="25"/>
        <v>0</v>
      </c>
      <c r="AO18" s="2">
        <f t="shared" si="26"/>
        <v>0.25</v>
      </c>
      <c r="AP18" s="2">
        <f t="shared" si="27"/>
        <v>6.25E-2</v>
      </c>
      <c r="AQ18" s="2">
        <f t="shared" si="28"/>
        <v>0.125</v>
      </c>
      <c r="AR18" s="2">
        <f t="shared" si="29"/>
        <v>0.3125</v>
      </c>
      <c r="AS18" s="2">
        <f t="shared" si="30"/>
        <v>0</v>
      </c>
      <c r="AT18" s="2">
        <f t="shared" si="31"/>
        <v>0</v>
      </c>
      <c r="AU18" s="2">
        <f t="shared" si="32"/>
        <v>0.25</v>
      </c>
      <c r="AV18" s="3">
        <f t="shared" ca="1" si="33"/>
        <v>0.8571428571428571</v>
      </c>
      <c r="AW18" s="2">
        <f t="shared" si="34"/>
        <v>0</v>
      </c>
      <c r="AX18" s="2">
        <f t="shared" si="35"/>
        <v>0</v>
      </c>
      <c r="AY18">
        <f t="shared" si="36"/>
        <v>23</v>
      </c>
      <c r="AZ18">
        <f t="shared" si="3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8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9"/>
        <v>#N/A</v>
      </c>
      <c r="CA18" t="e">
        <f t="shared" si="5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40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6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41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7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42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8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43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9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44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 t="shared" si="10"/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45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11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6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12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7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13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8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4"/>
        <v>16</v>
      </c>
      <c r="AD19">
        <f t="shared" si="15"/>
        <v>3</v>
      </c>
      <c r="AE19">
        <f t="shared" si="16"/>
        <v>2</v>
      </c>
      <c r="AF19" s="5">
        <f t="shared" si="17"/>
        <v>0</v>
      </c>
      <c r="AG19">
        <f t="shared" si="18"/>
        <v>11</v>
      </c>
      <c r="AH19">
        <f t="shared" si="19"/>
        <v>12</v>
      </c>
      <c r="AI19">
        <f t="shared" si="20"/>
        <v>0</v>
      </c>
      <c r="AJ19">
        <f t="shared" si="21"/>
        <v>0</v>
      </c>
      <c r="AK19">
        <f t="shared" si="22"/>
        <v>12</v>
      </c>
      <c r="AL19" s="2">
        <f t="shared" si="23"/>
        <v>0.4</v>
      </c>
      <c r="AM19" s="2">
        <f t="shared" si="24"/>
        <v>0.6</v>
      </c>
      <c r="AN19" s="2">
        <f t="shared" si="25"/>
        <v>0</v>
      </c>
      <c r="AO19" s="2">
        <f t="shared" si="26"/>
        <v>0.25</v>
      </c>
      <c r="AP19" s="2">
        <f t="shared" si="27"/>
        <v>6.25E-2</v>
      </c>
      <c r="AQ19" s="2">
        <f t="shared" si="28"/>
        <v>0.125</v>
      </c>
      <c r="AR19" s="2">
        <f t="shared" si="29"/>
        <v>0.3125</v>
      </c>
      <c r="AS19" s="2">
        <f t="shared" si="30"/>
        <v>0</v>
      </c>
      <c r="AT19" s="2">
        <f t="shared" si="31"/>
        <v>0</v>
      </c>
      <c r="AU19" s="2">
        <f t="shared" si="32"/>
        <v>0.25</v>
      </c>
      <c r="AV19" s="3">
        <f t="shared" ca="1" si="33"/>
        <v>0.5714285714285714</v>
      </c>
      <c r="AW19" s="2">
        <f t="shared" si="34"/>
        <v>0</v>
      </c>
      <c r="AX19" s="2">
        <f t="shared" si="35"/>
        <v>0</v>
      </c>
      <c r="AY19">
        <f t="shared" si="36"/>
        <v>22</v>
      </c>
      <c r="AZ19">
        <f t="shared" si="3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8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9"/>
        <v>#N/A</v>
      </c>
      <c r="CA19" t="e">
        <f t="shared" si="5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40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6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41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7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42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8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43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9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44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 t="shared" si="10"/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45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11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6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12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7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13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8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cm="1">
        <f t="array" ref="DM19">IFERROR(IF(ISNA($A19),NA(),INDEX(H$3:H$2000,_xlfn.XMATCH(Configuration!$B$12,H$3:H$2000,1,1)+$DJ19)-0), NA())</f>
        <v>0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4"/>
        <v>16</v>
      </c>
      <c r="AD20">
        <f t="shared" si="15"/>
        <v>3</v>
      </c>
      <c r="AE20">
        <f t="shared" si="16"/>
        <v>2</v>
      </c>
      <c r="AF20" s="5">
        <f t="shared" si="17"/>
        <v>0</v>
      </c>
      <c r="AG20">
        <f t="shared" si="18"/>
        <v>11</v>
      </c>
      <c r="AH20">
        <f t="shared" si="19"/>
        <v>12</v>
      </c>
      <c r="AI20">
        <f t="shared" si="20"/>
        <v>0</v>
      </c>
      <c r="AJ20">
        <f t="shared" si="21"/>
        <v>0</v>
      </c>
      <c r="AK20">
        <f t="shared" si="22"/>
        <v>12</v>
      </c>
      <c r="AL20" s="2">
        <f t="shared" si="23"/>
        <v>0.4</v>
      </c>
      <c r="AM20" s="2">
        <f t="shared" si="24"/>
        <v>0.6</v>
      </c>
      <c r="AN20" s="2">
        <f t="shared" si="25"/>
        <v>0</v>
      </c>
      <c r="AO20" s="2">
        <f t="shared" si="26"/>
        <v>0.25</v>
      </c>
      <c r="AP20" s="2">
        <f t="shared" si="27"/>
        <v>6.25E-2</v>
      </c>
      <c r="AQ20" s="2">
        <f t="shared" si="28"/>
        <v>0.125</v>
      </c>
      <c r="AR20" s="2">
        <f t="shared" si="29"/>
        <v>0.3125</v>
      </c>
      <c r="AS20" s="2">
        <f t="shared" si="30"/>
        <v>0</v>
      </c>
      <c r="AT20" s="2">
        <f t="shared" si="31"/>
        <v>0</v>
      </c>
      <c r="AU20" s="2">
        <f t="shared" si="32"/>
        <v>0.25</v>
      </c>
      <c r="AV20" s="3">
        <f t="shared" ca="1" si="33"/>
        <v>0.5714285714285714</v>
      </c>
      <c r="AW20" s="2">
        <f t="shared" si="34"/>
        <v>0</v>
      </c>
      <c r="AX20" s="2">
        <f t="shared" si="35"/>
        <v>0</v>
      </c>
      <c r="AY20">
        <f t="shared" si="36"/>
        <v>21</v>
      </c>
      <c r="AZ20">
        <f t="shared" si="3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8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9"/>
        <v>#N/A</v>
      </c>
      <c r="CA20" t="e">
        <f t="shared" si="5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40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6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41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7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42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8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43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9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44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 t="shared" si="10"/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45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11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6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12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7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13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8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cm="1">
        <f t="array" ref="DM20">IFERROR(IF(ISNA($A20),NA(),INDEX(H$3:H$2000,_xlfn.XMATCH(Configuration!$B$12,H$3:H$2000,1,1)+$DJ20)-0), NA())</f>
        <v>0</v>
      </c>
      <c r="DN20" cm="1">
        <f t="array" ref="DN20">IFERROR(IF(ISNA($A20),NA(),INDEX(K$3:K$2000,_xlfn.XMATCH(Configuration!$B$12,K$3:K$2000,1,1)+$DJ20)-0), NA())</f>
        <v>420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cm="1">
        <f t="array" ref="DQ20">IFERROR(IF(ISNA($A20),NA(),INDEX(T$3:T$2000,_xlfn.XMATCH(Configuration!$B$12,T$3:T$2000,1,1)+$DJ20)-0), NA())</f>
        <v>481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4"/>
        <v>16</v>
      </c>
      <c r="AD21">
        <f t="shared" si="15"/>
        <v>3</v>
      </c>
      <c r="AE21">
        <f t="shared" si="16"/>
        <v>2</v>
      </c>
      <c r="AF21" s="5">
        <f t="shared" si="17"/>
        <v>0</v>
      </c>
      <c r="AG21">
        <f t="shared" si="18"/>
        <v>11</v>
      </c>
      <c r="AH21">
        <f t="shared" si="19"/>
        <v>12</v>
      </c>
      <c r="AI21">
        <f t="shared" si="20"/>
        <v>0</v>
      </c>
      <c r="AJ21">
        <f t="shared" si="21"/>
        <v>0</v>
      </c>
      <c r="AK21">
        <f t="shared" si="22"/>
        <v>12</v>
      </c>
      <c r="AL21" s="2">
        <f t="shared" si="23"/>
        <v>0.4</v>
      </c>
      <c r="AM21" s="2">
        <f t="shared" si="24"/>
        <v>0.6</v>
      </c>
      <c r="AN21" s="2">
        <f t="shared" si="25"/>
        <v>0</v>
      </c>
      <c r="AO21" s="2">
        <f t="shared" si="26"/>
        <v>0.25</v>
      </c>
      <c r="AP21" s="2">
        <f t="shared" si="27"/>
        <v>6.25E-2</v>
      </c>
      <c r="AQ21" s="2">
        <f t="shared" si="28"/>
        <v>0.125</v>
      </c>
      <c r="AR21" s="2">
        <f t="shared" si="29"/>
        <v>0.3125</v>
      </c>
      <c r="AS21" s="2">
        <f t="shared" si="30"/>
        <v>0</v>
      </c>
      <c r="AT21" s="2">
        <f t="shared" si="31"/>
        <v>0</v>
      </c>
      <c r="AU21" s="2">
        <f t="shared" si="32"/>
        <v>0.25</v>
      </c>
      <c r="AV21" s="3">
        <f t="shared" ca="1" si="33"/>
        <v>0.42857142857142855</v>
      </c>
      <c r="AW21" s="2">
        <f t="shared" si="34"/>
        <v>0</v>
      </c>
      <c r="AX21" s="2">
        <f t="shared" si="35"/>
        <v>0</v>
      </c>
      <c r="AY21">
        <f t="shared" si="36"/>
        <v>20</v>
      </c>
      <c r="AZ21">
        <f t="shared" si="3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8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9"/>
        <v>#N/A</v>
      </c>
      <c r="CA21" t="e">
        <f t="shared" si="5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40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6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41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7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42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8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43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9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44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 t="shared" si="10"/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45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11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6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12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7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13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8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cm="1">
        <f t="array" ref="DM21">IFERROR(IF(ISNA($A21),NA(),INDEX(H$3:H$2000,_xlfn.XMATCH(Configuration!$B$12,H$3:H$2000,1,1)+$DJ21)-0), NA())</f>
        <v>0</v>
      </c>
      <c r="DN21" cm="1">
        <f t="array" ref="DN21">IFERROR(IF(ISNA($A21),NA(),INDEX(K$3:K$2000,_xlfn.XMATCH(Configuration!$B$12,K$3:K$2000,1,1)+$DJ21)-0), NA())</f>
        <v>421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cm="1">
        <f t="array" ref="DQ21">IFERROR(IF(ISNA($A21),NA(),INDEX(T$3:T$2000,_xlfn.XMATCH(Configuration!$B$12,T$3:T$2000,1,1)+$DJ21)-0), NA())</f>
        <v>495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4"/>
        <v>16</v>
      </c>
      <c r="AD22">
        <f t="shared" si="15"/>
        <v>3</v>
      </c>
      <c r="AE22">
        <f t="shared" si="16"/>
        <v>2</v>
      </c>
      <c r="AF22" s="5">
        <f t="shared" si="17"/>
        <v>0</v>
      </c>
      <c r="AG22">
        <f t="shared" si="18"/>
        <v>11</v>
      </c>
      <c r="AH22">
        <f t="shared" si="19"/>
        <v>12</v>
      </c>
      <c r="AI22">
        <f t="shared" si="20"/>
        <v>0</v>
      </c>
      <c r="AJ22">
        <f t="shared" si="21"/>
        <v>0</v>
      </c>
      <c r="AK22">
        <f t="shared" si="22"/>
        <v>12</v>
      </c>
      <c r="AL22" s="2">
        <f t="shared" si="23"/>
        <v>0.4</v>
      </c>
      <c r="AM22" s="2">
        <f t="shared" si="24"/>
        <v>0.6</v>
      </c>
      <c r="AN22" s="2">
        <f t="shared" si="25"/>
        <v>0</v>
      </c>
      <c r="AO22" s="2">
        <f t="shared" si="26"/>
        <v>0.25</v>
      </c>
      <c r="AP22" s="2">
        <f t="shared" si="27"/>
        <v>6.25E-2</v>
      </c>
      <c r="AQ22" s="2">
        <f t="shared" si="28"/>
        <v>0.125</v>
      </c>
      <c r="AR22" s="2">
        <f t="shared" si="29"/>
        <v>0.3125</v>
      </c>
      <c r="AS22" s="2">
        <f t="shared" si="30"/>
        <v>0</v>
      </c>
      <c r="AT22" s="2">
        <f t="shared" si="31"/>
        <v>0</v>
      </c>
      <c r="AU22" s="2">
        <f t="shared" si="32"/>
        <v>0.25</v>
      </c>
      <c r="AV22" s="3">
        <f t="shared" ca="1" si="33"/>
        <v>0.14285714285714285</v>
      </c>
      <c r="AW22" s="2">
        <f t="shared" si="34"/>
        <v>0</v>
      </c>
      <c r="AX22" s="2">
        <f t="shared" si="35"/>
        <v>0</v>
      </c>
      <c r="AY22">
        <f t="shared" si="36"/>
        <v>19</v>
      </c>
      <c r="AZ22">
        <f t="shared" si="3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8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9"/>
        <v>#N/A</v>
      </c>
      <c r="CA22" t="e">
        <f t="shared" si="5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40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6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41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7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42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8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43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9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44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 t="shared" si="10"/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45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11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6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12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7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13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8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cm="1">
        <f t="array" ref="DM22">IFERROR(IF(ISNA($A22),NA(),INDEX(H$3:H$2000,_xlfn.XMATCH(Configuration!$B$12,H$3:H$2000,1,1)+$DJ22)-0), NA())</f>
        <v>0</v>
      </c>
      <c r="DN22" cm="1">
        <f t="array" ref="DN22">IFERROR(IF(ISNA($A22),NA(),INDEX(K$3:K$2000,_xlfn.XMATCH(Configuration!$B$12,K$3:K$2000,1,1)+$DJ22)-0), NA())</f>
        <v>428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cm="1">
        <f t="array" ref="DQ22">IFERROR(IF(ISNA($A22),NA(),INDEX(T$3:T$2000,_xlfn.XMATCH(Configuration!$B$12,T$3:T$2000,1,1)+$DJ22)-0), NA())</f>
        <v>506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4"/>
        <v>16</v>
      </c>
      <c r="AD23">
        <f t="shared" si="15"/>
        <v>4</v>
      </c>
      <c r="AE23">
        <f t="shared" si="16"/>
        <v>2</v>
      </c>
      <c r="AF23" s="5">
        <f t="shared" si="17"/>
        <v>0</v>
      </c>
      <c r="AG23">
        <f t="shared" si="18"/>
        <v>10</v>
      </c>
      <c r="AH23">
        <f t="shared" si="19"/>
        <v>12</v>
      </c>
      <c r="AI23">
        <f t="shared" si="20"/>
        <v>0</v>
      </c>
      <c r="AJ23">
        <f t="shared" si="21"/>
        <v>0</v>
      </c>
      <c r="AK23">
        <f t="shared" si="22"/>
        <v>12</v>
      </c>
      <c r="AL23" s="2">
        <f t="shared" si="23"/>
        <v>0.33333333333333331</v>
      </c>
      <c r="AM23" s="2">
        <f t="shared" si="24"/>
        <v>0.66666666666666663</v>
      </c>
      <c r="AN23" s="2">
        <f t="shared" si="25"/>
        <v>0</v>
      </c>
      <c r="AO23" s="2">
        <f t="shared" si="26"/>
        <v>0.25</v>
      </c>
      <c r="AP23" s="2">
        <f t="shared" si="27"/>
        <v>6.25E-2</v>
      </c>
      <c r="AQ23" s="2">
        <f t="shared" si="28"/>
        <v>0.125</v>
      </c>
      <c r="AR23" s="2">
        <f t="shared" si="29"/>
        <v>0.3125</v>
      </c>
      <c r="AS23" s="2">
        <f t="shared" si="30"/>
        <v>0</v>
      </c>
      <c r="AT23" s="2">
        <f t="shared" si="31"/>
        <v>0</v>
      </c>
      <c r="AU23" s="2">
        <f t="shared" si="32"/>
        <v>0.25</v>
      </c>
      <c r="AV23" s="3">
        <f t="shared" ca="1" si="33"/>
        <v>0</v>
      </c>
      <c r="AW23" s="2">
        <f t="shared" si="34"/>
        <v>0</v>
      </c>
      <c r="AX23" s="2">
        <f t="shared" si="35"/>
        <v>0</v>
      </c>
      <c r="AY23">
        <f t="shared" si="36"/>
        <v>18</v>
      </c>
      <c r="AZ23">
        <f t="shared" si="3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8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9"/>
        <v>#N/A</v>
      </c>
      <c r="CA23" t="e">
        <f t="shared" si="5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40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6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41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7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42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8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43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9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44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 t="shared" si="10"/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45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11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6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12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7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13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8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cm="1">
        <f t="array" ref="DM23">IFERROR(IF(ISNA($A23),NA(),INDEX(H$3:H$2000,_xlfn.XMATCH(Configuration!$B$12,H$3:H$2000,1,1)+$DJ23)-0), NA())</f>
        <v>0</v>
      </c>
      <c r="DN23" cm="1">
        <f t="array" ref="DN23">IFERROR(IF(ISNA($A23),NA(),INDEX(K$3:K$2000,_xlfn.XMATCH(Configuration!$B$12,K$3:K$2000,1,1)+$DJ23)-0), NA())</f>
        <v>429</v>
      </c>
      <c r="DO23" cm="1">
        <f t="array" ref="DO23">IFERROR(IF(ISNA($A23),NA(),INDEX(N$3:N$2000,_xlfn.XMATCH(Configuration!$B$12,N$3:N$2000,1,1)+$DJ23)-0), NA())</f>
        <v>943</v>
      </c>
      <c r="DP23" t="e" cm="1">
        <f t="array" ref="DP23">IFERROR(IF(ISNA($A23),NA(),INDEX(Q$3:Q$2000,_xlfn.XMATCH(Configuration!$B$12,Q$3:Q$2000,1,1)+$DJ23)-0), NA())</f>
        <v>#N/A</v>
      </c>
      <c r="DQ23" cm="1">
        <f t="array" ref="DQ23">IFERROR(IF(ISNA($A23),NA(),INDEX(T$3:T$2000,_xlfn.XMATCH(Configuration!$B$12,T$3:T$2000,1,1)+$DJ23)-0), NA())</f>
        <v>514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4"/>
        <v>16</v>
      </c>
      <c r="AD24">
        <f t="shared" si="15"/>
        <v>6</v>
      </c>
      <c r="AE24">
        <f t="shared" si="16"/>
        <v>2</v>
      </c>
      <c r="AF24" s="5">
        <f t="shared" si="17"/>
        <v>0</v>
      </c>
      <c r="AG24">
        <f t="shared" si="18"/>
        <v>8</v>
      </c>
      <c r="AH24">
        <f t="shared" si="19"/>
        <v>12</v>
      </c>
      <c r="AI24">
        <f t="shared" si="20"/>
        <v>2</v>
      </c>
      <c r="AJ24">
        <f t="shared" si="21"/>
        <v>0</v>
      </c>
      <c r="AK24">
        <f t="shared" si="22"/>
        <v>10</v>
      </c>
      <c r="AL24" s="2">
        <f t="shared" si="23"/>
        <v>0.25</v>
      </c>
      <c r="AM24" s="2">
        <f t="shared" si="24"/>
        <v>0.75</v>
      </c>
      <c r="AN24" s="2">
        <f t="shared" si="25"/>
        <v>0</v>
      </c>
      <c r="AO24" s="2">
        <f t="shared" si="26"/>
        <v>0.25</v>
      </c>
      <c r="AP24" s="2">
        <f t="shared" si="27"/>
        <v>6.25E-2</v>
      </c>
      <c r="AQ24" s="2">
        <f t="shared" si="28"/>
        <v>0.125</v>
      </c>
      <c r="AR24" s="2">
        <f t="shared" si="29"/>
        <v>0.3125</v>
      </c>
      <c r="AS24" s="2">
        <f t="shared" si="30"/>
        <v>0</v>
      </c>
      <c r="AT24" s="2">
        <f t="shared" si="31"/>
        <v>0</v>
      </c>
      <c r="AU24" s="2">
        <f t="shared" si="32"/>
        <v>0.25</v>
      </c>
      <c r="AV24" s="3">
        <f t="shared" ca="1" si="33"/>
        <v>0</v>
      </c>
      <c r="AW24" s="2">
        <f t="shared" si="34"/>
        <v>0</v>
      </c>
      <c r="AX24" s="2">
        <f t="shared" si="35"/>
        <v>0</v>
      </c>
      <c r="AY24">
        <f t="shared" si="36"/>
        <v>17</v>
      </c>
      <c r="AZ24">
        <f t="shared" si="3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8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9"/>
        <v>#N/A</v>
      </c>
      <c r="CA24" t="e">
        <f t="shared" si="5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40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6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41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7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42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8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43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9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44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 t="shared" si="10"/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45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11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6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12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7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13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8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cm="1">
        <f t="array" ref="DM24">IFERROR(IF(ISNA($A24),NA(),INDEX(H$3:H$2000,_xlfn.XMATCH(Configuration!$B$12,H$3:H$2000,1,1)+$DJ24)-0), NA())</f>
        <v>0</v>
      </c>
      <c r="DN24" cm="1">
        <f t="array" ref="DN24">IFERROR(IF(ISNA($A24),NA(),INDEX(K$3:K$2000,_xlfn.XMATCH(Configuration!$B$12,K$3:K$2000,1,1)+$DJ24)-0), NA())</f>
        <v>429</v>
      </c>
      <c r="DO24" cm="1">
        <f t="array" ref="DO24">IFERROR(IF(ISNA($A24),NA(),INDEX(N$3:N$2000,_xlfn.XMATCH(Configuration!$B$12,N$3:N$2000,1,1)+$DJ24)-0), NA())</f>
        <v>953</v>
      </c>
      <c r="DP24" t="e" cm="1">
        <f t="array" ref="DP24">IFERROR(IF(ISNA($A24),NA(),INDEX(Q$3:Q$2000,_xlfn.XMATCH(Configuration!$B$12,Q$3:Q$2000,1,1)+$DJ24)-0), NA())</f>
        <v>#N/A</v>
      </c>
      <c r="DQ24" cm="1">
        <f t="array" ref="DQ24">IFERROR(IF(ISNA($A24),NA(),INDEX(T$3:T$2000,_xlfn.XMATCH(Configuration!$B$12,T$3:T$2000,1,1)+$DJ24)-0), NA())</f>
        <v>517</v>
      </c>
      <c r="DR24" cm="1">
        <f t="array" ref="DR24">IFERROR(IF(ISNA($A24),NA(),INDEX(W$3:W$2000,_xlfn.XMATCH(Configuration!$B$12,W$3:W$2000,1,1)+$DJ24)-0), NA())</f>
        <v>1212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4"/>
        <v>16</v>
      </c>
      <c r="AD25">
        <f t="shared" si="15"/>
        <v>6</v>
      </c>
      <c r="AE25">
        <f t="shared" si="16"/>
        <v>2</v>
      </c>
      <c r="AF25" s="5">
        <f t="shared" si="17"/>
        <v>0</v>
      </c>
      <c r="AG25">
        <f t="shared" si="18"/>
        <v>8</v>
      </c>
      <c r="AH25">
        <f t="shared" si="19"/>
        <v>12</v>
      </c>
      <c r="AI25">
        <f t="shared" si="20"/>
        <v>2</v>
      </c>
      <c r="AJ25">
        <f t="shared" si="21"/>
        <v>0</v>
      </c>
      <c r="AK25">
        <f t="shared" si="22"/>
        <v>10</v>
      </c>
      <c r="AL25" s="2">
        <f t="shared" si="23"/>
        <v>0.25</v>
      </c>
      <c r="AM25" s="2">
        <f t="shared" si="24"/>
        <v>0.75</v>
      </c>
      <c r="AN25" s="2">
        <f t="shared" si="25"/>
        <v>0</v>
      </c>
      <c r="AO25" s="2">
        <f t="shared" si="26"/>
        <v>0.25</v>
      </c>
      <c r="AP25" s="2">
        <f t="shared" si="27"/>
        <v>6.25E-2</v>
      </c>
      <c r="AQ25" s="2">
        <f t="shared" si="28"/>
        <v>0.125</v>
      </c>
      <c r="AR25" s="2">
        <f t="shared" si="29"/>
        <v>0.3125</v>
      </c>
      <c r="AS25" s="2">
        <f t="shared" si="30"/>
        <v>0</v>
      </c>
      <c r="AT25" s="2">
        <f t="shared" si="31"/>
        <v>0</v>
      </c>
      <c r="AU25" s="2">
        <f t="shared" si="32"/>
        <v>0.25</v>
      </c>
      <c r="AV25" s="3">
        <f t="shared" ca="1" si="33"/>
        <v>0</v>
      </c>
      <c r="AW25" s="2">
        <f t="shared" si="34"/>
        <v>0</v>
      </c>
      <c r="AX25" s="2">
        <f t="shared" si="35"/>
        <v>0</v>
      </c>
      <c r="AY25">
        <f t="shared" si="36"/>
        <v>16</v>
      </c>
      <c r="AZ25">
        <f t="shared" si="3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8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9"/>
        <v>#N/A</v>
      </c>
      <c r="CA25" t="e">
        <f t="shared" si="5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40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6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41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7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42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8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43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9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44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 t="shared" si="10"/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45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11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6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12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7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13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8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cm="1">
        <f t="array" ref="DK25">IFERROR(IF(ISNA($A25),NA(),INDEX(B$3:B$2000,_xlfn.XMATCH(Configuration!$B$12,B$3:B$2000,1,1)+$DJ25)-0), NA())</f>
        <v>0</v>
      </c>
      <c r="DL25" cm="1">
        <f t="array" ref="DL25">IFERROR(IF(ISNA($A25),NA(),INDEX(E$3:E$2000,_xlfn.XMATCH(Configuration!$B$12,E$3:E$2000,1,1)+$DJ25)-0), NA())</f>
        <v>2580</v>
      </c>
      <c r="DM25" cm="1">
        <f t="array" ref="DM25">IFERROR(IF(ISNA($A25),NA(),INDEX(H$3:H$2000,_xlfn.XMATCH(Configuration!$B$12,H$3:H$2000,1,1)+$DJ25)-0), NA())</f>
        <v>0</v>
      </c>
      <c r="DN25" cm="1">
        <f t="array" ref="DN25">IFERROR(IF(ISNA($A25),NA(),INDEX(K$3:K$2000,_xlfn.XMATCH(Configuration!$B$12,K$3:K$2000,1,1)+$DJ25)-0), NA())</f>
        <v>431</v>
      </c>
      <c r="DO25" cm="1">
        <f t="array" ref="DO25">IFERROR(IF(ISNA($A25),NA(),INDEX(N$3:N$2000,_xlfn.XMATCH(Configuration!$B$12,N$3:N$2000,1,1)+$DJ25)-0), NA())</f>
        <v>965</v>
      </c>
      <c r="DP25" t="e" cm="1">
        <f t="array" ref="DP25">IFERROR(IF(ISNA($A25),NA(),INDEX(Q$3:Q$2000,_xlfn.XMATCH(Configuration!$B$12,Q$3:Q$2000,1,1)+$DJ25)-0), NA())</f>
        <v>#N/A</v>
      </c>
      <c r="DQ25" cm="1">
        <f t="array" ref="DQ25">IFERROR(IF(ISNA($A25),NA(),INDEX(T$3:T$2000,_xlfn.XMATCH(Configuration!$B$12,T$3:T$2000,1,1)+$DJ25)-0), NA())</f>
        <v>523</v>
      </c>
      <c r="DR25" cm="1">
        <f t="array" ref="DR25">IFERROR(IF(ISNA($A25),NA(),INDEX(W$3:W$2000,_xlfn.XMATCH(Configuration!$B$12,W$3:W$2000,1,1)+$DJ25)-0), NA())</f>
        <v>1228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4"/>
        <v>16</v>
      </c>
      <c r="AD26">
        <f t="shared" si="15"/>
        <v>6</v>
      </c>
      <c r="AE26">
        <f t="shared" si="16"/>
        <v>2</v>
      </c>
      <c r="AF26" s="5">
        <f t="shared" si="17"/>
        <v>0</v>
      </c>
      <c r="AG26">
        <f t="shared" si="18"/>
        <v>8</v>
      </c>
      <c r="AH26">
        <f t="shared" si="19"/>
        <v>12</v>
      </c>
      <c r="AI26">
        <f t="shared" si="20"/>
        <v>2</v>
      </c>
      <c r="AJ26">
        <f t="shared" si="21"/>
        <v>0</v>
      </c>
      <c r="AK26">
        <f t="shared" si="22"/>
        <v>10</v>
      </c>
      <c r="AL26" s="2">
        <f t="shared" si="23"/>
        <v>0.25</v>
      </c>
      <c r="AM26" s="2">
        <f t="shared" si="24"/>
        <v>0.75</v>
      </c>
      <c r="AN26" s="2">
        <f t="shared" si="25"/>
        <v>0</v>
      </c>
      <c r="AO26" s="2">
        <f t="shared" si="26"/>
        <v>0.25</v>
      </c>
      <c r="AP26" s="2">
        <f t="shared" si="27"/>
        <v>6.25E-2</v>
      </c>
      <c r="AQ26" s="2">
        <f t="shared" si="28"/>
        <v>0.125</v>
      </c>
      <c r="AR26" s="2">
        <f t="shared" si="29"/>
        <v>0.3125</v>
      </c>
      <c r="AS26" s="2">
        <f t="shared" si="30"/>
        <v>0</v>
      </c>
      <c r="AT26" s="2">
        <f t="shared" si="31"/>
        <v>0</v>
      </c>
      <c r="AU26" s="2">
        <f t="shared" si="32"/>
        <v>0.25</v>
      </c>
      <c r="AV26" s="3">
        <f t="shared" ca="1" si="33"/>
        <v>0</v>
      </c>
      <c r="AW26" s="2">
        <f t="shared" si="34"/>
        <v>0</v>
      </c>
      <c r="AX26" s="2">
        <f t="shared" si="35"/>
        <v>0</v>
      </c>
      <c r="AY26">
        <f t="shared" si="36"/>
        <v>15</v>
      </c>
      <c r="AZ26">
        <f t="shared" si="3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8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9"/>
        <v>#N/A</v>
      </c>
      <c r="CA26" t="e">
        <f t="shared" si="5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40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6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41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7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42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8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43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9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44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 t="shared" si="10"/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45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11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6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12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7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13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8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cm="1">
        <f t="array" ref="DN26">IFERROR(IF(ISNA($A26),NA(),INDEX(K$3:K$2000,_xlfn.XMATCH(Configuration!$B$12,K$3:K$2000,1,1)+$DJ26)-0), NA())</f>
        <v>433</v>
      </c>
      <c r="DO26" cm="1">
        <f t="array" ref="DO26">IFERROR(IF(ISNA($A26),NA(),INDEX(N$3:N$2000,_xlfn.XMATCH(Configuration!$B$12,N$3:N$2000,1,1)+$DJ26)-0), NA())</f>
        <v>974</v>
      </c>
      <c r="DP26" cm="1">
        <f t="array" ref="DP26">IFERROR(IF(ISNA($A26),NA(),INDEX(Q$3:Q$2000,_xlfn.XMATCH(Configuration!$B$12,Q$3:Q$2000,1,1)+$DJ26)-0), NA())</f>
        <v>0</v>
      </c>
      <c r="DQ26" cm="1">
        <f t="array" ref="DQ26">IFERROR(IF(ISNA($A26),NA(),INDEX(T$3:T$2000,_xlfn.XMATCH(Configuration!$B$12,T$3:T$2000,1,1)+$DJ26)-0), NA())</f>
        <v>527</v>
      </c>
      <c r="DR26" cm="1">
        <f t="array" ref="DR26">IFERROR(IF(ISNA($A26),NA(),INDEX(W$3:W$2000,_xlfn.XMATCH(Configuration!$B$12,W$3:W$2000,1,1)+$DJ26)-0), NA())</f>
        <v>1241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4"/>
        <v>16</v>
      </c>
      <c r="AD27">
        <f t="shared" si="15"/>
        <v>6</v>
      </c>
      <c r="AE27">
        <f t="shared" si="16"/>
        <v>2</v>
      </c>
      <c r="AF27" s="5">
        <f t="shared" si="17"/>
        <v>0</v>
      </c>
      <c r="AG27">
        <f t="shared" si="18"/>
        <v>8</v>
      </c>
      <c r="AH27">
        <f t="shared" si="19"/>
        <v>12</v>
      </c>
      <c r="AI27">
        <f t="shared" si="20"/>
        <v>2</v>
      </c>
      <c r="AJ27">
        <f t="shared" si="21"/>
        <v>0</v>
      </c>
      <c r="AK27">
        <f t="shared" si="22"/>
        <v>10</v>
      </c>
      <c r="AL27" s="2">
        <f t="shared" si="23"/>
        <v>0.25</v>
      </c>
      <c r="AM27" s="2">
        <f t="shared" si="24"/>
        <v>0.75</v>
      </c>
      <c r="AN27" s="2">
        <f t="shared" si="25"/>
        <v>0</v>
      </c>
      <c r="AO27" s="2">
        <f t="shared" si="26"/>
        <v>0.25</v>
      </c>
      <c r="AP27" s="2">
        <f t="shared" si="27"/>
        <v>6.25E-2</v>
      </c>
      <c r="AQ27" s="2">
        <f t="shared" si="28"/>
        <v>0.125</v>
      </c>
      <c r="AR27" s="2">
        <f t="shared" si="29"/>
        <v>0.3125</v>
      </c>
      <c r="AS27" s="2">
        <f t="shared" si="30"/>
        <v>0</v>
      </c>
      <c r="AT27" s="2">
        <f t="shared" si="31"/>
        <v>0</v>
      </c>
      <c r="AU27" s="2">
        <f t="shared" si="32"/>
        <v>0.25</v>
      </c>
      <c r="AV27" s="3">
        <f t="shared" ca="1" si="33"/>
        <v>0</v>
      </c>
      <c r="AW27" s="2">
        <f t="shared" si="34"/>
        <v>0</v>
      </c>
      <c r="AX27" s="2">
        <f t="shared" si="35"/>
        <v>0</v>
      </c>
      <c r="AY27">
        <f t="shared" si="36"/>
        <v>14</v>
      </c>
      <c r="AZ27">
        <f t="shared" si="3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8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9"/>
        <v>#N/A</v>
      </c>
      <c r="CA27" t="e">
        <f t="shared" si="5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40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6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41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7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42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8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43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9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44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 t="shared" si="10"/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45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11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6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12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7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13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8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cm="1">
        <f t="array" ref="DO27">IFERROR(IF(ISNA($A27),NA(),INDEX(N$3:N$2000,_xlfn.XMATCH(Configuration!$B$12,N$3:N$2000,1,1)+$DJ27)-0), NA())</f>
        <v>983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cm="1">
        <f t="array" ref="DR27">IFERROR(IF(ISNA($A27),NA(),INDEX(W$3:W$2000,_xlfn.XMATCH(Configuration!$B$12,W$3:W$2000,1,1)+$DJ27)-0), NA())</f>
        <v>1265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4"/>
        <v>16</v>
      </c>
      <c r="AD28">
        <f t="shared" si="15"/>
        <v>6</v>
      </c>
      <c r="AE28">
        <f t="shared" si="16"/>
        <v>2</v>
      </c>
      <c r="AF28" s="5">
        <f t="shared" si="17"/>
        <v>0</v>
      </c>
      <c r="AG28">
        <f t="shared" si="18"/>
        <v>8</v>
      </c>
      <c r="AH28">
        <f t="shared" si="19"/>
        <v>12</v>
      </c>
      <c r="AI28">
        <f t="shared" si="20"/>
        <v>2</v>
      </c>
      <c r="AJ28">
        <f t="shared" si="21"/>
        <v>0</v>
      </c>
      <c r="AK28">
        <f t="shared" si="22"/>
        <v>10</v>
      </c>
      <c r="AL28" s="2">
        <f t="shared" si="23"/>
        <v>0.25</v>
      </c>
      <c r="AM28" s="2">
        <f t="shared" si="24"/>
        <v>0.75</v>
      </c>
      <c r="AN28" s="2">
        <f t="shared" si="25"/>
        <v>0</v>
      </c>
      <c r="AO28" s="2">
        <f t="shared" si="26"/>
        <v>0.25</v>
      </c>
      <c r="AP28" s="2">
        <f t="shared" si="27"/>
        <v>6.25E-2</v>
      </c>
      <c r="AQ28" s="2">
        <f t="shared" si="28"/>
        <v>0.125</v>
      </c>
      <c r="AR28" s="2">
        <f t="shared" si="29"/>
        <v>0.3125</v>
      </c>
      <c r="AS28" s="2">
        <f t="shared" si="30"/>
        <v>0</v>
      </c>
      <c r="AT28" s="2">
        <f t="shared" si="31"/>
        <v>0</v>
      </c>
      <c r="AU28" s="2">
        <f t="shared" si="32"/>
        <v>0.25</v>
      </c>
      <c r="AV28" s="3">
        <f t="shared" ca="1" si="33"/>
        <v>0</v>
      </c>
      <c r="AW28" s="2">
        <f t="shared" si="34"/>
        <v>0</v>
      </c>
      <c r="AX28" s="2">
        <f t="shared" si="35"/>
        <v>0</v>
      </c>
      <c r="AY28">
        <f t="shared" si="36"/>
        <v>13</v>
      </c>
      <c r="AZ28">
        <f t="shared" si="3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8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9"/>
        <v>#N/A</v>
      </c>
      <c r="CA28" t="e">
        <f t="shared" si="5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40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6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41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7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42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8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43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9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44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 t="shared" si="10"/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45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11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6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12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7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13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8"/>
        <v>#N/A</v>
      </c>
      <c r="DJ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25</v>
      </c>
      <c r="DK28" cm="1">
        <f t="array" ref="DK28">IFERROR(IF(ISNA($A28),NA(),INDEX(B$3:B$2000,_xlfn.XMATCH(Configuration!$B$12,B$3:B$2000,1,1)+$DJ28)-0), NA())</f>
        <v>0</v>
      </c>
      <c r="DL28" cm="1">
        <f t="array" ref="DL28">IFERROR(IF(ISNA($A28),NA(),INDEX(E$3:E$2000,_xlfn.XMATCH(Configuration!$B$12,E$3:E$2000,1,1)+$DJ28)-0), NA())</f>
        <v>2734</v>
      </c>
      <c r="DM28" cm="1">
        <f t="array" ref="DM28">IFERROR(IF(ISNA($A28),NA(),INDEX(H$3:H$2000,_xlfn.XMATCH(Configuration!$B$12,H$3:H$2000,1,1)+$DJ28)-0), NA())</f>
        <v>0</v>
      </c>
      <c r="DN28" t="e" cm="1">
        <f t="array" ref="DN28">IFERROR(IF(ISNA($A28),NA(),INDEX(K$3:K$2000,_xlfn.XMATCH(Configuration!$B$12,K$3:K$2000,1,1)+$DJ28)-0), NA())</f>
        <v>#N/A</v>
      </c>
      <c r="DO28" cm="1">
        <f t="array" ref="DO28">IFERROR(IF(ISNA($A28),NA(),INDEX(N$3:N$2000,_xlfn.XMATCH(Configuration!$B$12,N$3:N$2000,1,1)+$DJ28)-0), NA())</f>
        <v>987</v>
      </c>
      <c r="DP28" cm="1">
        <f t="array" ref="DP28">IFERROR(IF(ISNA($A28),NA(),INDEX(Q$3:Q$2000,_xlfn.XMATCH(Configuration!$B$12,Q$3:Q$2000,1,1)+$DJ28)-0), NA())</f>
        <v>0</v>
      </c>
      <c r="DQ28" t="e" cm="1">
        <f t="array" ref="DQ28">IFERROR(IF(ISNA($A28),NA(),INDEX(T$3:T$2000,_xlfn.XMATCH(Configuration!$B$12,T$3:T$2000,1,1)+$DJ28)-0), NA())</f>
        <v>#N/A</v>
      </c>
      <c r="DR28" cm="1">
        <f t="array" ref="DR28">IFERROR(IF(ISNA($A28),NA(),INDEX(W$3:W$2000,_xlfn.XMATCH(Configuration!$B$12,W$3:W$2000,1,1)+$DJ28)-0), NA())</f>
        <v>1268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4"/>
        <v>16</v>
      </c>
      <c r="AD29">
        <f t="shared" si="15"/>
        <v>6</v>
      </c>
      <c r="AE29">
        <f t="shared" si="16"/>
        <v>2</v>
      </c>
      <c r="AF29" s="5">
        <f t="shared" si="17"/>
        <v>0</v>
      </c>
      <c r="AG29">
        <f t="shared" si="18"/>
        <v>8</v>
      </c>
      <c r="AH29">
        <f t="shared" si="19"/>
        <v>12</v>
      </c>
      <c r="AI29">
        <f t="shared" si="20"/>
        <v>2</v>
      </c>
      <c r="AJ29">
        <f t="shared" si="21"/>
        <v>0</v>
      </c>
      <c r="AK29">
        <f t="shared" si="22"/>
        <v>10</v>
      </c>
      <c r="AL29" s="2">
        <f t="shared" si="23"/>
        <v>0.25</v>
      </c>
      <c r="AM29" s="2">
        <f t="shared" si="24"/>
        <v>0.75</v>
      </c>
      <c r="AN29" s="2">
        <f t="shared" si="25"/>
        <v>0</v>
      </c>
      <c r="AO29" s="2">
        <f t="shared" si="26"/>
        <v>0.25</v>
      </c>
      <c r="AP29" s="2">
        <f t="shared" si="27"/>
        <v>6.25E-2</v>
      </c>
      <c r="AQ29" s="2">
        <f t="shared" si="28"/>
        <v>0.125</v>
      </c>
      <c r="AR29" s="2">
        <f t="shared" si="29"/>
        <v>0.3125</v>
      </c>
      <c r="AS29" s="2">
        <f t="shared" si="30"/>
        <v>0</v>
      </c>
      <c r="AT29" s="2">
        <f t="shared" si="31"/>
        <v>0</v>
      </c>
      <c r="AU29" s="2">
        <f t="shared" si="32"/>
        <v>0.25</v>
      </c>
      <c r="AV29" s="3">
        <f t="shared" ca="1" si="33"/>
        <v>0</v>
      </c>
      <c r="AW29" s="2">
        <f t="shared" si="34"/>
        <v>0</v>
      </c>
      <c r="AX29" s="2">
        <f t="shared" si="35"/>
        <v>0</v>
      </c>
      <c r="AY29">
        <f t="shared" si="36"/>
        <v>12</v>
      </c>
      <c r="AZ29">
        <f t="shared" si="3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8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9"/>
        <v>#N/A</v>
      </c>
      <c r="CA29" t="e">
        <f t="shared" si="5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40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6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41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7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42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8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43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9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44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 t="shared" si="10"/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45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11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6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12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7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13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8"/>
        <v>#N/A</v>
      </c>
      <c r="DJ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26</v>
      </c>
      <c r="DK29" cm="1">
        <f t="array" ref="DK29">IFERROR(IF(ISNA($A29),NA(),INDEX(B$3:B$2000,_xlfn.XMATCH(Configuration!$B$12,B$3:B$2000,1,1)+$DJ29)-0), NA())</f>
        <v>0</v>
      </c>
      <c r="DL29" cm="1">
        <f t="array" ref="DL29">IFERROR(IF(ISNA($A29),NA(),INDEX(E$3:E$2000,_xlfn.XMATCH(Configuration!$B$12,E$3:E$2000,1,1)+$DJ29)-0), NA())</f>
        <v>2773</v>
      </c>
      <c r="DM29" cm="1">
        <f t="array" ref="DM29">IFERROR(IF(ISNA($A29),NA(),INDEX(H$3:H$2000,_xlfn.XMATCH(Configuration!$B$12,H$3:H$2000,1,1)+$DJ29)-0), NA())</f>
        <v>0</v>
      </c>
      <c r="DN29" t="e" cm="1">
        <f t="array" ref="DN29">IFERROR(IF(ISNA($A29),NA(),INDEX(K$3:K$2000,_xlfn.XMATCH(Configuration!$B$12,K$3:K$2000,1,1)+$DJ29)-0), NA())</f>
        <v>#N/A</v>
      </c>
      <c r="DO29" cm="1">
        <f t="array" ref="DO29">IFERROR(IF(ISNA($A29),NA(),INDEX(N$3:N$2000,_xlfn.XMATCH(Configuration!$B$12,N$3:N$2000,1,1)+$DJ29)-0), NA())</f>
        <v>998</v>
      </c>
      <c r="DP29" cm="1">
        <f t="array" ref="DP29">IFERROR(IF(ISNA($A29),NA(),INDEX(Q$3:Q$2000,_xlfn.XMATCH(Configuration!$B$12,Q$3:Q$2000,1,1)+$DJ29)-0), NA())</f>
        <v>0</v>
      </c>
      <c r="DQ29" t="e" cm="1">
        <f t="array" ref="DQ29">IFERROR(IF(ISNA($A29),NA(),INDEX(T$3:T$2000,_xlfn.XMATCH(Configuration!$B$12,T$3:T$2000,1,1)+$DJ29)-0), NA())</f>
        <v>#N/A</v>
      </c>
      <c r="DR29" cm="1">
        <f t="array" ref="DR29">IFERROR(IF(ISNA($A29),NA(),INDEX(W$3:W$2000,_xlfn.XMATCH(Configuration!$B$12,W$3:W$2000,1,1)+$DJ29)-0), NA())</f>
        <v>1281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4"/>
        <v>17</v>
      </c>
      <c r="AD30">
        <f t="shared" si="15"/>
        <v>6</v>
      </c>
      <c r="AE30">
        <f t="shared" si="16"/>
        <v>2</v>
      </c>
      <c r="AF30" s="5">
        <f t="shared" si="17"/>
        <v>0</v>
      </c>
      <c r="AG30">
        <f t="shared" si="18"/>
        <v>9</v>
      </c>
      <c r="AH30">
        <f t="shared" si="19"/>
        <v>13</v>
      </c>
      <c r="AI30">
        <f t="shared" si="20"/>
        <v>2</v>
      </c>
      <c r="AJ30">
        <f t="shared" si="21"/>
        <v>0</v>
      </c>
      <c r="AK30">
        <f t="shared" si="22"/>
        <v>11</v>
      </c>
      <c r="AL30" s="2">
        <f t="shared" si="23"/>
        <v>0.25</v>
      </c>
      <c r="AM30" s="2">
        <f t="shared" si="24"/>
        <v>0.75</v>
      </c>
      <c r="AN30" s="2">
        <f t="shared" si="25"/>
        <v>0</v>
      </c>
      <c r="AO30" s="2">
        <f t="shared" si="26"/>
        <v>0.23529411764705882</v>
      </c>
      <c r="AP30" s="2">
        <f t="shared" si="27"/>
        <v>5.8823529411764705E-2</v>
      </c>
      <c r="AQ30" s="2">
        <f t="shared" si="28"/>
        <v>0.17647058823529413</v>
      </c>
      <c r="AR30" s="2">
        <f t="shared" si="29"/>
        <v>0.29411764705882354</v>
      </c>
      <c r="AS30" s="2">
        <f t="shared" si="30"/>
        <v>0</v>
      </c>
      <c r="AT30" s="2">
        <f t="shared" si="31"/>
        <v>0</v>
      </c>
      <c r="AU30" s="2">
        <f t="shared" si="32"/>
        <v>0.23529411764705882</v>
      </c>
      <c r="AV30" s="3">
        <f t="shared" ca="1" si="33"/>
        <v>0.14285714285714285</v>
      </c>
      <c r="AW30" s="2">
        <f t="shared" si="34"/>
        <v>6.25E-2</v>
      </c>
      <c r="AX30" s="2">
        <f t="shared" si="35"/>
        <v>0</v>
      </c>
      <c r="AY30">
        <f t="shared" si="36"/>
        <v>11</v>
      </c>
      <c r="AZ30">
        <f t="shared" si="3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8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9"/>
        <v>#N/A</v>
      </c>
      <c r="CA30" t="e">
        <f t="shared" si="5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40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6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41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7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42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8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43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9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44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 t="shared" si="10"/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45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11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6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12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7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13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8"/>
        <v>#N/A</v>
      </c>
      <c r="DJ30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27</v>
      </c>
      <c r="DK30" cm="1">
        <f t="array" ref="DK30">IFERROR(IF(ISNA($A30),NA(),INDEX(B$3:B$2000,_xlfn.XMATCH(Configuration!$B$12,B$3:B$2000,1,1)+$DJ30)-0), NA())</f>
        <v>0</v>
      </c>
      <c r="DL30" cm="1">
        <f t="array" ref="DL30">IFERROR(IF(ISNA($A30),NA(),INDEX(E$3:E$2000,_xlfn.XMATCH(Configuration!$B$12,E$3:E$2000,1,1)+$DJ30)-0), NA())</f>
        <v>2822</v>
      </c>
      <c r="DM30" cm="1">
        <f t="array" ref="DM30">IFERROR(IF(ISNA($A30),NA(),INDEX(H$3:H$2000,_xlfn.XMATCH(Configuration!$B$12,H$3:H$2000,1,1)+$DJ30)-0), NA())</f>
        <v>0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cm="1">
        <f t="array" ref="DP30">IFERROR(IF(ISNA($A30),NA(),INDEX(Q$3:Q$2000,_xlfn.XMATCH(Configuration!$B$12,Q$3:Q$2000,1,1)+$DJ30)-0), NA())</f>
        <v>0</v>
      </c>
      <c r="DQ30" t="e" cm="1">
        <f t="array" ref="DQ30">IFERROR(IF(ISNA($A30),NA(),INDEX(T$3:T$2000,_xlfn.XMATCH(Configuration!$B$12,T$3:T$2000,1,1)+$DJ30)-0), NA())</f>
        <v>#N/A</v>
      </c>
      <c r="DR30" cm="1">
        <f t="array" ref="DR30">IFERROR(IF(ISNA($A30),NA(),INDEX(W$3:W$2000,_xlfn.XMATCH(Configuration!$B$12,W$3:W$2000,1,1)+$DJ30)-0), NA())</f>
        <v>1291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4"/>
        <v>18</v>
      </c>
      <c r="AD31">
        <f t="shared" si="15"/>
        <v>6</v>
      </c>
      <c r="AE31">
        <f t="shared" si="16"/>
        <v>2</v>
      </c>
      <c r="AF31" s="5">
        <f t="shared" si="17"/>
        <v>1</v>
      </c>
      <c r="AG31">
        <f t="shared" si="18"/>
        <v>10</v>
      </c>
      <c r="AH31">
        <f t="shared" si="19"/>
        <v>14</v>
      </c>
      <c r="AI31">
        <f t="shared" si="20"/>
        <v>2</v>
      </c>
      <c r="AJ31">
        <f t="shared" si="21"/>
        <v>0</v>
      </c>
      <c r="AK31">
        <f t="shared" si="22"/>
        <v>12</v>
      </c>
      <c r="AL31" s="2">
        <f t="shared" si="23"/>
        <v>0.25</v>
      </c>
      <c r="AM31" s="2">
        <f t="shared" si="24"/>
        <v>0.75</v>
      </c>
      <c r="AN31" s="2">
        <f t="shared" si="25"/>
        <v>0</v>
      </c>
      <c r="AO31" s="2">
        <f t="shared" si="26"/>
        <v>0.22222222222222221</v>
      </c>
      <c r="AP31" s="2">
        <f t="shared" si="27"/>
        <v>5.5555555555555552E-2</v>
      </c>
      <c r="AQ31" s="2">
        <f t="shared" si="28"/>
        <v>0.16666666666666666</v>
      </c>
      <c r="AR31" s="2">
        <f t="shared" si="29"/>
        <v>0.27777777777777779</v>
      </c>
      <c r="AS31" s="2">
        <f t="shared" si="30"/>
        <v>0</v>
      </c>
      <c r="AT31" s="2">
        <f t="shared" si="31"/>
        <v>5.5555555555555552E-2</v>
      </c>
      <c r="AU31" s="2">
        <f t="shared" si="32"/>
        <v>0.22222222222222221</v>
      </c>
      <c r="AV31" s="3">
        <f t="shared" ca="1" si="33"/>
        <v>0.2857142857142857</v>
      </c>
      <c r="AW31" s="2">
        <f t="shared" si="34"/>
        <v>5.8823529411764705E-2</v>
      </c>
      <c r="AX31" s="2">
        <f t="shared" si="35"/>
        <v>0</v>
      </c>
      <c r="AY31">
        <f t="shared" si="36"/>
        <v>11</v>
      </c>
      <c r="AZ31">
        <f t="shared" si="3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8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9"/>
        <v>#N/A</v>
      </c>
      <c r="CA31" t="e">
        <f t="shared" si="5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40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6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41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7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42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8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43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9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44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 t="shared" si="10"/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45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11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6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12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7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13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8"/>
        <v>#N/A</v>
      </c>
      <c r="DJ31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28</v>
      </c>
      <c r="DK31" cm="1">
        <f t="array" ref="DK31">IFERROR(IF(ISNA($A31),NA(),INDEX(B$3:B$2000,_xlfn.XMATCH(Configuration!$B$12,B$3:B$2000,1,1)+$DJ31)-0), NA())</f>
        <v>0</v>
      </c>
      <c r="DL31" cm="1">
        <f t="array" ref="DL31">IFERROR(IF(ISNA($A31),NA(),INDEX(E$3:E$2000,_xlfn.XMATCH(Configuration!$B$12,E$3:E$2000,1,1)+$DJ31)-0), NA())</f>
        <v>2857</v>
      </c>
      <c r="DM31" cm="1">
        <f t="array" ref="DM31">IFERROR(IF(ISNA($A31),NA(),INDEX(H$3:H$2000,_xlfn.XMATCH(Configuration!$B$12,H$3:H$2000,1,1)+$DJ31)-0), NA())</f>
        <v>0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cm="1">
        <f t="array" ref="DP31">IFERROR(IF(ISNA($A31),NA(),INDEX(Q$3:Q$2000,_xlfn.XMATCH(Configuration!$B$12,Q$3:Q$2000,1,1)+$DJ31)-0), NA())</f>
        <v>0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4"/>
        <v>24</v>
      </c>
      <c r="AD32">
        <f t="shared" si="15"/>
        <v>6</v>
      </c>
      <c r="AE32">
        <f t="shared" si="16"/>
        <v>2</v>
      </c>
      <c r="AF32" s="5">
        <f t="shared" si="17"/>
        <v>6</v>
      </c>
      <c r="AG32">
        <f t="shared" si="18"/>
        <v>16</v>
      </c>
      <c r="AH32">
        <f t="shared" si="19"/>
        <v>20</v>
      </c>
      <c r="AI32">
        <f t="shared" si="20"/>
        <v>2</v>
      </c>
      <c r="AJ32">
        <f t="shared" si="21"/>
        <v>0</v>
      </c>
      <c r="AK32">
        <f t="shared" si="22"/>
        <v>18</v>
      </c>
      <c r="AL32" s="2">
        <f t="shared" si="23"/>
        <v>0.25</v>
      </c>
      <c r="AM32" s="2">
        <f t="shared" si="24"/>
        <v>0.75</v>
      </c>
      <c r="AN32" s="2">
        <f t="shared" si="25"/>
        <v>0</v>
      </c>
      <c r="AO32" s="2">
        <f t="shared" si="26"/>
        <v>0.16666666666666666</v>
      </c>
      <c r="AP32" s="2">
        <f t="shared" si="27"/>
        <v>4.1666666666666664E-2</v>
      </c>
      <c r="AQ32" s="2">
        <f t="shared" si="28"/>
        <v>0.125</v>
      </c>
      <c r="AR32" s="2">
        <f t="shared" si="29"/>
        <v>0.33333333333333331</v>
      </c>
      <c r="AS32" s="2">
        <f t="shared" si="30"/>
        <v>0</v>
      </c>
      <c r="AT32" s="2">
        <f t="shared" si="31"/>
        <v>4.1666666666666664E-2</v>
      </c>
      <c r="AU32" s="2">
        <f t="shared" si="32"/>
        <v>0.29166666666666669</v>
      </c>
      <c r="AV32" s="3">
        <f t="shared" ca="1" si="33"/>
        <v>1.1428571428571428</v>
      </c>
      <c r="AW32" s="2">
        <f t="shared" si="34"/>
        <v>0.33333333333333331</v>
      </c>
      <c r="AX32" s="2">
        <f t="shared" si="35"/>
        <v>5</v>
      </c>
      <c r="AY32">
        <f t="shared" si="36"/>
        <v>11</v>
      </c>
      <c r="AZ32">
        <f t="shared" si="3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8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9"/>
        <v>#N/A</v>
      </c>
      <c r="CA32" t="e">
        <f t="shared" si="5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40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6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41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7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42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8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43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9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44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 t="shared" si="10"/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45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11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6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12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7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13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8"/>
        <v>#N/A</v>
      </c>
      <c r="DJ32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29</v>
      </c>
      <c r="DK32" cm="1">
        <f t="array" ref="DK32">IFERROR(IF(ISNA($A32),NA(),INDEX(B$3:B$2000,_xlfn.XMATCH(Configuration!$B$12,B$3:B$2000,1,1)+$DJ32)-0), NA())</f>
        <v>0</v>
      </c>
      <c r="DL32" cm="1">
        <f t="array" ref="DL32">IFERROR(IF(ISNA($A32),NA(),INDEX(E$3:E$2000,_xlfn.XMATCH(Configuration!$B$12,E$3:E$2000,1,1)+$DJ32)-0), NA())</f>
        <v>2854</v>
      </c>
      <c r="DM32" cm="1">
        <f t="array" ref="DM32">IFERROR(IF(ISNA($A32),NA(),INDEX(H$3:H$2000,_xlfn.XMATCH(Configuration!$B$12,H$3:H$2000,1,1)+$DJ32)-0), NA())</f>
        <v>0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cm="1">
        <f t="array" ref="DP32">IFERROR(IF(ISNA($A32),NA(),INDEX(Q$3:Q$2000,_xlfn.XMATCH(Configuration!$B$12,Q$3:Q$2000,1,1)+$DJ32)-0), NA())</f>
        <v>0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4"/>
        <v>24</v>
      </c>
      <c r="AD33">
        <f t="shared" si="15"/>
        <v>6</v>
      </c>
      <c r="AE33">
        <f t="shared" si="16"/>
        <v>2</v>
      </c>
      <c r="AF33" s="5">
        <f t="shared" si="17"/>
        <v>0</v>
      </c>
      <c r="AG33">
        <f t="shared" si="18"/>
        <v>16</v>
      </c>
      <c r="AH33">
        <f t="shared" si="19"/>
        <v>20</v>
      </c>
      <c r="AI33">
        <f t="shared" si="20"/>
        <v>2</v>
      </c>
      <c r="AJ33">
        <f t="shared" si="21"/>
        <v>0</v>
      </c>
      <c r="AK33">
        <f t="shared" si="22"/>
        <v>18</v>
      </c>
      <c r="AL33" s="2">
        <f t="shared" si="23"/>
        <v>0.25</v>
      </c>
      <c r="AM33" s="2">
        <f t="shared" si="24"/>
        <v>0.75</v>
      </c>
      <c r="AN33" s="2">
        <f t="shared" si="25"/>
        <v>0</v>
      </c>
      <c r="AO33" s="2">
        <f t="shared" si="26"/>
        <v>0.16666666666666666</v>
      </c>
      <c r="AP33" s="2">
        <f t="shared" si="27"/>
        <v>4.1666666666666664E-2</v>
      </c>
      <c r="AQ33" s="2">
        <f t="shared" si="28"/>
        <v>0.125</v>
      </c>
      <c r="AR33" s="2">
        <f t="shared" si="29"/>
        <v>0.33333333333333331</v>
      </c>
      <c r="AS33" s="2">
        <f t="shared" si="30"/>
        <v>0</v>
      </c>
      <c r="AT33" s="2">
        <f t="shared" si="31"/>
        <v>4.1666666666666664E-2</v>
      </c>
      <c r="AU33" s="2">
        <f t="shared" si="32"/>
        <v>0.29166666666666669</v>
      </c>
      <c r="AV33" s="3">
        <f t="shared" ca="1" si="33"/>
        <v>1.1428571428571428</v>
      </c>
      <c r="AW33" s="2">
        <f t="shared" si="34"/>
        <v>0</v>
      </c>
      <c r="AX33" s="2">
        <f t="shared" si="35"/>
        <v>-1</v>
      </c>
      <c r="AY33">
        <f t="shared" si="36"/>
        <v>10</v>
      </c>
      <c r="AZ33">
        <f t="shared" si="3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8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9"/>
        <v>#N/A</v>
      </c>
      <c r="CA33" t="e">
        <f t="shared" si="5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40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6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41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7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42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8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43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9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44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 t="shared" si="10"/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45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11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6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12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7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13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8"/>
        <v>#N/A</v>
      </c>
      <c r="DJ33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30</v>
      </c>
      <c r="DK33" cm="1">
        <f t="array" ref="DK33">IFERROR(IF(ISNA($A33),NA(),INDEX(B$3:B$2000,_xlfn.XMATCH(Configuration!$B$12,B$3:B$2000,1,1)+$DJ33)-0), NA())</f>
        <v>0</v>
      </c>
      <c r="DL33" cm="1">
        <f t="array" ref="DL33">IFERROR(IF(ISNA($A33),NA(),INDEX(E$3:E$2000,_xlfn.XMATCH(Configuration!$B$12,E$3:E$2000,1,1)+$DJ33)-0), NA())</f>
        <v>2863</v>
      </c>
      <c r="DM33" cm="1">
        <f t="array" ref="DM33">IFERROR(IF(ISNA($A33),NA(),INDEX(H$3:H$2000,_xlfn.XMATCH(Configuration!$B$12,H$3:H$2000,1,1)+$DJ33)-0), NA())</f>
        <v>0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cm="1">
        <f t="array" ref="DP33">IFERROR(IF(ISNA($A33),NA(),INDEX(Q$3:Q$2000,_xlfn.XMATCH(Configuration!$B$12,Q$3:Q$2000,1,1)+$DJ33)-0), NA())</f>
        <v>0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4"/>
        <v>24</v>
      </c>
      <c r="AD34">
        <f t="shared" si="15"/>
        <v>6</v>
      </c>
      <c r="AE34">
        <f t="shared" si="16"/>
        <v>2</v>
      </c>
      <c r="AF34" s="5">
        <f t="shared" si="17"/>
        <v>0</v>
      </c>
      <c r="AG34">
        <f t="shared" si="18"/>
        <v>16</v>
      </c>
      <c r="AH34">
        <f t="shared" si="19"/>
        <v>20</v>
      </c>
      <c r="AI34">
        <f t="shared" si="20"/>
        <v>2</v>
      </c>
      <c r="AJ34">
        <f t="shared" si="21"/>
        <v>0</v>
      </c>
      <c r="AK34">
        <f t="shared" si="22"/>
        <v>18</v>
      </c>
      <c r="AL34" s="2">
        <f t="shared" si="23"/>
        <v>0.25</v>
      </c>
      <c r="AM34" s="2">
        <f t="shared" si="24"/>
        <v>0.75</v>
      </c>
      <c r="AN34" s="2">
        <f t="shared" si="25"/>
        <v>0</v>
      </c>
      <c r="AO34" s="2">
        <f t="shared" si="26"/>
        <v>0.16666666666666666</v>
      </c>
      <c r="AP34" s="2">
        <f t="shared" si="27"/>
        <v>4.1666666666666664E-2</v>
      </c>
      <c r="AQ34" s="2">
        <f t="shared" si="28"/>
        <v>0.125</v>
      </c>
      <c r="AR34" s="2">
        <f t="shared" si="29"/>
        <v>0.33333333333333331</v>
      </c>
      <c r="AS34" s="2">
        <f t="shared" si="30"/>
        <v>0</v>
      </c>
      <c r="AT34" s="2">
        <f t="shared" si="31"/>
        <v>4.1666666666666664E-2</v>
      </c>
      <c r="AU34" s="2">
        <f t="shared" si="32"/>
        <v>0.29166666666666669</v>
      </c>
      <c r="AV34" s="3">
        <f t="shared" ca="1" si="33"/>
        <v>1.1428571428571428</v>
      </c>
      <c r="AW34" s="2">
        <f t="shared" si="34"/>
        <v>0</v>
      </c>
      <c r="AX34" s="2">
        <f t="shared" si="35"/>
        <v>0</v>
      </c>
      <c r="AY34">
        <f t="shared" si="36"/>
        <v>9</v>
      </c>
      <c r="AZ34">
        <f t="shared" si="3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8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9"/>
        <v>#N/A</v>
      </c>
      <c r="CA34" t="e">
        <f t="shared" si="5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40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6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41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7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42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8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43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9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44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 t="shared" si="10"/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45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11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6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12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7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13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8"/>
        <v>#N/A</v>
      </c>
      <c r="DJ34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31</v>
      </c>
      <c r="DK34" cm="1">
        <f t="array" ref="DK34">IFERROR(IF(ISNA($A34),NA(),INDEX(B$3:B$2000,_xlfn.XMATCH(Configuration!$B$12,B$3:B$2000,1,1)+$DJ34)-0), NA())</f>
        <v>0</v>
      </c>
      <c r="DL34" cm="1">
        <f t="array" ref="DL34">IFERROR(IF(ISNA($A34),NA(),INDEX(E$3:E$2000,_xlfn.XMATCH(Configuration!$B$12,E$3:E$2000,1,1)+$DJ34)-0), NA())</f>
        <v>2870</v>
      </c>
      <c r="DM34" cm="1">
        <f t="array" ref="DM34">IFERROR(IF(ISNA($A34),NA(),INDEX(H$3:H$2000,_xlfn.XMATCH(Configuration!$B$12,H$3:H$2000,1,1)+$DJ34)-0), NA())</f>
        <v>0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cm="1">
        <f t="array" ref="DP34">IFERROR(IF(ISNA($A34),NA(),INDEX(Q$3:Q$2000,_xlfn.XMATCH(Configuration!$B$12,Q$3:Q$2000,1,1)+$DJ34)-0), NA())</f>
        <v>0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4"/>
        <v>24</v>
      </c>
      <c r="AD35">
        <f t="shared" si="15"/>
        <v>6</v>
      </c>
      <c r="AE35">
        <f t="shared" si="16"/>
        <v>2</v>
      </c>
      <c r="AF35" s="5">
        <f t="shared" si="17"/>
        <v>0</v>
      </c>
      <c r="AG35">
        <f t="shared" si="18"/>
        <v>16</v>
      </c>
      <c r="AH35">
        <f t="shared" si="19"/>
        <v>20</v>
      </c>
      <c r="AI35">
        <f t="shared" si="20"/>
        <v>2</v>
      </c>
      <c r="AJ35">
        <f t="shared" si="21"/>
        <v>0</v>
      </c>
      <c r="AK35">
        <f t="shared" si="22"/>
        <v>18</v>
      </c>
      <c r="AL35" s="2">
        <f t="shared" si="23"/>
        <v>0.25</v>
      </c>
      <c r="AM35" s="2">
        <f t="shared" si="24"/>
        <v>0.75</v>
      </c>
      <c r="AN35" s="2">
        <f t="shared" si="25"/>
        <v>0</v>
      </c>
      <c r="AO35" s="2">
        <f t="shared" si="26"/>
        <v>0.16666666666666666</v>
      </c>
      <c r="AP35" s="2">
        <f t="shared" si="27"/>
        <v>4.1666666666666664E-2</v>
      </c>
      <c r="AQ35" s="2">
        <f t="shared" si="28"/>
        <v>0.125</v>
      </c>
      <c r="AR35" s="2">
        <f t="shared" si="29"/>
        <v>0.33333333333333331</v>
      </c>
      <c r="AS35" s="2">
        <f t="shared" si="30"/>
        <v>0</v>
      </c>
      <c r="AT35" s="2">
        <f t="shared" si="31"/>
        <v>4.1666666666666664E-2</v>
      </c>
      <c r="AU35" s="2">
        <f t="shared" si="32"/>
        <v>0.29166666666666669</v>
      </c>
      <c r="AV35" s="3">
        <f t="shared" ca="1" si="33"/>
        <v>1.1428571428571428</v>
      </c>
      <c r="AW35" s="2">
        <f t="shared" si="34"/>
        <v>0</v>
      </c>
      <c r="AX35" s="2">
        <f t="shared" si="35"/>
        <v>0</v>
      </c>
      <c r="AY35">
        <f t="shared" si="36"/>
        <v>8</v>
      </c>
      <c r="AZ35">
        <f t="shared" si="3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8"/>
        <v>#N/A</v>
      </c>
      <c r="BS35" t="e">
        <f t="shared" ref="BS35:BS66" si="49">IFERROR(IF(OR(ISNA($A35),$AC35&lt;100),NA(),IF(FLOOR(2^($BR35+(LOG(100)/LOG(2))),2)-100&gt; _xlfn.AGGREGATE(4,6,$BZ$3:$DF$2000)+2000,NA(),FLOOR(2^($BR35+(LOG(100)/LOG(2))),2))), NA())</f>
        <v>#N/A</v>
      </c>
      <c r="BT35" t="e">
        <f t="shared" ref="BT35:BT66" si="50">IFERROR(IF(OR(ISNA($A35),$AC35&lt;100),NA(),IF(FLOOR((2^(($BR35+4*LOG(10)/LOG(2))/2)),2)&gt; _xlfn.AGGREGATE(4,6,$BZ$3:$DF$2000)+2000,NA(),FLOOR((2^(($BR35+4*LOG(10)/LOG(2))/2)),2))), NA())</f>
        <v>#N/A</v>
      </c>
      <c r="BU35" t="e">
        <f t="shared" ref="BU35:BU66" si="51">IFERROR(IF(OR(ISNA($A35),$AC35&lt;100),NA(),IF(FLOOR((2^(($BR35+6*LOG(10)/LOG(2))/3)),2)&gt; _xlfn.AGGREGATE(4,6,$BZ$3:$DF$2000)+2000,NA(),FLOOR((2^(($BR35+6*LOG(10)/LOG(2))/3)),2))), NA())</f>
        <v>#N/A</v>
      </c>
      <c r="BV35" t="e">
        <f t="shared" ref="BV35:BV66" si="52">IFERROR(IF(OR(ISNA($A35),$AC35&lt;100),NA(),IF(FLOOR((2^(($BR35+8*LOG(10)/LOG(2))/4)),2)&gt; _xlfn.AGGREGATE(4,6,$BZ$3:$DF$2000)+2000,NA(),FLOOR((2^(($BR35+8*LOG(10)/LOG(2))/4)),2))), NA())</f>
        <v>#N/A</v>
      </c>
      <c r="BW35" t="e">
        <f t="shared" ref="BW35:BW66" si="53"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9"/>
        <v>#N/A</v>
      </c>
      <c r="CA35" t="e">
        <f t="shared" ref="CA35:CA66" si="54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40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55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41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56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42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57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43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58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44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 t="shared" ref="CU35:CU66" si="59"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45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60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6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61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7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62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8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4"/>
        <v>24</v>
      </c>
      <c r="AD36">
        <f t="shared" si="15"/>
        <v>6</v>
      </c>
      <c r="AE36">
        <f t="shared" si="16"/>
        <v>2</v>
      </c>
      <c r="AF36" s="5">
        <f t="shared" si="17"/>
        <v>0</v>
      </c>
      <c r="AG36">
        <f t="shared" si="18"/>
        <v>16</v>
      </c>
      <c r="AH36">
        <f t="shared" si="19"/>
        <v>20</v>
      </c>
      <c r="AI36">
        <f t="shared" si="20"/>
        <v>2</v>
      </c>
      <c r="AJ36">
        <f t="shared" si="21"/>
        <v>0</v>
      </c>
      <c r="AK36">
        <f t="shared" si="22"/>
        <v>18</v>
      </c>
      <c r="AL36" s="2">
        <f t="shared" si="23"/>
        <v>0.25</v>
      </c>
      <c r="AM36" s="2">
        <f t="shared" si="24"/>
        <v>0.75</v>
      </c>
      <c r="AN36" s="2">
        <f t="shared" si="25"/>
        <v>0</v>
      </c>
      <c r="AO36" s="2">
        <f t="shared" si="26"/>
        <v>0.16666666666666666</v>
      </c>
      <c r="AP36" s="2">
        <f t="shared" si="27"/>
        <v>4.1666666666666664E-2</v>
      </c>
      <c r="AQ36" s="2">
        <f t="shared" si="28"/>
        <v>0.125</v>
      </c>
      <c r="AR36" s="2">
        <f t="shared" si="29"/>
        <v>0.33333333333333331</v>
      </c>
      <c r="AS36" s="2">
        <f t="shared" si="30"/>
        <v>0</v>
      </c>
      <c r="AT36" s="2">
        <f t="shared" si="31"/>
        <v>4.1666666666666664E-2</v>
      </c>
      <c r="AU36" s="2">
        <f t="shared" si="32"/>
        <v>0.29166666666666669</v>
      </c>
      <c r="AV36" s="3">
        <f t="shared" ca="1" si="33"/>
        <v>1.1428571428571428</v>
      </c>
      <c r="AW36" s="2">
        <f t="shared" si="34"/>
        <v>0</v>
      </c>
      <c r="AX36" s="2">
        <f t="shared" si="35"/>
        <v>0</v>
      </c>
      <c r="AY36">
        <f t="shared" si="36"/>
        <v>7</v>
      </c>
      <c r="AZ36">
        <f t="shared" si="3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8"/>
        <v>#N/A</v>
      </c>
      <c r="BS36" t="e">
        <f t="shared" si="49"/>
        <v>#N/A</v>
      </c>
      <c r="BT36" t="e">
        <f t="shared" si="50"/>
        <v>#N/A</v>
      </c>
      <c r="BU36" t="e">
        <f t="shared" si="51"/>
        <v>#N/A</v>
      </c>
      <c r="BV36" t="e">
        <f t="shared" si="52"/>
        <v>#N/A</v>
      </c>
      <c r="BW36" t="e">
        <f t="shared" si="53"/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9"/>
        <v>#N/A</v>
      </c>
      <c r="CA36" t="e">
        <f t="shared" si="54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40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55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41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56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42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57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43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58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44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 t="shared" si="59"/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45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60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6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61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7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62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8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4"/>
        <v>24</v>
      </c>
      <c r="AD37">
        <f t="shared" si="15"/>
        <v>6</v>
      </c>
      <c r="AE37">
        <f t="shared" si="16"/>
        <v>2</v>
      </c>
      <c r="AF37" s="5">
        <f t="shared" si="17"/>
        <v>0</v>
      </c>
      <c r="AG37">
        <f t="shared" si="18"/>
        <v>16</v>
      </c>
      <c r="AH37">
        <f t="shared" si="19"/>
        <v>20</v>
      </c>
      <c r="AI37">
        <f t="shared" si="20"/>
        <v>2</v>
      </c>
      <c r="AJ37">
        <f t="shared" si="21"/>
        <v>0</v>
      </c>
      <c r="AK37">
        <f t="shared" si="22"/>
        <v>18</v>
      </c>
      <c r="AL37" s="2">
        <f t="shared" si="23"/>
        <v>0.25</v>
      </c>
      <c r="AM37" s="2">
        <f t="shared" si="24"/>
        <v>0.75</v>
      </c>
      <c r="AN37" s="2">
        <f t="shared" si="25"/>
        <v>0</v>
      </c>
      <c r="AO37" s="2">
        <f t="shared" si="26"/>
        <v>0.16666666666666666</v>
      </c>
      <c r="AP37" s="2">
        <f t="shared" si="27"/>
        <v>4.1666666666666664E-2</v>
      </c>
      <c r="AQ37" s="2">
        <f t="shared" si="28"/>
        <v>0.125</v>
      </c>
      <c r="AR37" s="2">
        <f t="shared" si="29"/>
        <v>0.33333333333333331</v>
      </c>
      <c r="AS37" s="2">
        <f t="shared" si="30"/>
        <v>0</v>
      </c>
      <c r="AT37" s="2">
        <f t="shared" si="31"/>
        <v>4.1666666666666664E-2</v>
      </c>
      <c r="AU37" s="2">
        <f t="shared" si="32"/>
        <v>0.29166666666666669</v>
      </c>
      <c r="AV37" s="3">
        <f t="shared" ca="1" si="33"/>
        <v>1</v>
      </c>
      <c r="AW37" s="2">
        <f t="shared" si="34"/>
        <v>0</v>
      </c>
      <c r="AX37" s="2">
        <f t="shared" si="35"/>
        <v>0</v>
      </c>
      <c r="AY37">
        <f t="shared" si="36"/>
        <v>6</v>
      </c>
      <c r="AZ37">
        <f t="shared" si="3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8"/>
        <v>#N/A</v>
      </c>
      <c r="BS37" t="e">
        <f t="shared" si="49"/>
        <v>#N/A</v>
      </c>
      <c r="BT37" t="e">
        <f t="shared" si="50"/>
        <v>#N/A</v>
      </c>
      <c r="BU37" t="e">
        <f t="shared" si="51"/>
        <v>#N/A</v>
      </c>
      <c r="BV37" t="e">
        <f t="shared" si="52"/>
        <v>#N/A</v>
      </c>
      <c r="BW37" t="e">
        <f t="shared" si="53"/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9"/>
        <v>#N/A</v>
      </c>
      <c r="CA37" t="e">
        <f t="shared" si="54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40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55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41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56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42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57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43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58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44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 t="shared" si="59"/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45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60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6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61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7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62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8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4"/>
        <v>26</v>
      </c>
      <c r="AD38">
        <f t="shared" si="15"/>
        <v>6</v>
      </c>
      <c r="AE38">
        <f t="shared" si="16"/>
        <v>2</v>
      </c>
      <c r="AF38" s="5">
        <f t="shared" si="17"/>
        <v>0</v>
      </c>
      <c r="AG38">
        <f t="shared" si="18"/>
        <v>18</v>
      </c>
      <c r="AH38">
        <f t="shared" si="19"/>
        <v>22</v>
      </c>
      <c r="AI38">
        <f t="shared" si="20"/>
        <v>2</v>
      </c>
      <c r="AJ38">
        <f t="shared" si="21"/>
        <v>0</v>
      </c>
      <c r="AK38">
        <f t="shared" si="22"/>
        <v>20</v>
      </c>
      <c r="AL38" s="2">
        <f t="shared" si="23"/>
        <v>0.25</v>
      </c>
      <c r="AM38" s="2">
        <f t="shared" si="24"/>
        <v>0.75</v>
      </c>
      <c r="AN38" s="2">
        <f t="shared" si="25"/>
        <v>0</v>
      </c>
      <c r="AO38" s="2">
        <f t="shared" si="26"/>
        <v>0.15384615384615385</v>
      </c>
      <c r="AP38" s="2">
        <f t="shared" si="27"/>
        <v>3.8461538461538464E-2</v>
      </c>
      <c r="AQ38" s="2">
        <f t="shared" si="28"/>
        <v>0.11538461538461539</v>
      </c>
      <c r="AR38" s="2">
        <f t="shared" si="29"/>
        <v>0.34615384615384615</v>
      </c>
      <c r="AS38" s="2">
        <f t="shared" si="30"/>
        <v>0</v>
      </c>
      <c r="AT38" s="2">
        <f t="shared" si="31"/>
        <v>7.6923076923076927E-2</v>
      </c>
      <c r="AU38" s="2">
        <f t="shared" si="32"/>
        <v>0.26923076923076922</v>
      </c>
      <c r="AV38" s="3">
        <f t="shared" ca="1" si="33"/>
        <v>1.1428571428571428</v>
      </c>
      <c r="AW38" s="2">
        <f t="shared" si="34"/>
        <v>8.3333333333333329E-2</v>
      </c>
      <c r="AX38" s="2">
        <f t="shared" si="35"/>
        <v>0</v>
      </c>
      <c r="AY38">
        <f t="shared" si="36"/>
        <v>5</v>
      </c>
      <c r="AZ38">
        <f t="shared" si="3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8"/>
        <v>#N/A</v>
      </c>
      <c r="BS38" t="e">
        <f t="shared" si="49"/>
        <v>#N/A</v>
      </c>
      <c r="BT38" t="e">
        <f t="shared" si="50"/>
        <v>#N/A</v>
      </c>
      <c r="BU38" t="e">
        <f t="shared" si="51"/>
        <v>#N/A</v>
      </c>
      <c r="BV38" t="e">
        <f t="shared" si="52"/>
        <v>#N/A</v>
      </c>
      <c r="BW38" t="e">
        <f t="shared" si="53"/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9"/>
        <v>#N/A</v>
      </c>
      <c r="CA38" t="e">
        <f t="shared" si="54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40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55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41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56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42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57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43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58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44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 t="shared" si="59"/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45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60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6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61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7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62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8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4"/>
        <v>26</v>
      </c>
      <c r="AD39">
        <f t="shared" si="15"/>
        <v>6</v>
      </c>
      <c r="AE39">
        <f t="shared" si="16"/>
        <v>2</v>
      </c>
      <c r="AF39" s="5">
        <f t="shared" si="17"/>
        <v>0</v>
      </c>
      <c r="AG39">
        <f t="shared" si="18"/>
        <v>18</v>
      </c>
      <c r="AH39">
        <f t="shared" si="19"/>
        <v>22</v>
      </c>
      <c r="AI39">
        <f t="shared" si="20"/>
        <v>2</v>
      </c>
      <c r="AJ39">
        <f t="shared" si="21"/>
        <v>0</v>
      </c>
      <c r="AK39">
        <f t="shared" si="22"/>
        <v>20</v>
      </c>
      <c r="AL39" s="2">
        <f t="shared" si="23"/>
        <v>0.25</v>
      </c>
      <c r="AM39" s="2">
        <f t="shared" si="24"/>
        <v>0.75</v>
      </c>
      <c r="AN39" s="2">
        <f t="shared" si="25"/>
        <v>0</v>
      </c>
      <c r="AO39" s="2">
        <f t="shared" si="26"/>
        <v>0.15384615384615385</v>
      </c>
      <c r="AP39" s="2">
        <f t="shared" si="27"/>
        <v>3.8461538461538464E-2</v>
      </c>
      <c r="AQ39" s="2">
        <f t="shared" si="28"/>
        <v>0.11538461538461539</v>
      </c>
      <c r="AR39" s="2">
        <f t="shared" si="29"/>
        <v>0.34615384615384615</v>
      </c>
      <c r="AS39" s="2">
        <f t="shared" si="30"/>
        <v>0</v>
      </c>
      <c r="AT39" s="2">
        <f t="shared" si="31"/>
        <v>7.6923076923076927E-2</v>
      </c>
      <c r="AU39" s="2">
        <f t="shared" si="32"/>
        <v>0.26923076923076922</v>
      </c>
      <c r="AV39" s="3">
        <f t="shared" ca="1" si="33"/>
        <v>0.2857142857142857</v>
      </c>
      <c r="AW39" s="2">
        <f t="shared" si="34"/>
        <v>0</v>
      </c>
      <c r="AX39" s="2">
        <f t="shared" si="35"/>
        <v>-1</v>
      </c>
      <c r="AY39">
        <f t="shared" si="36"/>
        <v>4</v>
      </c>
      <c r="AZ39">
        <f t="shared" si="3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8"/>
        <v>#N/A</v>
      </c>
      <c r="BS39" t="e">
        <f t="shared" si="49"/>
        <v>#N/A</v>
      </c>
      <c r="BT39" t="e">
        <f t="shared" si="50"/>
        <v>#N/A</v>
      </c>
      <c r="BU39" t="e">
        <f t="shared" si="51"/>
        <v>#N/A</v>
      </c>
      <c r="BV39" t="e">
        <f t="shared" si="52"/>
        <v>#N/A</v>
      </c>
      <c r="BW39" t="e">
        <f t="shared" si="53"/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9"/>
        <v>#N/A</v>
      </c>
      <c r="CA39" t="e">
        <f t="shared" si="54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40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55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41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56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42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57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43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58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44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 t="shared" si="59"/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45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60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6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61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7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62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8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4"/>
        <v>30</v>
      </c>
      <c r="AD40">
        <f t="shared" si="15"/>
        <v>13</v>
      </c>
      <c r="AE40">
        <f t="shared" si="16"/>
        <v>3</v>
      </c>
      <c r="AF40" s="5">
        <f t="shared" si="17"/>
        <v>0</v>
      </c>
      <c r="AG40">
        <f t="shared" si="18"/>
        <v>14</v>
      </c>
      <c r="AH40">
        <f t="shared" si="19"/>
        <v>24</v>
      </c>
      <c r="AI40">
        <f t="shared" si="20"/>
        <v>9</v>
      </c>
      <c r="AJ40">
        <f t="shared" si="21"/>
        <v>1</v>
      </c>
      <c r="AK40">
        <f t="shared" si="22"/>
        <v>14</v>
      </c>
      <c r="AL40" s="2">
        <f t="shared" si="23"/>
        <v>0.1875</v>
      </c>
      <c r="AM40" s="2">
        <f t="shared" si="24"/>
        <v>0.8125</v>
      </c>
      <c r="AN40" s="2">
        <f t="shared" si="25"/>
        <v>0</v>
      </c>
      <c r="AO40" s="2">
        <f t="shared" si="26"/>
        <v>0.2</v>
      </c>
      <c r="AP40" s="2">
        <f t="shared" si="27"/>
        <v>3.3333333333333333E-2</v>
      </c>
      <c r="AQ40" s="2">
        <f t="shared" si="28"/>
        <v>0.1</v>
      </c>
      <c r="AR40" s="2">
        <f t="shared" si="29"/>
        <v>0.3</v>
      </c>
      <c r="AS40" s="2">
        <f t="shared" si="30"/>
        <v>0</v>
      </c>
      <c r="AT40" s="2">
        <f t="shared" si="31"/>
        <v>6.6666666666666666E-2</v>
      </c>
      <c r="AU40" s="2">
        <f t="shared" si="32"/>
        <v>0.3</v>
      </c>
      <c r="AV40" s="3">
        <f t="shared" ca="1" si="33"/>
        <v>0.8571428571428571</v>
      </c>
      <c r="AW40" s="2">
        <f t="shared" si="34"/>
        <v>0.15384615384615385</v>
      </c>
      <c r="AX40" s="2">
        <f t="shared" si="35"/>
        <v>0</v>
      </c>
      <c r="AY40">
        <f t="shared" si="36"/>
        <v>4</v>
      </c>
      <c r="AZ40">
        <f t="shared" si="3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8"/>
        <v>#N/A</v>
      </c>
      <c r="BS40" t="e">
        <f t="shared" si="49"/>
        <v>#N/A</v>
      </c>
      <c r="BT40" t="e">
        <f t="shared" si="50"/>
        <v>#N/A</v>
      </c>
      <c r="BU40" t="e">
        <f t="shared" si="51"/>
        <v>#N/A</v>
      </c>
      <c r="BV40" t="e">
        <f t="shared" si="52"/>
        <v>#N/A</v>
      </c>
      <c r="BW40" t="e">
        <f t="shared" si="53"/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9"/>
        <v>#N/A</v>
      </c>
      <c r="CA40" t="e">
        <f t="shared" si="54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40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55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41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56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42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57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43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58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44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 t="shared" si="59"/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45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60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6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61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7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62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8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4"/>
        <v>34</v>
      </c>
      <c r="AD41">
        <f t="shared" si="15"/>
        <v>13</v>
      </c>
      <c r="AE41">
        <f t="shared" si="16"/>
        <v>3</v>
      </c>
      <c r="AF41" s="5">
        <f t="shared" si="17"/>
        <v>1</v>
      </c>
      <c r="AG41">
        <f t="shared" si="18"/>
        <v>18</v>
      </c>
      <c r="AH41">
        <f t="shared" si="19"/>
        <v>25</v>
      </c>
      <c r="AI41">
        <f t="shared" si="20"/>
        <v>9</v>
      </c>
      <c r="AJ41">
        <f t="shared" si="21"/>
        <v>1</v>
      </c>
      <c r="AK41">
        <f t="shared" si="22"/>
        <v>15</v>
      </c>
      <c r="AL41" s="2">
        <f t="shared" si="23"/>
        <v>0.1875</v>
      </c>
      <c r="AM41" s="2">
        <f t="shared" si="24"/>
        <v>0.8125</v>
      </c>
      <c r="AN41" s="2">
        <f t="shared" si="25"/>
        <v>0</v>
      </c>
      <c r="AO41" s="2">
        <f t="shared" si="26"/>
        <v>0.26470588235294118</v>
      </c>
      <c r="AP41" s="2">
        <f t="shared" si="27"/>
        <v>2.9411764705882353E-2</v>
      </c>
      <c r="AQ41" s="2">
        <f t="shared" si="28"/>
        <v>8.8235294117647065E-2</v>
      </c>
      <c r="AR41" s="2">
        <f t="shared" si="29"/>
        <v>0.26470588235294118</v>
      </c>
      <c r="AS41" s="2">
        <f t="shared" si="30"/>
        <v>2.9411764705882353E-2</v>
      </c>
      <c r="AT41" s="2">
        <f t="shared" si="31"/>
        <v>5.8823529411764705E-2</v>
      </c>
      <c r="AU41" s="2">
        <f t="shared" si="32"/>
        <v>0.26470588235294118</v>
      </c>
      <c r="AV41" s="3">
        <f t="shared" ca="1" si="33"/>
        <v>1.4285714285714286</v>
      </c>
      <c r="AW41" s="2">
        <f t="shared" si="34"/>
        <v>0.13333333333333333</v>
      </c>
      <c r="AX41" s="2">
        <f t="shared" si="35"/>
        <v>0</v>
      </c>
      <c r="AY41">
        <f t="shared" si="36"/>
        <v>5</v>
      </c>
      <c r="AZ41">
        <f t="shared" si="3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8"/>
        <v>#N/A</v>
      </c>
      <c r="BS41" t="e">
        <f t="shared" si="49"/>
        <v>#N/A</v>
      </c>
      <c r="BT41" t="e">
        <f t="shared" si="50"/>
        <v>#N/A</v>
      </c>
      <c r="BU41" t="e">
        <f t="shared" si="51"/>
        <v>#N/A</v>
      </c>
      <c r="BV41" t="e">
        <f t="shared" si="52"/>
        <v>#N/A</v>
      </c>
      <c r="BW41" t="e">
        <f t="shared" si="53"/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9"/>
        <v>#N/A</v>
      </c>
      <c r="CA41" t="e">
        <f t="shared" si="54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40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55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41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56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42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57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43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58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44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 t="shared" si="59"/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45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60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6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61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7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62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8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4"/>
        <v>42</v>
      </c>
      <c r="AD42">
        <f t="shared" si="15"/>
        <v>22</v>
      </c>
      <c r="AE42">
        <f t="shared" si="16"/>
        <v>3</v>
      </c>
      <c r="AF42" s="5">
        <f t="shared" si="17"/>
        <v>2</v>
      </c>
      <c r="AG42">
        <f t="shared" si="18"/>
        <v>17</v>
      </c>
      <c r="AH42">
        <f t="shared" si="19"/>
        <v>27</v>
      </c>
      <c r="AI42">
        <f t="shared" si="20"/>
        <v>18</v>
      </c>
      <c r="AJ42">
        <f t="shared" si="21"/>
        <v>1</v>
      </c>
      <c r="AK42">
        <f t="shared" si="22"/>
        <v>8</v>
      </c>
      <c r="AL42" s="2">
        <f t="shared" si="23"/>
        <v>0.12</v>
      </c>
      <c r="AM42" s="2">
        <f t="shared" si="24"/>
        <v>0.88</v>
      </c>
      <c r="AN42" s="2">
        <f t="shared" si="25"/>
        <v>0</v>
      </c>
      <c r="AO42" s="2">
        <f t="shared" si="26"/>
        <v>0.35714285714285715</v>
      </c>
      <c r="AP42" s="2">
        <f t="shared" si="27"/>
        <v>2.3809523809523808E-2</v>
      </c>
      <c r="AQ42" s="2">
        <f t="shared" si="28"/>
        <v>7.1428571428571425E-2</v>
      </c>
      <c r="AR42" s="2">
        <f t="shared" si="29"/>
        <v>0.23809523809523808</v>
      </c>
      <c r="AS42" s="2">
        <f t="shared" si="30"/>
        <v>2.3809523809523808E-2</v>
      </c>
      <c r="AT42" s="2">
        <f t="shared" si="31"/>
        <v>4.7619047619047616E-2</v>
      </c>
      <c r="AU42" s="2">
        <f t="shared" si="32"/>
        <v>0.23809523809523808</v>
      </c>
      <c r="AV42" s="3">
        <f t="shared" ca="1" si="33"/>
        <v>2.5714285714285716</v>
      </c>
      <c r="AW42" s="2">
        <f t="shared" si="34"/>
        <v>0.23529411764705882</v>
      </c>
      <c r="AX42" s="2">
        <f t="shared" si="35"/>
        <v>1</v>
      </c>
      <c r="AY42">
        <f t="shared" si="36"/>
        <v>6</v>
      </c>
      <c r="AZ42">
        <f t="shared" si="3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8"/>
        <v>#N/A</v>
      </c>
      <c r="BS42" t="e">
        <f t="shared" si="49"/>
        <v>#N/A</v>
      </c>
      <c r="BT42" t="e">
        <f t="shared" si="50"/>
        <v>#N/A</v>
      </c>
      <c r="BU42" t="e">
        <f t="shared" si="51"/>
        <v>#N/A</v>
      </c>
      <c r="BV42" t="e">
        <f t="shared" si="52"/>
        <v>#N/A</v>
      </c>
      <c r="BW42" t="e">
        <f t="shared" si="53"/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9"/>
        <v>#N/A</v>
      </c>
      <c r="CA42" t="e">
        <f t="shared" si="54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40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55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41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56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42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57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43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58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44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 t="shared" si="59"/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45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60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6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61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7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62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8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4"/>
        <v>52</v>
      </c>
      <c r="AD43">
        <f t="shared" si="15"/>
        <v>22</v>
      </c>
      <c r="AE43">
        <f t="shared" si="16"/>
        <v>3</v>
      </c>
      <c r="AF43" s="5">
        <f t="shared" si="17"/>
        <v>1.25</v>
      </c>
      <c r="AG43">
        <f t="shared" si="18"/>
        <v>27</v>
      </c>
      <c r="AH43">
        <f t="shared" si="19"/>
        <v>30</v>
      </c>
      <c r="AI43">
        <f t="shared" si="20"/>
        <v>18</v>
      </c>
      <c r="AJ43">
        <f t="shared" si="21"/>
        <v>1</v>
      </c>
      <c r="AK43">
        <f t="shared" si="22"/>
        <v>11</v>
      </c>
      <c r="AL43" s="2">
        <f t="shared" si="23"/>
        <v>0.12</v>
      </c>
      <c r="AM43" s="2">
        <f t="shared" si="24"/>
        <v>0.88</v>
      </c>
      <c r="AN43" s="2">
        <f t="shared" si="25"/>
        <v>0</v>
      </c>
      <c r="AO43" s="2">
        <f t="shared" si="26"/>
        <v>0.42307692307692307</v>
      </c>
      <c r="AP43" s="2">
        <f t="shared" si="27"/>
        <v>1.9230769230769232E-2</v>
      </c>
      <c r="AQ43" s="2">
        <f t="shared" si="28"/>
        <v>9.6153846153846159E-2</v>
      </c>
      <c r="AR43" s="2">
        <f t="shared" si="29"/>
        <v>0.21153846153846154</v>
      </c>
      <c r="AS43" s="2">
        <f t="shared" si="30"/>
        <v>1.9230769230769232E-2</v>
      </c>
      <c r="AT43" s="2">
        <f t="shared" si="31"/>
        <v>3.8461538461538464E-2</v>
      </c>
      <c r="AU43" s="2">
        <f t="shared" si="32"/>
        <v>0.19230769230769232</v>
      </c>
      <c r="AV43" s="3">
        <f t="shared" ca="1" si="33"/>
        <v>4</v>
      </c>
      <c r="AW43" s="2">
        <f t="shared" si="34"/>
        <v>0.23809523809523808</v>
      </c>
      <c r="AX43" s="2">
        <f t="shared" si="35"/>
        <v>0.25</v>
      </c>
      <c r="AY43">
        <f t="shared" si="36"/>
        <v>6</v>
      </c>
      <c r="AZ43">
        <f t="shared" si="3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8"/>
        <v>#N/A</v>
      </c>
      <c r="BS43" t="e">
        <f t="shared" si="49"/>
        <v>#N/A</v>
      </c>
      <c r="BT43" t="e">
        <f t="shared" si="50"/>
        <v>#N/A</v>
      </c>
      <c r="BU43" t="e">
        <f t="shared" si="51"/>
        <v>#N/A</v>
      </c>
      <c r="BV43" t="e">
        <f t="shared" si="52"/>
        <v>#N/A</v>
      </c>
      <c r="BW43" t="e">
        <f t="shared" si="53"/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9"/>
        <v>#N/A</v>
      </c>
      <c r="CA43" t="e">
        <f t="shared" si="54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40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55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41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56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42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57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43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58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44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 t="shared" si="59"/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45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60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6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61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7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62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8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4"/>
        <v>60</v>
      </c>
      <c r="AD44">
        <f t="shared" si="15"/>
        <v>22</v>
      </c>
      <c r="AE44">
        <f t="shared" si="16"/>
        <v>3</v>
      </c>
      <c r="AF44" s="5">
        <f t="shared" si="17"/>
        <v>0.8</v>
      </c>
      <c r="AG44">
        <f t="shared" si="18"/>
        <v>35</v>
      </c>
      <c r="AH44">
        <f t="shared" si="19"/>
        <v>35</v>
      </c>
      <c r="AI44">
        <f t="shared" si="20"/>
        <v>18</v>
      </c>
      <c r="AJ44">
        <f t="shared" si="21"/>
        <v>1</v>
      </c>
      <c r="AK44">
        <f t="shared" si="22"/>
        <v>16</v>
      </c>
      <c r="AL44" s="2">
        <f t="shared" si="23"/>
        <v>0.12</v>
      </c>
      <c r="AM44" s="2">
        <f t="shared" si="24"/>
        <v>0.88</v>
      </c>
      <c r="AN44" s="2">
        <f t="shared" si="25"/>
        <v>0</v>
      </c>
      <c r="AO44" s="2">
        <f t="shared" si="26"/>
        <v>0.41666666666666669</v>
      </c>
      <c r="AP44" s="2">
        <f t="shared" si="27"/>
        <v>1.6666666666666666E-2</v>
      </c>
      <c r="AQ44" s="2">
        <f t="shared" si="28"/>
        <v>0.11666666666666667</v>
      </c>
      <c r="AR44" s="2">
        <f t="shared" si="29"/>
        <v>0.21666666666666667</v>
      </c>
      <c r="AS44" s="2">
        <f t="shared" si="30"/>
        <v>1.6666666666666666E-2</v>
      </c>
      <c r="AT44" s="2">
        <f t="shared" si="31"/>
        <v>0.05</v>
      </c>
      <c r="AU44" s="2">
        <f t="shared" si="32"/>
        <v>0.16666666666666666</v>
      </c>
      <c r="AV44" s="3">
        <f t="shared" ca="1" si="33"/>
        <v>5.1428571428571432</v>
      </c>
      <c r="AW44" s="2">
        <f t="shared" si="34"/>
        <v>0.15384615384615385</v>
      </c>
      <c r="AX44" s="2">
        <f t="shared" si="35"/>
        <v>-0.2</v>
      </c>
      <c r="AY44">
        <f t="shared" si="36"/>
        <v>6</v>
      </c>
      <c r="AZ44">
        <f t="shared" si="3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8"/>
        <v>#N/A</v>
      </c>
      <c r="BS44" t="e">
        <f t="shared" si="49"/>
        <v>#N/A</v>
      </c>
      <c r="BT44" t="e">
        <f t="shared" si="50"/>
        <v>#N/A</v>
      </c>
      <c r="BU44" t="e">
        <f t="shared" si="51"/>
        <v>#N/A</v>
      </c>
      <c r="BV44" t="e">
        <f t="shared" si="52"/>
        <v>#N/A</v>
      </c>
      <c r="BW44" t="e">
        <f t="shared" si="53"/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9"/>
        <v>#N/A</v>
      </c>
      <c r="CA44" t="e">
        <f t="shared" si="54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40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55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41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56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42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57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43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58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44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 t="shared" si="59"/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45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60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6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61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7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62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8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4"/>
        <v>64</v>
      </c>
      <c r="AD45">
        <f t="shared" si="15"/>
        <v>22</v>
      </c>
      <c r="AE45">
        <f t="shared" si="16"/>
        <v>3</v>
      </c>
      <c r="AF45" s="5">
        <f t="shared" si="17"/>
        <v>0.5</v>
      </c>
      <c r="AG45">
        <f t="shared" si="18"/>
        <v>39</v>
      </c>
      <c r="AH45">
        <f t="shared" si="19"/>
        <v>36</v>
      </c>
      <c r="AI45">
        <f t="shared" si="20"/>
        <v>18</v>
      </c>
      <c r="AJ45">
        <f t="shared" si="21"/>
        <v>1</v>
      </c>
      <c r="AK45">
        <f t="shared" si="22"/>
        <v>17</v>
      </c>
      <c r="AL45" s="2">
        <f t="shared" si="23"/>
        <v>0.12</v>
      </c>
      <c r="AM45" s="2">
        <f t="shared" si="24"/>
        <v>0.88</v>
      </c>
      <c r="AN45" s="2">
        <f t="shared" si="25"/>
        <v>0</v>
      </c>
      <c r="AO45" s="2">
        <f t="shared" si="26"/>
        <v>0.4375</v>
      </c>
      <c r="AP45" s="2">
        <f t="shared" si="27"/>
        <v>1.5625E-2</v>
      </c>
      <c r="AQ45" s="2">
        <f t="shared" si="28"/>
        <v>0.109375</v>
      </c>
      <c r="AR45" s="2">
        <f t="shared" si="29"/>
        <v>0.21875</v>
      </c>
      <c r="AS45" s="2">
        <f t="shared" si="30"/>
        <v>1.5625E-2</v>
      </c>
      <c r="AT45" s="2">
        <f t="shared" si="31"/>
        <v>4.6875E-2</v>
      </c>
      <c r="AU45" s="2">
        <f t="shared" si="32"/>
        <v>0.15625</v>
      </c>
      <c r="AV45" s="3">
        <f t="shared" ca="1" si="33"/>
        <v>5.4285714285714288</v>
      </c>
      <c r="AW45" s="2">
        <f t="shared" si="34"/>
        <v>6.6666666666666666E-2</v>
      </c>
      <c r="AX45" s="2">
        <f t="shared" si="35"/>
        <v>-0.5</v>
      </c>
      <c r="AY45">
        <f t="shared" si="36"/>
        <v>5</v>
      </c>
      <c r="AZ45">
        <f t="shared" si="3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8"/>
        <v>#N/A</v>
      </c>
      <c r="BS45" t="e">
        <f t="shared" si="49"/>
        <v>#N/A</v>
      </c>
      <c r="BT45" t="e">
        <f t="shared" si="50"/>
        <v>#N/A</v>
      </c>
      <c r="BU45" t="e">
        <f t="shared" si="51"/>
        <v>#N/A</v>
      </c>
      <c r="BV45" t="e">
        <f t="shared" si="52"/>
        <v>#N/A</v>
      </c>
      <c r="BW45" t="e">
        <f t="shared" si="53"/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9"/>
        <v>#N/A</v>
      </c>
      <c r="CA45" t="e">
        <f t="shared" si="54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40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55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41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56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42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57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43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58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44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 t="shared" si="59"/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45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60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6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61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7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62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8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4"/>
        <v>73</v>
      </c>
      <c r="AD46">
        <f t="shared" si="15"/>
        <v>22</v>
      </c>
      <c r="AE46">
        <f t="shared" si="16"/>
        <v>3</v>
      </c>
      <c r="AF46" s="5">
        <f t="shared" si="17"/>
        <v>2.25</v>
      </c>
      <c r="AG46">
        <f t="shared" si="18"/>
        <v>48</v>
      </c>
      <c r="AH46">
        <f t="shared" si="19"/>
        <v>37</v>
      </c>
      <c r="AI46">
        <f t="shared" si="20"/>
        <v>18</v>
      </c>
      <c r="AJ46">
        <f t="shared" si="21"/>
        <v>1</v>
      </c>
      <c r="AK46">
        <f t="shared" si="22"/>
        <v>18</v>
      </c>
      <c r="AL46" s="2">
        <f t="shared" si="23"/>
        <v>0.12</v>
      </c>
      <c r="AM46" s="2">
        <f t="shared" si="24"/>
        <v>0.88</v>
      </c>
      <c r="AN46" s="2">
        <f t="shared" si="25"/>
        <v>0</v>
      </c>
      <c r="AO46" s="2">
        <f t="shared" si="26"/>
        <v>0.49315068493150682</v>
      </c>
      <c r="AP46" s="2">
        <f t="shared" si="27"/>
        <v>1.3698630136986301E-2</v>
      </c>
      <c r="AQ46" s="2">
        <f t="shared" si="28"/>
        <v>9.5890410958904104E-2</v>
      </c>
      <c r="AR46" s="2">
        <f t="shared" si="29"/>
        <v>0.19178082191780821</v>
      </c>
      <c r="AS46" s="2">
        <f t="shared" si="30"/>
        <v>1.3698630136986301E-2</v>
      </c>
      <c r="AT46" s="2">
        <f t="shared" si="31"/>
        <v>4.1095890410958902E-2</v>
      </c>
      <c r="AU46" s="2">
        <f t="shared" si="32"/>
        <v>0.15068493150684931</v>
      </c>
      <c r="AV46" s="3">
        <f t="shared" ca="1" si="33"/>
        <v>6.7142857142857144</v>
      </c>
      <c r="AW46" s="2">
        <f t="shared" si="34"/>
        <v>0.140625</v>
      </c>
      <c r="AX46" s="2">
        <f t="shared" si="35"/>
        <v>1.25</v>
      </c>
      <c r="AY46">
        <f t="shared" si="36"/>
        <v>5</v>
      </c>
      <c r="AZ46">
        <f t="shared" si="3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8"/>
        <v>#N/A</v>
      </c>
      <c r="BS46" t="e">
        <f t="shared" si="49"/>
        <v>#N/A</v>
      </c>
      <c r="BT46" t="e">
        <f t="shared" si="50"/>
        <v>#N/A</v>
      </c>
      <c r="BU46" t="e">
        <f t="shared" si="51"/>
        <v>#N/A</v>
      </c>
      <c r="BV46" t="e">
        <f t="shared" si="52"/>
        <v>#N/A</v>
      </c>
      <c r="BW46" t="e">
        <f t="shared" si="53"/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9"/>
        <v>#N/A</v>
      </c>
      <c r="CA46" t="e">
        <f t="shared" si="54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40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55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41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56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42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57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43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58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44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 t="shared" si="59"/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45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60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6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61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7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62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8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4"/>
        <v>81</v>
      </c>
      <c r="AD47">
        <f t="shared" si="15"/>
        <v>22</v>
      </c>
      <c r="AE47">
        <f t="shared" si="16"/>
        <v>3</v>
      </c>
      <c r="AF47" s="5">
        <f t="shared" si="17"/>
        <v>0.88888888888888884</v>
      </c>
      <c r="AG47">
        <f t="shared" si="18"/>
        <v>56</v>
      </c>
      <c r="AH47">
        <f t="shared" si="19"/>
        <v>41</v>
      </c>
      <c r="AI47">
        <f t="shared" si="20"/>
        <v>18</v>
      </c>
      <c r="AJ47">
        <f t="shared" si="21"/>
        <v>1</v>
      </c>
      <c r="AK47">
        <f t="shared" si="22"/>
        <v>22</v>
      </c>
      <c r="AL47" s="2">
        <f t="shared" si="23"/>
        <v>0.12</v>
      </c>
      <c r="AM47" s="2">
        <f t="shared" si="24"/>
        <v>0.88</v>
      </c>
      <c r="AN47" s="2">
        <f t="shared" si="25"/>
        <v>0</v>
      </c>
      <c r="AO47" s="2">
        <f t="shared" si="26"/>
        <v>0.49382716049382713</v>
      </c>
      <c r="AP47" s="2">
        <f t="shared" si="27"/>
        <v>1.2345679012345678E-2</v>
      </c>
      <c r="AQ47" s="2">
        <f t="shared" si="28"/>
        <v>8.6419753086419748E-2</v>
      </c>
      <c r="AR47" s="2">
        <f t="shared" si="29"/>
        <v>0.18518518518518517</v>
      </c>
      <c r="AS47" s="2">
        <f t="shared" si="30"/>
        <v>2.4691358024691357E-2</v>
      </c>
      <c r="AT47" s="2">
        <f t="shared" si="31"/>
        <v>4.9382716049382713E-2</v>
      </c>
      <c r="AU47" s="2">
        <f t="shared" si="32"/>
        <v>0.14814814814814814</v>
      </c>
      <c r="AV47" s="3">
        <f t="shared" ca="1" si="33"/>
        <v>7.2857142857142856</v>
      </c>
      <c r="AW47" s="2">
        <f t="shared" si="34"/>
        <v>0.1095890410958904</v>
      </c>
      <c r="AX47" s="2">
        <f t="shared" si="35"/>
        <v>-0.1111111111111111</v>
      </c>
      <c r="AY47">
        <f t="shared" si="36"/>
        <v>5</v>
      </c>
      <c r="AZ47">
        <f t="shared" si="3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8"/>
        <v>#N/A</v>
      </c>
      <c r="BS47" t="e">
        <f t="shared" si="49"/>
        <v>#N/A</v>
      </c>
      <c r="BT47" t="e">
        <f t="shared" si="50"/>
        <v>#N/A</v>
      </c>
      <c r="BU47" t="e">
        <f t="shared" si="51"/>
        <v>#N/A</v>
      </c>
      <c r="BV47" t="e">
        <f t="shared" si="52"/>
        <v>#N/A</v>
      </c>
      <c r="BW47" t="e">
        <f t="shared" si="53"/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9"/>
        <v>#N/A</v>
      </c>
      <c r="CA47" t="e">
        <f t="shared" si="54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40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55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41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56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42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57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43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58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44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 t="shared" si="59"/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45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60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6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61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7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62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8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4"/>
        <v>93</v>
      </c>
      <c r="AD48">
        <f t="shared" si="15"/>
        <v>22</v>
      </c>
      <c r="AE48">
        <f t="shared" si="16"/>
        <v>3</v>
      </c>
      <c r="AF48" s="5">
        <f t="shared" si="17"/>
        <v>1.5</v>
      </c>
      <c r="AG48">
        <f t="shared" si="18"/>
        <v>68</v>
      </c>
      <c r="AH48">
        <f t="shared" si="19"/>
        <v>46</v>
      </c>
      <c r="AI48">
        <f t="shared" si="20"/>
        <v>18</v>
      </c>
      <c r="AJ48">
        <f t="shared" si="21"/>
        <v>1</v>
      </c>
      <c r="AK48">
        <f t="shared" si="22"/>
        <v>27</v>
      </c>
      <c r="AL48" s="2">
        <f t="shared" si="23"/>
        <v>0.12</v>
      </c>
      <c r="AM48" s="2">
        <f t="shared" si="24"/>
        <v>0.88</v>
      </c>
      <c r="AN48" s="2">
        <f t="shared" si="25"/>
        <v>0</v>
      </c>
      <c r="AO48" s="2">
        <f t="shared" si="26"/>
        <v>0.5053763440860215</v>
      </c>
      <c r="AP48" s="2">
        <f t="shared" si="27"/>
        <v>1.0752688172043012E-2</v>
      </c>
      <c r="AQ48" s="2">
        <f t="shared" si="28"/>
        <v>7.5268817204301078E-2</v>
      </c>
      <c r="AR48" s="2">
        <f t="shared" si="29"/>
        <v>0.16129032258064516</v>
      </c>
      <c r="AS48" s="2">
        <f t="shared" si="30"/>
        <v>2.1505376344086023E-2</v>
      </c>
      <c r="AT48" s="2">
        <f t="shared" si="31"/>
        <v>6.4516129032258063E-2</v>
      </c>
      <c r="AU48" s="2">
        <f t="shared" si="32"/>
        <v>0.16129032258064516</v>
      </c>
      <c r="AV48" s="3">
        <f t="shared" ca="1" si="33"/>
        <v>8.4285714285714288</v>
      </c>
      <c r="AW48" s="2">
        <f t="shared" si="34"/>
        <v>0.14814814814814814</v>
      </c>
      <c r="AX48" s="2">
        <f t="shared" si="35"/>
        <v>0.5</v>
      </c>
      <c r="AY48">
        <f t="shared" si="36"/>
        <v>4</v>
      </c>
      <c r="AZ48">
        <f t="shared" si="3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8"/>
        <v>#N/A</v>
      </c>
      <c r="BS48" t="e">
        <f t="shared" si="49"/>
        <v>#N/A</v>
      </c>
      <c r="BT48" t="e">
        <f t="shared" si="50"/>
        <v>#N/A</v>
      </c>
      <c r="BU48" t="e">
        <f t="shared" si="51"/>
        <v>#N/A</v>
      </c>
      <c r="BV48" t="e">
        <f t="shared" si="52"/>
        <v>#N/A</v>
      </c>
      <c r="BW48" t="e">
        <f t="shared" si="53"/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9"/>
        <v>#N/A</v>
      </c>
      <c r="CA48" t="e">
        <f t="shared" si="54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40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55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41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56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42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57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43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58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44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 t="shared" si="59"/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45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60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6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61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7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62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8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4"/>
        <v>113</v>
      </c>
      <c r="AD49">
        <f t="shared" si="15"/>
        <v>22</v>
      </c>
      <c r="AE49">
        <f t="shared" si="16"/>
        <v>3</v>
      </c>
      <c r="AF49" s="5">
        <f t="shared" si="17"/>
        <v>1.6666666666666667</v>
      </c>
      <c r="AG49">
        <f t="shared" si="18"/>
        <v>88</v>
      </c>
      <c r="AH49">
        <f t="shared" si="19"/>
        <v>52</v>
      </c>
      <c r="AI49">
        <f t="shared" si="20"/>
        <v>18</v>
      </c>
      <c r="AJ49">
        <f t="shared" si="21"/>
        <v>1</v>
      </c>
      <c r="AK49">
        <f t="shared" si="22"/>
        <v>33</v>
      </c>
      <c r="AL49" s="2">
        <f t="shared" si="23"/>
        <v>0.12</v>
      </c>
      <c r="AM49" s="2">
        <f t="shared" si="24"/>
        <v>0.88</v>
      </c>
      <c r="AN49" s="2">
        <f t="shared" si="25"/>
        <v>0</v>
      </c>
      <c r="AO49" s="2">
        <f t="shared" si="26"/>
        <v>0.53982300884955747</v>
      </c>
      <c r="AP49" s="2">
        <f t="shared" si="27"/>
        <v>8.8495575221238937E-3</v>
      </c>
      <c r="AQ49" s="2">
        <f t="shared" si="28"/>
        <v>6.1946902654867256E-2</v>
      </c>
      <c r="AR49" s="2">
        <f t="shared" si="29"/>
        <v>0.15929203539823009</v>
      </c>
      <c r="AS49" s="2">
        <f t="shared" si="30"/>
        <v>1.7699115044247787E-2</v>
      </c>
      <c r="AT49" s="2">
        <f t="shared" si="31"/>
        <v>5.3097345132743362E-2</v>
      </c>
      <c r="AU49" s="2">
        <f t="shared" si="32"/>
        <v>0.15929203539823009</v>
      </c>
      <c r="AV49" s="3">
        <f t="shared" ca="1" si="33"/>
        <v>10.142857142857142</v>
      </c>
      <c r="AW49" s="2">
        <f t="shared" si="34"/>
        <v>0.21505376344086022</v>
      </c>
      <c r="AX49" s="2">
        <f t="shared" si="35"/>
        <v>0.66666666666666663</v>
      </c>
      <c r="AY49">
        <f t="shared" si="36"/>
        <v>4</v>
      </c>
      <c r="AZ49">
        <f t="shared" si="3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8"/>
        <v>0</v>
      </c>
      <c r="BS49">
        <f t="shared" si="49"/>
        <v>100</v>
      </c>
      <c r="BT49">
        <f t="shared" si="50"/>
        <v>100</v>
      </c>
      <c r="BU49">
        <f t="shared" si="51"/>
        <v>100</v>
      </c>
      <c r="BV49">
        <f t="shared" si="52"/>
        <v>100</v>
      </c>
      <c r="BW49">
        <f t="shared" si="53"/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9"/>
        <v>113</v>
      </c>
      <c r="CA49">
        <f t="shared" si="54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40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55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41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56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42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57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43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58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44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 t="shared" si="59"/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45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60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6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61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7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62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8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4"/>
        <v>128</v>
      </c>
      <c r="AD50">
        <f t="shared" si="15"/>
        <v>22</v>
      </c>
      <c r="AE50">
        <f t="shared" si="16"/>
        <v>3</v>
      </c>
      <c r="AF50" s="5">
        <f t="shared" si="17"/>
        <v>0.75</v>
      </c>
      <c r="AG50">
        <f t="shared" si="18"/>
        <v>103</v>
      </c>
      <c r="AH50">
        <f t="shared" si="19"/>
        <v>63</v>
      </c>
      <c r="AI50">
        <f t="shared" si="20"/>
        <v>18</v>
      </c>
      <c r="AJ50">
        <f t="shared" si="21"/>
        <v>1</v>
      </c>
      <c r="AK50">
        <f t="shared" si="22"/>
        <v>44</v>
      </c>
      <c r="AL50" s="2">
        <f t="shared" si="23"/>
        <v>0.12</v>
      </c>
      <c r="AM50" s="2">
        <f t="shared" si="24"/>
        <v>0.88</v>
      </c>
      <c r="AN50" s="2">
        <f t="shared" si="25"/>
        <v>0</v>
      </c>
      <c r="AO50" s="2">
        <f t="shared" si="26"/>
        <v>0.5078125</v>
      </c>
      <c r="AP50" s="2">
        <f t="shared" si="27"/>
        <v>7.8125E-3</v>
      </c>
      <c r="AQ50" s="2">
        <f t="shared" si="28"/>
        <v>7.03125E-2</v>
      </c>
      <c r="AR50" s="2">
        <f t="shared" si="29"/>
        <v>0.15625</v>
      </c>
      <c r="AS50" s="2">
        <f t="shared" si="30"/>
        <v>2.34375E-2</v>
      </c>
      <c r="AT50" s="2">
        <f t="shared" si="31"/>
        <v>7.03125E-2</v>
      </c>
      <c r="AU50" s="2">
        <f t="shared" si="32"/>
        <v>0.1640625</v>
      </c>
      <c r="AV50" s="3">
        <f t="shared" ca="1" si="33"/>
        <v>10.857142857142858</v>
      </c>
      <c r="AW50" s="2">
        <f t="shared" si="34"/>
        <v>0.13274336283185842</v>
      </c>
      <c r="AX50" s="2">
        <f t="shared" si="35"/>
        <v>-0.25</v>
      </c>
      <c r="AY50">
        <f t="shared" si="36"/>
        <v>4</v>
      </c>
      <c r="AZ50">
        <f t="shared" si="3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8"/>
        <v>1</v>
      </c>
      <c r="BS50">
        <f t="shared" si="49"/>
        <v>200</v>
      </c>
      <c r="BT50">
        <f t="shared" si="50"/>
        <v>140</v>
      </c>
      <c r="BU50">
        <f t="shared" si="51"/>
        <v>124</v>
      </c>
      <c r="BV50">
        <f t="shared" si="52"/>
        <v>118</v>
      </c>
      <c r="BW50">
        <f t="shared" si="53"/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112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293</v>
      </c>
      <c r="BZ50">
        <f t="shared" si="39"/>
        <v>128</v>
      </c>
      <c r="CA50">
        <f t="shared" si="54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40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55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41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56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42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57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43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58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44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 t="shared" si="59"/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45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60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6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61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7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62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8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4"/>
        <v>158</v>
      </c>
      <c r="AD51">
        <f t="shared" si="15"/>
        <v>22</v>
      </c>
      <c r="AE51">
        <f t="shared" si="16"/>
        <v>3</v>
      </c>
      <c r="AF51" s="5">
        <f t="shared" si="17"/>
        <v>2</v>
      </c>
      <c r="AG51">
        <f t="shared" si="18"/>
        <v>133</v>
      </c>
      <c r="AH51">
        <f t="shared" si="19"/>
        <v>80</v>
      </c>
      <c r="AI51">
        <f t="shared" si="20"/>
        <v>18</v>
      </c>
      <c r="AJ51">
        <f t="shared" si="21"/>
        <v>1</v>
      </c>
      <c r="AK51">
        <f t="shared" si="22"/>
        <v>61</v>
      </c>
      <c r="AL51" s="2">
        <f t="shared" si="23"/>
        <v>0.12</v>
      </c>
      <c r="AM51" s="2">
        <f t="shared" si="24"/>
        <v>0.88</v>
      </c>
      <c r="AN51" s="2">
        <f t="shared" si="25"/>
        <v>6.3291139240506328E-3</v>
      </c>
      <c r="AO51" s="2">
        <f t="shared" si="26"/>
        <v>0.49367088607594939</v>
      </c>
      <c r="AP51" s="2">
        <f t="shared" si="27"/>
        <v>6.3291139240506328E-3</v>
      </c>
      <c r="AQ51" s="2">
        <f t="shared" si="28"/>
        <v>7.5949367088607597E-2</v>
      </c>
      <c r="AR51" s="2">
        <f t="shared" si="29"/>
        <v>0.17088607594936708</v>
      </c>
      <c r="AS51" s="2">
        <f t="shared" si="30"/>
        <v>1.8987341772151899E-2</v>
      </c>
      <c r="AT51" s="2">
        <f t="shared" si="31"/>
        <v>5.6962025316455694E-2</v>
      </c>
      <c r="AU51" s="2">
        <f t="shared" si="32"/>
        <v>0.17088607594936708</v>
      </c>
      <c r="AV51" s="3">
        <f t="shared" ca="1" si="33"/>
        <v>14</v>
      </c>
      <c r="AW51" s="2">
        <f t="shared" si="34"/>
        <v>0.234375</v>
      </c>
      <c r="AX51" s="2">
        <f t="shared" si="35"/>
        <v>1</v>
      </c>
      <c r="AY51">
        <f t="shared" si="36"/>
        <v>4</v>
      </c>
      <c r="AZ51">
        <f t="shared" si="3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8"/>
        <v>2</v>
      </c>
      <c r="BS51">
        <f t="shared" si="49"/>
        <v>400</v>
      </c>
      <c r="BT51">
        <f t="shared" si="50"/>
        <v>200</v>
      </c>
      <c r="BU51">
        <f t="shared" si="51"/>
        <v>158</v>
      </c>
      <c r="BV51">
        <f t="shared" si="52"/>
        <v>140</v>
      </c>
      <c r="BW51">
        <f t="shared" si="53"/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126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473</v>
      </c>
      <c r="BZ51">
        <f t="shared" si="39"/>
        <v>158</v>
      </c>
      <c r="CA51">
        <f t="shared" si="54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40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55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41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56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42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57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43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58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44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 t="shared" si="59"/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45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60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6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61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7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62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8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14"/>
        <v>199</v>
      </c>
      <c r="AD52">
        <f t="shared" si="15"/>
        <v>24</v>
      </c>
      <c r="AE52">
        <f t="shared" si="16"/>
        <v>4</v>
      </c>
      <c r="AF52" s="5">
        <f t="shared" si="17"/>
        <v>1.3666666666666667</v>
      </c>
      <c r="AG52">
        <f t="shared" si="18"/>
        <v>171</v>
      </c>
      <c r="AH52">
        <f t="shared" si="19"/>
        <v>107</v>
      </c>
      <c r="AI52">
        <f t="shared" si="20"/>
        <v>20</v>
      </c>
      <c r="AJ52">
        <f t="shared" si="21"/>
        <v>2</v>
      </c>
      <c r="AK52">
        <f t="shared" si="22"/>
        <v>85</v>
      </c>
      <c r="AL52" s="2">
        <f t="shared" si="23"/>
        <v>0.14285714285714285</v>
      </c>
      <c r="AM52" s="2">
        <f t="shared" si="24"/>
        <v>0.8571428571428571</v>
      </c>
      <c r="AN52" s="2">
        <f t="shared" si="25"/>
        <v>5.0251256281407036E-3</v>
      </c>
      <c r="AO52" s="2">
        <f t="shared" si="26"/>
        <v>0.46231155778894473</v>
      </c>
      <c r="AP52" s="2">
        <f t="shared" si="27"/>
        <v>5.0251256281407036E-3</v>
      </c>
      <c r="AQ52" s="2">
        <f t="shared" si="28"/>
        <v>8.0402010050251257E-2</v>
      </c>
      <c r="AR52" s="2">
        <f t="shared" si="29"/>
        <v>0.17587939698492464</v>
      </c>
      <c r="AS52" s="2">
        <f t="shared" si="30"/>
        <v>2.0100502512562814E-2</v>
      </c>
      <c r="AT52" s="2">
        <f t="shared" si="31"/>
        <v>7.0351758793969849E-2</v>
      </c>
      <c r="AU52" s="2">
        <f t="shared" si="32"/>
        <v>0.18090452261306533</v>
      </c>
      <c r="AV52" s="3">
        <f t="shared" ca="1" si="33"/>
        <v>19.285714285714285</v>
      </c>
      <c r="AW52" s="2">
        <f t="shared" si="34"/>
        <v>0.25949367088607594</v>
      </c>
      <c r="AX52" s="2">
        <f t="shared" si="35"/>
        <v>0.36666666666666664</v>
      </c>
      <c r="AY52">
        <f t="shared" si="36"/>
        <v>4</v>
      </c>
      <c r="AZ52">
        <f t="shared" si="3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8"/>
        <v>3</v>
      </c>
      <c r="BS52">
        <f t="shared" si="49"/>
        <v>800</v>
      </c>
      <c r="BT52">
        <f t="shared" si="50"/>
        <v>282</v>
      </c>
      <c r="BU52">
        <f t="shared" si="51"/>
        <v>200</v>
      </c>
      <c r="BV52">
        <f t="shared" si="52"/>
        <v>168</v>
      </c>
      <c r="BW52">
        <f t="shared" si="53"/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142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653</v>
      </c>
      <c r="BZ52">
        <f t="shared" si="39"/>
        <v>199</v>
      </c>
      <c r="CA52">
        <f t="shared" si="54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40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55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41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56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42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57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43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58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44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 t="shared" si="59"/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45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60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6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61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7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62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8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4"/>
        <v>250</v>
      </c>
      <c r="AD53">
        <f t="shared" si="15"/>
        <v>25</v>
      </c>
      <c r="AE53">
        <f t="shared" si="16"/>
        <v>4</v>
      </c>
      <c r="AF53" s="5">
        <f t="shared" si="17"/>
        <v>1.2439024390243902</v>
      </c>
      <c r="AG53">
        <f t="shared" si="18"/>
        <v>221</v>
      </c>
      <c r="AH53">
        <f t="shared" si="19"/>
        <v>138</v>
      </c>
      <c r="AI53">
        <f t="shared" si="20"/>
        <v>21</v>
      </c>
      <c r="AJ53">
        <f t="shared" si="21"/>
        <v>2</v>
      </c>
      <c r="AK53">
        <f t="shared" si="22"/>
        <v>115</v>
      </c>
      <c r="AL53" s="2">
        <f t="shared" si="23"/>
        <v>0.13793103448275862</v>
      </c>
      <c r="AM53" s="2">
        <f t="shared" si="24"/>
        <v>0.86206896551724133</v>
      </c>
      <c r="AN53" s="2">
        <f t="shared" si="25"/>
        <v>4.0000000000000001E-3</v>
      </c>
      <c r="AO53" s="2">
        <f t="shared" si="26"/>
        <v>0.44800000000000001</v>
      </c>
      <c r="AP53" s="2">
        <f t="shared" si="27"/>
        <v>4.0000000000000001E-3</v>
      </c>
      <c r="AQ53" s="2">
        <f t="shared" si="28"/>
        <v>7.5999999999999998E-2</v>
      </c>
      <c r="AR53" s="2">
        <f t="shared" si="29"/>
        <v>0.184</v>
      </c>
      <c r="AS53" s="2">
        <f t="shared" si="30"/>
        <v>0.02</v>
      </c>
      <c r="AT53" s="2">
        <f t="shared" si="31"/>
        <v>6.8000000000000005E-2</v>
      </c>
      <c r="AU53" s="2">
        <f t="shared" si="32"/>
        <v>0.19600000000000001</v>
      </c>
      <c r="AV53" s="3">
        <f t="shared" ca="1" si="33"/>
        <v>25.285714285714285</v>
      </c>
      <c r="AW53" s="2">
        <f t="shared" si="34"/>
        <v>0.25628140703517588</v>
      </c>
      <c r="AX53" s="2">
        <f t="shared" si="35"/>
        <v>0.24390243902439024</v>
      </c>
      <c r="AY53">
        <f t="shared" si="36"/>
        <v>4</v>
      </c>
      <c r="AZ53">
        <f t="shared" si="3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8"/>
        <v>4</v>
      </c>
      <c r="BS53">
        <f t="shared" si="49"/>
        <v>1598</v>
      </c>
      <c r="BT53">
        <f t="shared" si="50"/>
        <v>400</v>
      </c>
      <c r="BU53">
        <f t="shared" si="51"/>
        <v>250</v>
      </c>
      <c r="BV53">
        <f t="shared" si="52"/>
        <v>200</v>
      </c>
      <c r="BW53">
        <f t="shared" si="53"/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160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833</v>
      </c>
      <c r="BZ53">
        <f t="shared" si="39"/>
        <v>250</v>
      </c>
      <c r="CA53">
        <f t="shared" si="54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40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55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41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56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42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57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43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58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44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 t="shared" si="59"/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45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60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6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61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7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62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8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4"/>
        <v>299</v>
      </c>
      <c r="AD54">
        <f t="shared" si="15"/>
        <v>29</v>
      </c>
      <c r="AE54">
        <f t="shared" si="16"/>
        <v>6</v>
      </c>
      <c r="AF54" s="5">
        <f t="shared" si="17"/>
        <v>0.96078431372549022</v>
      </c>
      <c r="AG54">
        <f t="shared" si="18"/>
        <v>264</v>
      </c>
      <c r="AH54">
        <f t="shared" si="19"/>
        <v>165</v>
      </c>
      <c r="AI54">
        <f t="shared" si="20"/>
        <v>25</v>
      </c>
      <c r="AJ54">
        <f t="shared" si="21"/>
        <v>2</v>
      </c>
      <c r="AK54">
        <f t="shared" si="22"/>
        <v>138</v>
      </c>
      <c r="AL54" s="2">
        <f t="shared" si="23"/>
        <v>0.17142857142857143</v>
      </c>
      <c r="AM54" s="2">
        <f t="shared" si="24"/>
        <v>0.82857142857142863</v>
      </c>
      <c r="AN54" s="2">
        <f t="shared" si="25"/>
        <v>3.3444816053511705E-3</v>
      </c>
      <c r="AO54" s="2">
        <f t="shared" si="26"/>
        <v>0.44816053511705684</v>
      </c>
      <c r="AP54" s="2">
        <f t="shared" si="27"/>
        <v>3.3444816053511705E-3</v>
      </c>
      <c r="AQ54" s="2">
        <f t="shared" si="28"/>
        <v>6.6889632107023408E-2</v>
      </c>
      <c r="AR54" s="2">
        <f t="shared" si="29"/>
        <v>0.20401337792642141</v>
      </c>
      <c r="AS54" s="2">
        <f t="shared" si="30"/>
        <v>2.3411371237458192E-2</v>
      </c>
      <c r="AT54" s="2">
        <f t="shared" si="31"/>
        <v>6.0200668896321072E-2</v>
      </c>
      <c r="AU54" s="2">
        <f t="shared" si="32"/>
        <v>0.19063545150501673</v>
      </c>
      <c r="AV54" s="3">
        <f t="shared" ca="1" si="33"/>
        <v>31.142857142857142</v>
      </c>
      <c r="AW54" s="2">
        <f t="shared" si="34"/>
        <v>0.19600000000000001</v>
      </c>
      <c r="AX54" s="2">
        <f t="shared" si="35"/>
        <v>-3.9215686274509803E-2</v>
      </c>
      <c r="AY54">
        <f t="shared" si="36"/>
        <v>4</v>
      </c>
      <c r="AZ54">
        <f t="shared" si="3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8"/>
        <v>5</v>
      </c>
      <c r="BS54">
        <f t="shared" si="49"/>
        <v>3200</v>
      </c>
      <c r="BT54">
        <f t="shared" si="50"/>
        <v>564</v>
      </c>
      <c r="BU54">
        <f t="shared" si="51"/>
        <v>316</v>
      </c>
      <c r="BV54">
        <f t="shared" si="52"/>
        <v>236</v>
      </c>
      <c r="BW54">
        <f t="shared" si="53"/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180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1013</v>
      </c>
      <c r="BZ54">
        <f t="shared" si="39"/>
        <v>299</v>
      </c>
      <c r="CA54">
        <f t="shared" si="54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40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55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41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56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42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57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43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58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44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 t="shared" si="59"/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45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60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6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61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7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62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8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4"/>
        <v>377</v>
      </c>
      <c r="AD55">
        <f t="shared" si="15"/>
        <v>29</v>
      </c>
      <c r="AE55">
        <f t="shared" si="16"/>
        <v>6</v>
      </c>
      <c r="AF55" s="5">
        <f t="shared" si="17"/>
        <v>1.5918367346938775</v>
      </c>
      <c r="AG55">
        <f t="shared" si="18"/>
        <v>342</v>
      </c>
      <c r="AH55">
        <f t="shared" si="19"/>
        <v>206</v>
      </c>
      <c r="AI55">
        <f t="shared" si="20"/>
        <v>25</v>
      </c>
      <c r="AJ55">
        <f t="shared" si="21"/>
        <v>2</v>
      </c>
      <c r="AK55">
        <f t="shared" si="22"/>
        <v>179</v>
      </c>
      <c r="AL55" s="2">
        <f t="shared" si="23"/>
        <v>0.17142857142857143</v>
      </c>
      <c r="AM55" s="2">
        <f t="shared" si="24"/>
        <v>0.82857142857142863</v>
      </c>
      <c r="AN55" s="2">
        <f t="shared" si="25"/>
        <v>5.3050397877984082E-3</v>
      </c>
      <c r="AO55" s="2">
        <f t="shared" si="26"/>
        <v>0.45358090185676392</v>
      </c>
      <c r="AP55" s="2">
        <f t="shared" si="27"/>
        <v>2.6525198938992041E-3</v>
      </c>
      <c r="AQ55" s="2">
        <f t="shared" si="28"/>
        <v>7.6923076923076927E-2</v>
      </c>
      <c r="AR55" s="2">
        <f t="shared" si="29"/>
        <v>0.18037135278514588</v>
      </c>
      <c r="AS55" s="2">
        <f t="shared" si="30"/>
        <v>1.8567639257294429E-2</v>
      </c>
      <c r="AT55" s="2">
        <f t="shared" si="31"/>
        <v>7.4270557029177717E-2</v>
      </c>
      <c r="AU55" s="2">
        <f t="shared" si="32"/>
        <v>0.1883289124668435</v>
      </c>
      <c r="AV55" s="3">
        <f t="shared" ca="1" si="33"/>
        <v>40.571428571428569</v>
      </c>
      <c r="AW55" s="2">
        <f t="shared" si="34"/>
        <v>0.2608695652173913</v>
      </c>
      <c r="AX55" s="2">
        <f t="shared" si="35"/>
        <v>0.59183673469387754</v>
      </c>
      <c r="AY55">
        <f t="shared" si="36"/>
        <v>4</v>
      </c>
      <c r="AZ55">
        <f t="shared" si="3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8"/>
        <v>6</v>
      </c>
      <c r="BS55">
        <f t="shared" si="49"/>
        <v>6400</v>
      </c>
      <c r="BT55">
        <f t="shared" si="50"/>
        <v>800</v>
      </c>
      <c r="BU55">
        <f t="shared" si="51"/>
        <v>400</v>
      </c>
      <c r="BV55">
        <f t="shared" si="52"/>
        <v>282</v>
      </c>
      <c r="BW55">
        <f t="shared" si="53"/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204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1193</v>
      </c>
      <c r="BZ55">
        <f t="shared" si="39"/>
        <v>377</v>
      </c>
      <c r="CA55">
        <f t="shared" si="54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40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55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41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56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42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57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43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58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44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 t="shared" si="59"/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45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60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6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61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7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62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8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4"/>
        <v>455</v>
      </c>
      <c r="AD56">
        <f t="shared" si="15"/>
        <v>29</v>
      </c>
      <c r="AE56">
        <f t="shared" si="16"/>
        <v>6</v>
      </c>
      <c r="AF56" s="5">
        <f t="shared" si="17"/>
        <v>1</v>
      </c>
      <c r="AG56">
        <f t="shared" si="18"/>
        <v>420</v>
      </c>
      <c r="AH56">
        <f t="shared" si="19"/>
        <v>245</v>
      </c>
      <c r="AI56">
        <f t="shared" si="20"/>
        <v>25</v>
      </c>
      <c r="AJ56">
        <f t="shared" si="21"/>
        <v>2</v>
      </c>
      <c r="AK56">
        <f t="shared" si="22"/>
        <v>218</v>
      </c>
      <c r="AL56" s="2">
        <f t="shared" si="23"/>
        <v>0.17142857142857143</v>
      </c>
      <c r="AM56" s="2">
        <f t="shared" si="24"/>
        <v>0.82857142857142863</v>
      </c>
      <c r="AN56" s="2">
        <f t="shared" si="25"/>
        <v>4.3956043956043956E-3</v>
      </c>
      <c r="AO56" s="2">
        <f t="shared" si="26"/>
        <v>0.46153846153846156</v>
      </c>
      <c r="AP56" s="2">
        <f t="shared" si="27"/>
        <v>2.1978021978021978E-3</v>
      </c>
      <c r="AQ56" s="2">
        <f t="shared" si="28"/>
        <v>7.032967032967033E-2</v>
      </c>
      <c r="AR56" s="2">
        <f t="shared" si="29"/>
        <v>0.17142857142857143</v>
      </c>
      <c r="AS56" s="2">
        <f t="shared" si="30"/>
        <v>1.5384615384615385E-2</v>
      </c>
      <c r="AT56" s="2">
        <f t="shared" si="31"/>
        <v>6.8131868131868126E-2</v>
      </c>
      <c r="AU56" s="2">
        <f t="shared" si="32"/>
        <v>0.20659340659340658</v>
      </c>
      <c r="AV56" s="3">
        <f t="shared" ca="1" si="33"/>
        <v>48.857142857142854</v>
      </c>
      <c r="AW56" s="2">
        <f t="shared" si="34"/>
        <v>0.20689655172413793</v>
      </c>
      <c r="AX56" s="2">
        <f t="shared" si="35"/>
        <v>0</v>
      </c>
      <c r="AY56">
        <f t="shared" si="36"/>
        <v>4</v>
      </c>
      <c r="AZ56">
        <f t="shared" si="3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8"/>
        <v>7</v>
      </c>
      <c r="BS56">
        <f t="shared" si="49"/>
        <v>12800</v>
      </c>
      <c r="BT56">
        <f t="shared" si="50"/>
        <v>1130</v>
      </c>
      <c r="BU56">
        <f t="shared" si="51"/>
        <v>502</v>
      </c>
      <c r="BV56">
        <f t="shared" si="52"/>
        <v>336</v>
      </c>
      <c r="BW56">
        <f t="shared" si="53"/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228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1373</v>
      </c>
      <c r="BZ56">
        <f t="shared" si="39"/>
        <v>455</v>
      </c>
      <c r="CA56">
        <f t="shared" si="54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40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55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41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56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42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57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43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58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44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 t="shared" si="59"/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45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60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6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61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7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62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8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14"/>
        <v>568</v>
      </c>
      <c r="AD57">
        <f t="shared" si="15"/>
        <v>29</v>
      </c>
      <c r="AE57">
        <f t="shared" si="16"/>
        <v>7</v>
      </c>
      <c r="AF57" s="5">
        <f t="shared" si="17"/>
        <v>1.4487179487179487</v>
      </c>
      <c r="AG57">
        <f t="shared" si="18"/>
        <v>532</v>
      </c>
      <c r="AH57">
        <f t="shared" si="19"/>
        <v>301</v>
      </c>
      <c r="AI57">
        <f t="shared" si="20"/>
        <v>25</v>
      </c>
      <c r="AJ57">
        <f t="shared" si="21"/>
        <v>2</v>
      </c>
      <c r="AK57">
        <f t="shared" si="22"/>
        <v>274</v>
      </c>
      <c r="AL57" s="2">
        <f t="shared" si="23"/>
        <v>0.19444444444444445</v>
      </c>
      <c r="AM57" s="2">
        <f t="shared" si="24"/>
        <v>0.80555555555555558</v>
      </c>
      <c r="AN57" s="2">
        <f t="shared" si="25"/>
        <v>5.2816901408450703E-3</v>
      </c>
      <c r="AO57" s="2">
        <f t="shared" si="26"/>
        <v>0.47007042253521125</v>
      </c>
      <c r="AP57" s="2">
        <f t="shared" si="27"/>
        <v>1.7605633802816902E-3</v>
      </c>
      <c r="AQ57" s="2">
        <f t="shared" si="28"/>
        <v>6.5140845070422532E-2</v>
      </c>
      <c r="AR57" s="2">
        <f t="shared" si="29"/>
        <v>0.16549295774647887</v>
      </c>
      <c r="AS57" s="2">
        <f t="shared" si="30"/>
        <v>1.7605633802816902E-2</v>
      </c>
      <c r="AT57" s="2">
        <f t="shared" si="31"/>
        <v>6.1619718309859156E-2</v>
      </c>
      <c r="AU57" s="2">
        <f t="shared" si="32"/>
        <v>0.2130281690140845</v>
      </c>
      <c r="AV57" s="3">
        <f t="shared" ca="1" si="33"/>
        <v>62.857142857142854</v>
      </c>
      <c r="AW57" s="2">
        <f t="shared" si="34"/>
        <v>0.24835164835164836</v>
      </c>
      <c r="AX57" s="2">
        <f t="shared" si="35"/>
        <v>0.44871794871794873</v>
      </c>
      <c r="AY57">
        <f t="shared" si="36"/>
        <v>4</v>
      </c>
      <c r="AZ57">
        <f t="shared" si="3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8"/>
        <v>8</v>
      </c>
      <c r="BS57">
        <f t="shared" si="49"/>
        <v>25600</v>
      </c>
      <c r="BT57">
        <f t="shared" si="50"/>
        <v>1598</v>
      </c>
      <c r="BU57">
        <f t="shared" si="51"/>
        <v>634</v>
      </c>
      <c r="BV57">
        <f t="shared" si="52"/>
        <v>400</v>
      </c>
      <c r="BW57">
        <f t="shared" si="53"/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258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1553</v>
      </c>
      <c r="BZ57">
        <f t="shared" si="39"/>
        <v>568</v>
      </c>
      <c r="CA57">
        <f t="shared" si="54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40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55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41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56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42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57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43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58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44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 t="shared" si="59"/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45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60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6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61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7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62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8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4"/>
        <v>710</v>
      </c>
      <c r="AD58">
        <f t="shared" si="15"/>
        <v>31</v>
      </c>
      <c r="AE58">
        <f t="shared" si="16"/>
        <v>7</v>
      </c>
      <c r="AF58" s="5">
        <f t="shared" si="17"/>
        <v>1.2566371681415929</v>
      </c>
      <c r="AG58">
        <f t="shared" si="18"/>
        <v>672</v>
      </c>
      <c r="AH58">
        <f t="shared" si="19"/>
        <v>403</v>
      </c>
      <c r="AI58">
        <f t="shared" si="20"/>
        <v>27</v>
      </c>
      <c r="AJ58">
        <f t="shared" si="21"/>
        <v>2</v>
      </c>
      <c r="AK58">
        <f t="shared" si="22"/>
        <v>374</v>
      </c>
      <c r="AL58" s="2">
        <f t="shared" si="23"/>
        <v>0.18421052631578946</v>
      </c>
      <c r="AM58" s="2">
        <f t="shared" si="24"/>
        <v>0.81578947368421051</v>
      </c>
      <c r="AN58" s="2">
        <f t="shared" si="25"/>
        <v>5.6338028169014088E-3</v>
      </c>
      <c r="AO58" s="2">
        <f t="shared" si="26"/>
        <v>0.43239436619718308</v>
      </c>
      <c r="AP58" s="2">
        <f t="shared" si="27"/>
        <v>1.4084507042253522E-3</v>
      </c>
      <c r="AQ58" s="2">
        <f t="shared" si="28"/>
        <v>5.9154929577464786E-2</v>
      </c>
      <c r="AR58" s="2">
        <f t="shared" si="29"/>
        <v>0.20281690140845071</v>
      </c>
      <c r="AS58" s="2">
        <f t="shared" si="30"/>
        <v>1.4084507042253521E-2</v>
      </c>
      <c r="AT58" s="2">
        <f t="shared" si="31"/>
        <v>7.3239436619718309E-2</v>
      </c>
      <c r="AU58" s="2">
        <f t="shared" si="32"/>
        <v>0.21126760563380281</v>
      </c>
      <c r="AV58" s="3">
        <f t="shared" ca="1" si="33"/>
        <v>78.857142857142861</v>
      </c>
      <c r="AW58" s="2">
        <f t="shared" si="34"/>
        <v>0.25</v>
      </c>
      <c r="AX58" s="2">
        <f t="shared" si="35"/>
        <v>0.25663716814159293</v>
      </c>
      <c r="AY58">
        <f t="shared" si="36"/>
        <v>4</v>
      </c>
      <c r="AZ58">
        <f t="shared" si="3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8"/>
        <v>9</v>
      </c>
      <c r="BS58">
        <f t="shared" si="49"/>
        <v>51200</v>
      </c>
      <c r="BT58">
        <f t="shared" si="50"/>
        <v>2262</v>
      </c>
      <c r="BU58">
        <f t="shared" si="51"/>
        <v>800</v>
      </c>
      <c r="BV58">
        <f t="shared" si="52"/>
        <v>474</v>
      </c>
      <c r="BW58">
        <f t="shared" si="53"/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290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1733</v>
      </c>
      <c r="BZ58">
        <f t="shared" si="39"/>
        <v>710</v>
      </c>
      <c r="CA58">
        <f t="shared" si="54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40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55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41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56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42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57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43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58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44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 t="shared" si="59"/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45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60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6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61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7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62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8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4"/>
        <v>850</v>
      </c>
      <c r="AD59">
        <f t="shared" si="15"/>
        <v>31</v>
      </c>
      <c r="AE59">
        <f t="shared" si="16"/>
        <v>8</v>
      </c>
      <c r="AF59" s="5">
        <f t="shared" si="17"/>
        <v>0.9859154929577465</v>
      </c>
      <c r="AG59">
        <f t="shared" si="18"/>
        <v>811</v>
      </c>
      <c r="AH59">
        <f t="shared" si="19"/>
        <v>497</v>
      </c>
      <c r="AI59">
        <f t="shared" si="20"/>
        <v>27</v>
      </c>
      <c r="AJ59">
        <f t="shared" si="21"/>
        <v>2</v>
      </c>
      <c r="AK59">
        <f t="shared" si="22"/>
        <v>468</v>
      </c>
      <c r="AL59" s="2">
        <f t="shared" si="23"/>
        <v>0.20512820512820512</v>
      </c>
      <c r="AM59" s="2">
        <f t="shared" si="24"/>
        <v>0.79487179487179482</v>
      </c>
      <c r="AN59" s="2">
        <f t="shared" si="25"/>
        <v>7.058823529411765E-3</v>
      </c>
      <c r="AO59" s="2">
        <f t="shared" si="26"/>
        <v>0.41529411764705881</v>
      </c>
      <c r="AP59" s="2">
        <f t="shared" si="27"/>
        <v>3.5294117647058825E-3</v>
      </c>
      <c r="AQ59" s="2">
        <f t="shared" si="28"/>
        <v>5.8823529411764705E-2</v>
      </c>
      <c r="AR59" s="2">
        <f t="shared" si="29"/>
        <v>0.21647058823529411</v>
      </c>
      <c r="AS59" s="2">
        <f t="shared" si="30"/>
        <v>1.411764705882353E-2</v>
      </c>
      <c r="AT59" s="2">
        <f t="shared" si="31"/>
        <v>7.5294117647058817E-2</v>
      </c>
      <c r="AU59" s="2">
        <f t="shared" si="32"/>
        <v>0.20941176470588235</v>
      </c>
      <c r="AV59" s="3">
        <f t="shared" ca="1" si="33"/>
        <v>93</v>
      </c>
      <c r="AW59" s="2">
        <f t="shared" si="34"/>
        <v>0.19718309859154928</v>
      </c>
      <c r="AX59" s="2">
        <f t="shared" si="35"/>
        <v>-1.4084507042253521E-2</v>
      </c>
      <c r="AY59">
        <f t="shared" si="36"/>
        <v>4</v>
      </c>
      <c r="AZ59">
        <f t="shared" si="3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8"/>
        <v>10</v>
      </c>
      <c r="BS59">
        <f t="shared" si="49"/>
        <v>102400</v>
      </c>
      <c r="BT59">
        <f t="shared" si="50"/>
        <v>3200</v>
      </c>
      <c r="BU59">
        <f t="shared" si="51"/>
        <v>1006</v>
      </c>
      <c r="BV59">
        <f t="shared" si="52"/>
        <v>564</v>
      </c>
      <c r="BW59">
        <f t="shared" si="53"/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328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1913</v>
      </c>
      <c r="BZ59">
        <f t="shared" si="39"/>
        <v>850</v>
      </c>
      <c r="CA59">
        <f t="shared" si="54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40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55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41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56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42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57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43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58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44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 t="shared" si="59"/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45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60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6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61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7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62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8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4"/>
        <v>1072</v>
      </c>
      <c r="AD60">
        <f t="shared" si="15"/>
        <v>31</v>
      </c>
      <c r="AE60">
        <f t="shared" si="16"/>
        <v>8</v>
      </c>
      <c r="AF60" s="5">
        <f t="shared" si="17"/>
        <v>1.5857142857142856</v>
      </c>
      <c r="AG60">
        <f t="shared" si="18"/>
        <v>1033</v>
      </c>
      <c r="AH60">
        <f t="shared" si="19"/>
        <v>636</v>
      </c>
      <c r="AI60">
        <f t="shared" si="20"/>
        <v>27</v>
      </c>
      <c r="AJ60">
        <f t="shared" si="21"/>
        <v>2</v>
      </c>
      <c r="AK60">
        <f t="shared" si="22"/>
        <v>607</v>
      </c>
      <c r="AL60" s="2">
        <f t="shared" si="23"/>
        <v>0.20512820512820512</v>
      </c>
      <c r="AM60" s="2">
        <f t="shared" si="24"/>
        <v>0.79487179487179482</v>
      </c>
      <c r="AN60" s="2">
        <f t="shared" si="25"/>
        <v>8.3955223880597014E-3</v>
      </c>
      <c r="AO60" s="2">
        <f t="shared" si="26"/>
        <v>0.40671641791044777</v>
      </c>
      <c r="AP60" s="2">
        <f t="shared" si="27"/>
        <v>2.798507462686567E-3</v>
      </c>
      <c r="AQ60" s="2">
        <f t="shared" si="28"/>
        <v>6.25E-2</v>
      </c>
      <c r="AR60" s="2">
        <f t="shared" si="29"/>
        <v>0.20615671641791045</v>
      </c>
      <c r="AS60" s="2">
        <f t="shared" si="30"/>
        <v>1.5858208955223881E-2</v>
      </c>
      <c r="AT60" s="2">
        <f t="shared" si="31"/>
        <v>8.3955223880597021E-2</v>
      </c>
      <c r="AU60" s="2">
        <f t="shared" si="32"/>
        <v>0.21361940298507462</v>
      </c>
      <c r="AV60" s="3">
        <f t="shared" ca="1" si="33"/>
        <v>117.42857142857143</v>
      </c>
      <c r="AW60" s="2">
        <f t="shared" si="34"/>
        <v>0.26117647058823529</v>
      </c>
      <c r="AX60" s="2">
        <f t="shared" si="35"/>
        <v>0.58571428571428574</v>
      </c>
      <c r="AY60">
        <f t="shared" si="36"/>
        <v>4</v>
      </c>
      <c r="AZ60">
        <f t="shared" si="3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8"/>
        <v>11</v>
      </c>
      <c r="BS60">
        <f t="shared" si="49"/>
        <v>204800</v>
      </c>
      <c r="BT60">
        <f t="shared" si="50"/>
        <v>4524</v>
      </c>
      <c r="BU60">
        <f t="shared" si="51"/>
        <v>1268</v>
      </c>
      <c r="BV60">
        <f t="shared" si="52"/>
        <v>672</v>
      </c>
      <c r="BW60">
        <f t="shared" si="53"/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368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2093</v>
      </c>
      <c r="BZ60">
        <f t="shared" si="39"/>
        <v>1072</v>
      </c>
      <c r="CA60">
        <f t="shared" si="54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40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55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41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56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42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57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43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58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44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 t="shared" si="59"/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45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60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6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61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7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62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8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4"/>
        <v>1354</v>
      </c>
      <c r="AD61">
        <f t="shared" si="15"/>
        <v>94</v>
      </c>
      <c r="AE61">
        <f t="shared" si="16"/>
        <v>8</v>
      </c>
      <c r="AF61" s="5">
        <f t="shared" si="17"/>
        <v>1.2702702702702702</v>
      </c>
      <c r="AG61">
        <f t="shared" si="18"/>
        <v>1252</v>
      </c>
      <c r="AH61">
        <f t="shared" si="19"/>
        <v>821</v>
      </c>
      <c r="AI61">
        <f t="shared" si="20"/>
        <v>90</v>
      </c>
      <c r="AJ61">
        <f t="shared" si="21"/>
        <v>2</v>
      </c>
      <c r="AK61">
        <f t="shared" si="22"/>
        <v>729</v>
      </c>
      <c r="AL61" s="2">
        <f t="shared" si="23"/>
        <v>7.8431372549019607E-2</v>
      </c>
      <c r="AM61" s="2">
        <f t="shared" si="24"/>
        <v>0.92156862745098034</v>
      </c>
      <c r="AN61" s="2">
        <f t="shared" si="25"/>
        <v>1.4032496307237814E-2</v>
      </c>
      <c r="AO61" s="2">
        <f t="shared" si="26"/>
        <v>0.39364844903988183</v>
      </c>
      <c r="AP61" s="2">
        <f t="shared" si="27"/>
        <v>3.692762186115214E-3</v>
      </c>
      <c r="AQ61" s="2">
        <f t="shared" si="28"/>
        <v>7.3855243722304287E-2</v>
      </c>
      <c r="AR61" s="2">
        <f t="shared" si="29"/>
        <v>0.1912850812407681</v>
      </c>
      <c r="AS61" s="2">
        <f t="shared" si="30"/>
        <v>1.6248153618906941E-2</v>
      </c>
      <c r="AT61" s="2">
        <f t="shared" si="31"/>
        <v>8.8626292466765136E-2</v>
      </c>
      <c r="AU61" s="2">
        <f t="shared" si="32"/>
        <v>0.21861152141802068</v>
      </c>
      <c r="AV61" s="3">
        <f t="shared" ca="1" si="33"/>
        <v>150.71428571428572</v>
      </c>
      <c r="AW61" s="2">
        <f t="shared" si="34"/>
        <v>0.26305970149253732</v>
      </c>
      <c r="AX61" s="2">
        <f t="shared" si="35"/>
        <v>0.27027027027027029</v>
      </c>
      <c r="AY61">
        <f t="shared" si="36"/>
        <v>4</v>
      </c>
      <c r="AZ61">
        <f t="shared" si="3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8"/>
        <v>12</v>
      </c>
      <c r="BS61" t="e">
        <f t="shared" si="49"/>
        <v>#N/A</v>
      </c>
      <c r="BT61">
        <f t="shared" si="50"/>
        <v>6400</v>
      </c>
      <c r="BU61">
        <f t="shared" si="51"/>
        <v>1600</v>
      </c>
      <c r="BV61">
        <f t="shared" si="52"/>
        <v>800</v>
      </c>
      <c r="BW61">
        <f t="shared" si="53"/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416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2273</v>
      </c>
      <c r="BZ61">
        <f t="shared" si="39"/>
        <v>1354</v>
      </c>
      <c r="CA61">
        <f t="shared" si="54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40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55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41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56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42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57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43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58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44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 t="shared" si="59"/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45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60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6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61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7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62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8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4"/>
        <v>1682</v>
      </c>
      <c r="AD62">
        <f t="shared" si="15"/>
        <v>121</v>
      </c>
      <c r="AE62">
        <f t="shared" si="16"/>
        <v>8</v>
      </c>
      <c r="AF62" s="5">
        <f t="shared" si="17"/>
        <v>1.1631205673758864</v>
      </c>
      <c r="AG62">
        <f t="shared" si="18"/>
        <v>1553</v>
      </c>
      <c r="AH62">
        <f t="shared" si="19"/>
        <v>1013</v>
      </c>
      <c r="AI62">
        <f t="shared" si="20"/>
        <v>117</v>
      </c>
      <c r="AJ62">
        <f t="shared" si="21"/>
        <v>2</v>
      </c>
      <c r="AK62">
        <f t="shared" si="22"/>
        <v>894</v>
      </c>
      <c r="AL62" s="2">
        <f t="shared" si="23"/>
        <v>6.2015503875968991E-2</v>
      </c>
      <c r="AM62" s="2">
        <f t="shared" si="24"/>
        <v>0.93798449612403101</v>
      </c>
      <c r="AN62" s="2">
        <f t="shared" si="25"/>
        <v>1.9024970273483946E-2</v>
      </c>
      <c r="AO62" s="2">
        <f t="shared" si="26"/>
        <v>0.39774078478002378</v>
      </c>
      <c r="AP62" s="2">
        <f t="shared" si="27"/>
        <v>2.972651605231867E-3</v>
      </c>
      <c r="AQ62" s="2">
        <f t="shared" si="28"/>
        <v>7.9667063020214035E-2</v>
      </c>
      <c r="AR62" s="2">
        <f t="shared" si="29"/>
        <v>0.18965517241379309</v>
      </c>
      <c r="AS62" s="2">
        <f t="shared" si="30"/>
        <v>1.6646848989298454E-2</v>
      </c>
      <c r="AT62" s="2">
        <f t="shared" si="31"/>
        <v>8.3234244946492272E-2</v>
      </c>
      <c r="AU62" s="2">
        <f t="shared" si="32"/>
        <v>0.21105826397146255</v>
      </c>
      <c r="AV62" s="3">
        <f t="shared" ca="1" si="33"/>
        <v>186.42857142857142</v>
      </c>
      <c r="AW62" s="2">
        <f t="shared" si="34"/>
        <v>0.24224519940915806</v>
      </c>
      <c r="AX62" s="2">
        <f t="shared" si="35"/>
        <v>0.16312056737588654</v>
      </c>
      <c r="AY62">
        <f t="shared" si="36"/>
        <v>5</v>
      </c>
      <c r="AZ62">
        <f t="shared" si="3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>
        <f>IF(OR(_xlfn.IFNA($A62,"")="", ROW()&lt;=3,MAX(International!$R$3:$R$2000)&lt;$AC62),"",$A62-_xlfn.XLOOKUP($AC62,International!$R$3:$R$2000,International!$A$3:$A$2000,NA(),1,1))</f>
        <v>-17</v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8"/>
        <v>13</v>
      </c>
      <c r="BS62" t="e">
        <f t="shared" si="49"/>
        <v>#N/A</v>
      </c>
      <c r="BT62">
        <f t="shared" si="50"/>
        <v>9050</v>
      </c>
      <c r="BU62">
        <f t="shared" si="51"/>
        <v>2014</v>
      </c>
      <c r="BV62">
        <f t="shared" si="52"/>
        <v>950</v>
      </c>
      <c r="BW62">
        <f t="shared" si="53"/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468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2453</v>
      </c>
      <c r="BZ62">
        <f t="shared" si="39"/>
        <v>1682</v>
      </c>
      <c r="CA62">
        <f t="shared" si="54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40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55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41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56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42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57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43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58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44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 t="shared" si="59"/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45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60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6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61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7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62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8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4"/>
        <v>2059</v>
      </c>
      <c r="AD63">
        <f t="shared" si="15"/>
        <v>137</v>
      </c>
      <c r="AE63">
        <f t="shared" si="16"/>
        <v>9</v>
      </c>
      <c r="AF63" s="5">
        <f t="shared" si="17"/>
        <v>1.149390243902439</v>
      </c>
      <c r="AG63">
        <f t="shared" si="18"/>
        <v>1913</v>
      </c>
      <c r="AH63">
        <f t="shared" si="19"/>
        <v>1241</v>
      </c>
      <c r="AI63">
        <f t="shared" si="20"/>
        <v>133</v>
      </c>
      <c r="AJ63">
        <f t="shared" si="21"/>
        <v>2</v>
      </c>
      <c r="AK63">
        <f t="shared" si="22"/>
        <v>1106</v>
      </c>
      <c r="AL63" s="2">
        <f t="shared" si="23"/>
        <v>6.1643835616438353E-2</v>
      </c>
      <c r="AM63" s="2">
        <f t="shared" si="24"/>
        <v>0.93835616438356162</v>
      </c>
      <c r="AN63" s="2">
        <f t="shared" si="25"/>
        <v>1.8941233608547839E-2</v>
      </c>
      <c r="AO63" s="2">
        <f t="shared" si="26"/>
        <v>0.39728023312287519</v>
      </c>
      <c r="AP63" s="2">
        <f t="shared" si="27"/>
        <v>2.4283632831471587E-3</v>
      </c>
      <c r="AQ63" s="2">
        <f t="shared" si="28"/>
        <v>8.2564351627003402E-2</v>
      </c>
      <c r="AR63" s="2">
        <f t="shared" si="29"/>
        <v>0.1928120446818844</v>
      </c>
      <c r="AS63" s="2">
        <f t="shared" si="30"/>
        <v>1.7484215638659543E-2</v>
      </c>
      <c r="AT63" s="2">
        <f t="shared" si="31"/>
        <v>8.4992714910150563E-2</v>
      </c>
      <c r="AU63" s="2">
        <f t="shared" si="32"/>
        <v>0.20349684312773192</v>
      </c>
      <c r="AV63" s="3">
        <f t="shared" ca="1" si="33"/>
        <v>229.14285714285714</v>
      </c>
      <c r="AW63" s="2">
        <f t="shared" si="34"/>
        <v>0.22413793103448276</v>
      </c>
      <c r="AX63" s="2">
        <f t="shared" si="35"/>
        <v>0.14939024390243902</v>
      </c>
      <c r="AY63">
        <f t="shared" si="36"/>
        <v>6</v>
      </c>
      <c r="AZ63">
        <f t="shared" si="3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>
        <f>IF(OR(_xlfn.IFNA($A63,"")="", ROW()&lt;=3,MAX(International!$R$3:$R$2000)&lt;$AC63),"",$A63-_xlfn.XLOOKUP($AC63,International!$R$3:$R$2000,International!$A$3:$A$2000,NA(),1,1))</f>
        <v>-17</v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8"/>
        <v>14</v>
      </c>
      <c r="BS63" t="e">
        <f t="shared" si="49"/>
        <v>#N/A</v>
      </c>
      <c r="BT63">
        <f t="shared" si="50"/>
        <v>12800</v>
      </c>
      <c r="BU63">
        <f t="shared" si="51"/>
        <v>2538</v>
      </c>
      <c r="BV63">
        <f t="shared" si="52"/>
        <v>1130</v>
      </c>
      <c r="BW63">
        <f t="shared" si="53"/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528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2633</v>
      </c>
      <c r="BZ63">
        <f t="shared" si="39"/>
        <v>2059</v>
      </c>
      <c r="CA63">
        <f t="shared" si="54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40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55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41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56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42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57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43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58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44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 t="shared" si="59"/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45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60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6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61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7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62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8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4"/>
        <v>2439</v>
      </c>
      <c r="AD64">
        <f t="shared" si="15"/>
        <v>152</v>
      </c>
      <c r="AE64">
        <f t="shared" si="16"/>
        <v>10</v>
      </c>
      <c r="AF64" s="5">
        <f t="shared" si="17"/>
        <v>1.0079575596816976</v>
      </c>
      <c r="AG64">
        <f t="shared" si="18"/>
        <v>2277</v>
      </c>
      <c r="AH64">
        <f t="shared" si="19"/>
        <v>1410</v>
      </c>
      <c r="AI64">
        <f t="shared" si="20"/>
        <v>148</v>
      </c>
      <c r="AJ64">
        <f t="shared" si="21"/>
        <v>3</v>
      </c>
      <c r="AK64">
        <f t="shared" si="22"/>
        <v>1259</v>
      </c>
      <c r="AL64" s="2">
        <f t="shared" si="23"/>
        <v>6.1728395061728392E-2</v>
      </c>
      <c r="AM64" s="2">
        <f t="shared" si="24"/>
        <v>0.93827160493827155</v>
      </c>
      <c r="AN64" s="2">
        <f t="shared" si="25"/>
        <v>1.8040180401804017E-2</v>
      </c>
      <c r="AO64" s="2">
        <f t="shared" si="26"/>
        <v>0.42189421894218943</v>
      </c>
      <c r="AP64" s="2">
        <f t="shared" si="27"/>
        <v>2.050020500205002E-3</v>
      </c>
      <c r="AQ64" s="2">
        <f t="shared" si="28"/>
        <v>8.0770807708077083E-2</v>
      </c>
      <c r="AR64" s="2">
        <f t="shared" si="29"/>
        <v>0.18163181631816319</v>
      </c>
      <c r="AS64" s="2">
        <f t="shared" si="30"/>
        <v>1.7220172201722016E-2</v>
      </c>
      <c r="AT64" s="2">
        <f t="shared" si="31"/>
        <v>8.4050840508405084E-2</v>
      </c>
      <c r="AU64" s="2">
        <f t="shared" si="32"/>
        <v>0.1943419434194342</v>
      </c>
      <c r="AV64" s="3">
        <f t="shared" ca="1" si="33"/>
        <v>267.28571428571428</v>
      </c>
      <c r="AW64" s="2">
        <f t="shared" si="34"/>
        <v>0.18455560951918407</v>
      </c>
      <c r="AX64" s="2">
        <f t="shared" si="35"/>
        <v>7.9575596816976128E-3</v>
      </c>
      <c r="AY64">
        <f t="shared" si="36"/>
        <v>8</v>
      </c>
      <c r="AZ64">
        <f t="shared" si="3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>
        <f>IF(OR(_xlfn.IFNA($A64,"")="", ROW()&lt;=3,MAX(International!$R$3:$R$2000)&lt;$AC64),"",$A64-_xlfn.XLOOKUP($AC64,International!$R$3:$R$2000,International!$A$3:$A$2000,NA(),1,1))</f>
        <v>-18</v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8"/>
        <v>15</v>
      </c>
      <c r="BS64" t="e">
        <f t="shared" si="49"/>
        <v>#N/A</v>
      </c>
      <c r="BT64">
        <f t="shared" si="50"/>
        <v>18100</v>
      </c>
      <c r="BU64">
        <f t="shared" si="51"/>
        <v>3200</v>
      </c>
      <c r="BV64">
        <f t="shared" si="52"/>
        <v>1344</v>
      </c>
      <c r="BW64">
        <f t="shared" si="53"/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594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2813</v>
      </c>
      <c r="BZ64">
        <f t="shared" si="39"/>
        <v>2439</v>
      </c>
      <c r="CA64">
        <f t="shared" si="54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40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55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41"/>
        <v>3.1787071826906432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56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42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57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43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58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44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 t="shared" si="59"/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45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60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6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61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7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62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8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4"/>
        <v>2810</v>
      </c>
      <c r="AD65">
        <f t="shared" si="15"/>
        <v>180</v>
      </c>
      <c r="AE65">
        <f t="shared" si="16"/>
        <v>13</v>
      </c>
      <c r="AF65" s="5">
        <f t="shared" si="17"/>
        <v>0.97631578947368425</v>
      </c>
      <c r="AG65">
        <f t="shared" si="18"/>
        <v>2617</v>
      </c>
      <c r="AH65">
        <f t="shared" si="19"/>
        <v>1591</v>
      </c>
      <c r="AI65">
        <f t="shared" si="20"/>
        <v>176</v>
      </c>
      <c r="AJ65">
        <f t="shared" si="21"/>
        <v>6</v>
      </c>
      <c r="AK65">
        <f t="shared" si="22"/>
        <v>1409</v>
      </c>
      <c r="AL65" s="2">
        <f t="shared" si="23"/>
        <v>6.7357512953367879E-2</v>
      </c>
      <c r="AM65" s="2">
        <f t="shared" si="24"/>
        <v>0.93264248704663211</v>
      </c>
      <c r="AN65" s="2">
        <f t="shared" si="25"/>
        <v>1.886120996441281E-2</v>
      </c>
      <c r="AO65" s="2">
        <f t="shared" si="26"/>
        <v>0.43380782918149469</v>
      </c>
      <c r="AP65" s="2">
        <f t="shared" si="27"/>
        <v>4.2704626334519576E-3</v>
      </c>
      <c r="AQ65" s="2">
        <f t="shared" si="28"/>
        <v>8.3629893238434158E-2</v>
      </c>
      <c r="AR65" s="2">
        <f t="shared" si="29"/>
        <v>0.17544483985765125</v>
      </c>
      <c r="AS65" s="2">
        <f t="shared" si="30"/>
        <v>1.6725978647686834E-2</v>
      </c>
      <c r="AT65" s="2">
        <f t="shared" si="31"/>
        <v>8.2206405693950171E-2</v>
      </c>
      <c r="AU65" s="2">
        <f t="shared" si="32"/>
        <v>0.18505338078291814</v>
      </c>
      <c r="AV65" s="3">
        <f t="shared" ca="1" si="33"/>
        <v>300</v>
      </c>
      <c r="AW65" s="2">
        <f t="shared" si="34"/>
        <v>0.15211152111521115</v>
      </c>
      <c r="AX65" s="2">
        <f t="shared" si="35"/>
        <v>-2.368421052631579E-2</v>
      </c>
      <c r="AY65">
        <f t="shared" si="36"/>
        <v>10</v>
      </c>
      <c r="AZ65">
        <f t="shared" si="3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>
        <f>IF(OR(_xlfn.IFNA($A65,"")="", ROW()&lt;=3,MAX(International!$R$3:$R$2000)&lt;$AC65),"",$A65-_xlfn.XLOOKUP($AC65,International!$R$3:$R$2000,International!$A$3:$A$2000,NA(),1,1))</f>
        <v>-18</v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8"/>
        <v>16</v>
      </c>
      <c r="BS65" t="e">
        <f t="shared" si="49"/>
        <v>#N/A</v>
      </c>
      <c r="BT65">
        <f t="shared" si="50"/>
        <v>25600</v>
      </c>
      <c r="BU65">
        <f t="shared" si="51"/>
        <v>4030</v>
      </c>
      <c r="BV65">
        <f t="shared" si="52"/>
        <v>1598</v>
      </c>
      <c r="BW65">
        <f t="shared" si="53"/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670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2993</v>
      </c>
      <c r="BZ65">
        <f t="shared" si="39"/>
        <v>2810</v>
      </c>
      <c r="CA65">
        <f t="shared" si="54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40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55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41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56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42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57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43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58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44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 t="shared" si="59"/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45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60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6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61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7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62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8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14"/>
        <v>3180</v>
      </c>
      <c r="AD66">
        <f t="shared" si="15"/>
        <v>228</v>
      </c>
      <c r="AE66">
        <f t="shared" si="16"/>
        <v>14</v>
      </c>
      <c r="AF66" s="5">
        <f t="shared" si="17"/>
        <v>0.99730458221024254</v>
      </c>
      <c r="AG66">
        <f t="shared" si="18"/>
        <v>2938</v>
      </c>
      <c r="AH66">
        <f t="shared" si="19"/>
        <v>1775</v>
      </c>
      <c r="AI66">
        <f t="shared" si="20"/>
        <v>224</v>
      </c>
      <c r="AJ66">
        <f t="shared" si="21"/>
        <v>7</v>
      </c>
      <c r="AK66">
        <f t="shared" si="22"/>
        <v>1544</v>
      </c>
      <c r="AL66" s="2">
        <f t="shared" si="23"/>
        <v>5.7851239669421489E-2</v>
      </c>
      <c r="AM66" s="2">
        <f t="shared" si="24"/>
        <v>0.94214876033057848</v>
      </c>
      <c r="AN66" s="2">
        <f t="shared" si="25"/>
        <v>1.9496855345911949E-2</v>
      </c>
      <c r="AO66" s="2">
        <f t="shared" si="26"/>
        <v>0.4418238993710692</v>
      </c>
      <c r="AP66" s="2">
        <f t="shared" si="27"/>
        <v>4.4025157232704401E-3</v>
      </c>
      <c r="AQ66" s="2">
        <f t="shared" si="28"/>
        <v>8.0817610062893078E-2</v>
      </c>
      <c r="AR66" s="2">
        <f t="shared" si="29"/>
        <v>0.17452830188679244</v>
      </c>
      <c r="AS66" s="2">
        <f t="shared" si="30"/>
        <v>1.8238993710691823E-2</v>
      </c>
      <c r="AT66" s="2">
        <f t="shared" si="31"/>
        <v>8.0188679245283015E-2</v>
      </c>
      <c r="AU66" s="2">
        <f t="shared" si="32"/>
        <v>0.18050314465408804</v>
      </c>
      <c r="AV66" s="3">
        <f t="shared" ca="1" si="33"/>
        <v>332.85714285714283</v>
      </c>
      <c r="AW66" s="2">
        <f t="shared" si="34"/>
        <v>0.13167259786476868</v>
      </c>
      <c r="AX66" s="2">
        <f t="shared" si="35"/>
        <v>-2.6954177897574125E-3</v>
      </c>
      <c r="AY66">
        <f t="shared" si="36"/>
        <v>17</v>
      </c>
      <c r="AZ66">
        <f t="shared" si="3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8"/>
        <v>17</v>
      </c>
      <c r="BS66" t="e">
        <f t="shared" si="49"/>
        <v>#N/A</v>
      </c>
      <c r="BT66">
        <f t="shared" si="50"/>
        <v>36202</v>
      </c>
      <c r="BU66">
        <f t="shared" si="51"/>
        <v>5078</v>
      </c>
      <c r="BV66">
        <f t="shared" si="52"/>
        <v>1902</v>
      </c>
      <c r="BW66">
        <f t="shared" si="53"/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754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3173</v>
      </c>
      <c r="BZ66">
        <f t="shared" si="39"/>
        <v>3180</v>
      </c>
      <c r="CA66">
        <f t="shared" si="54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40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55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41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56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42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57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43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58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44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 t="shared" si="59"/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45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60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6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61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7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62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8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4"/>
        <v>3640</v>
      </c>
      <c r="AD67">
        <f t="shared" si="15"/>
        <v>247</v>
      </c>
      <c r="AE67">
        <f t="shared" si="16"/>
        <v>15</v>
      </c>
      <c r="AF67" s="5">
        <f t="shared" si="17"/>
        <v>1.2432432432432432</v>
      </c>
      <c r="AG67">
        <f t="shared" si="18"/>
        <v>3378</v>
      </c>
      <c r="AH67">
        <f t="shared" si="19"/>
        <v>2023</v>
      </c>
      <c r="AI67">
        <f t="shared" si="20"/>
        <v>243</v>
      </c>
      <c r="AJ67">
        <f t="shared" si="21"/>
        <v>7</v>
      </c>
      <c r="AK67">
        <f t="shared" si="22"/>
        <v>1773</v>
      </c>
      <c r="AL67" s="2">
        <f t="shared" si="23"/>
        <v>5.7251908396946563E-2</v>
      </c>
      <c r="AM67" s="2">
        <f t="shared" si="24"/>
        <v>0.9427480916030534</v>
      </c>
      <c r="AN67" s="2">
        <f t="shared" si="25"/>
        <v>1.9505494505494506E-2</v>
      </c>
      <c r="AO67" s="2">
        <f t="shared" si="26"/>
        <v>0.44423076923076921</v>
      </c>
      <c r="AP67" s="2">
        <f t="shared" si="27"/>
        <v>4.120879120879121E-3</v>
      </c>
      <c r="AQ67" s="2">
        <f t="shared" si="28"/>
        <v>7.8846153846153844E-2</v>
      </c>
      <c r="AR67" s="2">
        <f t="shared" si="29"/>
        <v>0.1717032967032967</v>
      </c>
      <c r="AS67" s="2">
        <f t="shared" si="30"/>
        <v>1.7032967032967031E-2</v>
      </c>
      <c r="AT67" s="2">
        <f t="shared" si="31"/>
        <v>7.637362637362638E-2</v>
      </c>
      <c r="AU67" s="2">
        <f t="shared" si="32"/>
        <v>0.18818681318681318</v>
      </c>
      <c r="AV67" s="3">
        <f t="shared" ca="1" si="33"/>
        <v>366.85714285714283</v>
      </c>
      <c r="AW67" s="2">
        <f t="shared" si="34"/>
        <v>0.14465408805031446</v>
      </c>
      <c r="AX67" s="2">
        <f t="shared" si="35"/>
        <v>0.24324324324324326</v>
      </c>
      <c r="AY67" t="e">
        <f t="shared" si="36"/>
        <v>#N/A</v>
      </c>
      <c r="AZ67">
        <f t="shared" si="37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8"/>
        <v>18</v>
      </c>
      <c r="BS67" t="e">
        <f t="shared" ref="BS67:BS100" si="63">IFERROR(IF(OR(ISNA($A67),$AC67&lt;100),NA(),IF(FLOOR(2^($BR67+(LOG(100)/LOG(2))),2)-100&gt; _xlfn.AGGREGATE(4,6,$BZ$3:$DF$2000)+2000,NA(),FLOOR(2^($BR67+(LOG(100)/LOG(2))),2))), NA())</f>
        <v>#N/A</v>
      </c>
      <c r="BT67">
        <f t="shared" ref="BT67:BT100" si="64">IFERROR(IF(OR(ISNA($A67),$AC67&lt;100),NA(),IF(FLOOR((2^(($BR67+4*LOG(10)/LOG(2))/2)),2)&gt; _xlfn.AGGREGATE(4,6,$BZ$3:$DF$2000)+2000,NA(),FLOOR((2^(($BR67+4*LOG(10)/LOG(2))/2)),2))), NA())</f>
        <v>51200</v>
      </c>
      <c r="BU67">
        <f t="shared" ref="BU67:BU100" si="65">IFERROR(IF(OR(ISNA($A67),$AC67&lt;100),NA(),IF(FLOOR((2^(($BR67+6*LOG(10)/LOG(2))/3)),2)&gt; _xlfn.AGGREGATE(4,6,$BZ$3:$DF$2000)+2000,NA(),FLOOR((2^(($BR67+6*LOG(10)/LOG(2))/3)),2))), NA())</f>
        <v>6400</v>
      </c>
      <c r="BV67">
        <f t="shared" ref="BV67:BV100" si="66">IFERROR(IF(OR(ISNA($A67),$AC67&lt;100),NA(),IF(FLOOR((2^(($BR67+8*LOG(10)/LOG(2))/4)),2)&gt; _xlfn.AGGREGATE(4,6,$BZ$3:$DF$2000)+2000,NA(),FLOOR((2^(($BR67+8*LOG(10)/LOG(2))/4)),2))), NA())</f>
        <v>2262</v>
      </c>
      <c r="BW67">
        <f t="shared" ref="BW67:BW100" si="67"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848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3354</v>
      </c>
      <c r="BZ67">
        <f t="shared" si="39"/>
        <v>3640</v>
      </c>
      <c r="CA67">
        <f t="shared" ref="CA67:CA98" si="68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40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69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41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70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42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71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43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72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44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 t="shared" ref="CU67:CU98" si="73"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45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74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6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75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7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76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8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77">IF(_xlfn.IFNA($A68,"")="","",Z68+IF(ROW()&gt;4,AC67,0))</f>
        <v>3984</v>
      </c>
      <c r="AD68">
        <f t="shared" ref="AD68:AD100" si="78">IF(_xlfn.IFNA($A68,"")="","",AA68+IF(ROW()&gt;4,AD67,0))</f>
        <v>249</v>
      </c>
      <c r="AE68">
        <f t="shared" ref="AE68:AE100" si="79">IF(_xlfn.IFNA($A68,"")="","",AB68+IF(ROW()&gt;4,AE67,0))</f>
        <v>17</v>
      </c>
      <c r="AF68" s="5">
        <f t="shared" ref="AF68:AF100" si="80">IF(OR(_xlfn.IFNA($A68,"")="",ROW()&lt;=3),"",IF(Z67=0,0,Z68/Z67))</f>
        <v>0.74782608695652175</v>
      </c>
      <c r="AG68">
        <f t="shared" ref="AG68:AG100" si="81">IF(_xlfn.IFNA($A68,"")="","",AC68-AD68-AE68)</f>
        <v>3718</v>
      </c>
      <c r="AH68">
        <f t="shared" ref="AH68:AH100" si="82">IF(_xlfn.IFNA($A68,"")="","",AC68-E68)</f>
        <v>2193</v>
      </c>
      <c r="AI68">
        <f t="shared" ref="AI68:AI100" si="83">IF(_xlfn.IFNA($A68,"")="","",AD68-F68)</f>
        <v>245</v>
      </c>
      <c r="AJ68">
        <f t="shared" ref="AJ68:AJ100" si="84">IF(_xlfn.IFNA($A68,"")="","",AE68-G68)</f>
        <v>9</v>
      </c>
      <c r="AK68">
        <f t="shared" ref="AK68:AK100" si="85">IF(_xlfn.IFNA($A68,"")="","",AH68-AI68-AJ68)</f>
        <v>1939</v>
      </c>
      <c r="AL68" s="2">
        <f t="shared" ref="AL68:AL100" si="86">IF(_xlfn.IFNA($A68,"")="","",IF($AD68+$AE68=0,"",AE68/($AD68+$AE68)))</f>
        <v>6.3909774436090222E-2</v>
      </c>
      <c r="AM68" s="2">
        <f t="shared" ref="AM68:AM100" si="87">IF(_xlfn.IFNA($A68,"")="","",IF($AD68+$AE68=0,"",AD68/($AD68+$AE68)))</f>
        <v>0.93609022556390975</v>
      </c>
      <c r="AN68" s="2">
        <f t="shared" ref="AN68:AN100" si="88">IF(_xlfn.IFNA($A68,"")="","",IF($AC68=0,0,B68/$AC68))</f>
        <v>1.9327309236947792E-2</v>
      </c>
      <c r="AO68" s="2">
        <f t="shared" ref="AO68:AO100" si="89">IF(_xlfn.IFNA($A68,"")="","",IF($AC68=0,0,E68/$AC68))</f>
        <v>0.44954819277108432</v>
      </c>
      <c r="AP68" s="2">
        <f t="shared" ref="AP68:AP100" si="90">IF(_xlfn.IFNA($A68,"")="","",IF($AC68=0,0,H68/$AC68))</f>
        <v>3.7650602409638554E-3</v>
      </c>
      <c r="AQ68" s="2">
        <f t="shared" ref="AQ68:AQ100" si="91">IF(_xlfn.IFNA($A68,"")="","",IF($AC68=0,0,K68/$AC68))</f>
        <v>7.5050200803212855E-2</v>
      </c>
      <c r="AR68" s="2">
        <f t="shared" ref="AR68:AR100" si="92">IF(_xlfn.IFNA($A68,"")="","",IF($AC68=0,0,N68/$AC68))</f>
        <v>0.1646586345381526</v>
      </c>
      <c r="AS68" s="2">
        <f t="shared" ref="AS68:AS100" si="93">IF(_xlfn.IFNA($A68,"")="","",IF($AC68=0,0,Q68/$AC68))</f>
        <v>1.6566265060240965E-2</v>
      </c>
      <c r="AT68" s="2">
        <f t="shared" ref="AT68:AT100" si="94">IF(_xlfn.IFNA($A68,"")="","",IF($AC68=0,0,T68/$AC68))</f>
        <v>7.8062248995983935E-2</v>
      </c>
      <c r="AU68" s="2">
        <f t="shared" ref="AU68:AU100" si="95">IF(_xlfn.IFNA($A68,"")="","",IF($AC68=0,0,W68/AC68))</f>
        <v>0.19302208835341367</v>
      </c>
      <c r="AV68" s="3">
        <f t="shared" ref="AV68:AV100" ca="1" si="96">IF(_xlfn.IFNA($A68,"")="","",AVERAGE(INDIRECT("Z"&amp;MAX(ROW()-6,3)&amp;":Z"&amp;ROW())))</f>
        <v>375.71428571428572</v>
      </c>
      <c r="AW68" s="2">
        <f t="shared" ref="AW68:AW100" si="97">IF(OR(ROW()&lt;=3,_xlfn.IFNA($A68,"")=""),"",IF(AC67=0,1,Z68/AC67))</f>
        <v>9.4505494505494503E-2</v>
      </c>
      <c r="AX68" s="2">
        <f t="shared" ref="AX68:AX100" si="98">IF(OR(ROW()&lt;=3,_xlfn.IFNA($A68,"")=""),"",IF(Z67=0,0,(Z68-Z67)/Z67))</f>
        <v>-0.25217391304347825</v>
      </c>
      <c r="AY68" t="e">
        <f t="shared" ref="AY68:AY100" si="99">IF(OR(_xlfn.IFNA($A68,"")="",AC68=0),"",_xlfn.XLOOKUP(AC68*2,AC$3:AC$2000,A$3:A$2000,NA(),1,1)-A68)</f>
        <v>#N/A</v>
      </c>
      <c r="AZ68">
        <f t="shared" ref="AZ68:AZ100" si="100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101">IF(OR(ISNA(A68),AC68&lt;100),NA(),A68-(_xlfn.XLOOKUP(100, AC$3:AC$2000,A$3:A$2000,NA(),1,1)))</f>
        <v>19</v>
      </c>
      <c r="BS68" t="e">
        <f t="shared" si="63"/>
        <v>#N/A</v>
      </c>
      <c r="BT68">
        <f t="shared" si="64"/>
        <v>72406</v>
      </c>
      <c r="BU68">
        <f t="shared" si="65"/>
        <v>8062</v>
      </c>
      <c r="BV68">
        <f t="shared" si="66"/>
        <v>2690</v>
      </c>
      <c r="BW68">
        <f t="shared" si="67"/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956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3534</v>
      </c>
      <c r="BZ68">
        <f t="shared" ref="BZ68:BZ100" si="102">IFERROR(IF(OR(ISNA(A68),AC68&lt;100),NA(),AC68),NA())</f>
        <v>3984</v>
      </c>
      <c r="CA68">
        <f t="shared" si="68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103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69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104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70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105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71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106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72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107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 t="shared" si="73"/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108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74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109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75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110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76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111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77"/>
        <v>4252</v>
      </c>
      <c r="AD69">
        <f t="shared" si="78"/>
        <v>317</v>
      </c>
      <c r="AE69">
        <f t="shared" si="79"/>
        <v>19</v>
      </c>
      <c r="AF69" s="5">
        <f t="shared" si="80"/>
        <v>0.77906976744186052</v>
      </c>
      <c r="AG69">
        <f t="shared" si="81"/>
        <v>3916</v>
      </c>
      <c r="AH69">
        <f t="shared" si="82"/>
        <v>2334</v>
      </c>
      <c r="AI69">
        <f t="shared" si="83"/>
        <v>313</v>
      </c>
      <c r="AJ69">
        <f t="shared" si="84"/>
        <v>11</v>
      </c>
      <c r="AK69">
        <f t="shared" si="85"/>
        <v>2010</v>
      </c>
      <c r="AL69" s="2">
        <f t="shared" si="86"/>
        <v>5.6547619047619048E-2</v>
      </c>
      <c r="AM69" s="2">
        <f t="shared" si="87"/>
        <v>0.94345238095238093</v>
      </c>
      <c r="AN69" s="2">
        <f t="shared" si="88"/>
        <v>1.8344308560677328E-2</v>
      </c>
      <c r="AO69" s="2">
        <f t="shared" si="89"/>
        <v>0.45108184383819377</v>
      </c>
      <c r="AP69" s="2">
        <f t="shared" si="90"/>
        <v>3.9981185324553152E-3</v>
      </c>
      <c r="AQ69" s="2">
        <f t="shared" si="91"/>
        <v>7.173095014111007E-2</v>
      </c>
      <c r="AR69" s="2">
        <f t="shared" si="92"/>
        <v>0.16204139228598308</v>
      </c>
      <c r="AS69" s="2">
        <f t="shared" si="93"/>
        <v>1.6227657572906867E-2</v>
      </c>
      <c r="AT69" s="2">
        <f t="shared" si="94"/>
        <v>8.3490122295390407E-2</v>
      </c>
      <c r="AU69" s="2">
        <f t="shared" si="95"/>
        <v>0.19308560677328315</v>
      </c>
      <c r="AV69" s="3">
        <f t="shared" ca="1" si="96"/>
        <v>367.14285714285717</v>
      </c>
      <c r="AW69" s="2">
        <f t="shared" si="97"/>
        <v>6.7269076305220887E-2</v>
      </c>
      <c r="AX69" s="2">
        <f t="shared" si="98"/>
        <v>-0.22093023255813954</v>
      </c>
      <c r="AY69" t="e">
        <f t="shared" si="99"/>
        <v>#N/A</v>
      </c>
      <c r="AZ69">
        <f t="shared" si="100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101"/>
        <v>20</v>
      </c>
      <c r="BS69" t="e">
        <f t="shared" si="63"/>
        <v>#N/A</v>
      </c>
      <c r="BT69">
        <f t="shared" si="64"/>
        <v>102400</v>
      </c>
      <c r="BU69">
        <f t="shared" si="65"/>
        <v>10158</v>
      </c>
      <c r="BV69">
        <f t="shared" si="66"/>
        <v>3200</v>
      </c>
      <c r="BW69">
        <f t="shared" si="67"/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1078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3714</v>
      </c>
      <c r="BZ69">
        <f t="shared" si="102"/>
        <v>4252</v>
      </c>
      <c r="CA69">
        <f t="shared" si="68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103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69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104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70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105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71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106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72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107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 t="shared" si="73"/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108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74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109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75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110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76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111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77"/>
        <v>4561</v>
      </c>
      <c r="AD70">
        <f t="shared" si="78"/>
        <v>368</v>
      </c>
      <c r="AE70">
        <f t="shared" si="79"/>
        <v>20</v>
      </c>
      <c r="AF70" s="5">
        <f t="shared" si="80"/>
        <v>1.1529850746268657</v>
      </c>
      <c r="AG70">
        <f t="shared" si="81"/>
        <v>4173</v>
      </c>
      <c r="AH70">
        <f t="shared" si="82"/>
        <v>2529</v>
      </c>
      <c r="AI70">
        <f t="shared" si="83"/>
        <v>364</v>
      </c>
      <c r="AJ70">
        <f t="shared" si="84"/>
        <v>12</v>
      </c>
      <c r="AK70">
        <f t="shared" si="85"/>
        <v>2153</v>
      </c>
      <c r="AL70" s="2">
        <f t="shared" si="86"/>
        <v>5.1546391752577317E-2</v>
      </c>
      <c r="AM70" s="2">
        <f t="shared" si="87"/>
        <v>0.94845360824742264</v>
      </c>
      <c r="AN70" s="2">
        <f t="shared" si="88"/>
        <v>1.7540013155009866E-2</v>
      </c>
      <c r="AO70" s="2">
        <f t="shared" si="89"/>
        <v>0.44551633413725061</v>
      </c>
      <c r="AP70" s="2">
        <f t="shared" si="90"/>
        <v>4.1657531243148435E-3</v>
      </c>
      <c r="AQ70" s="2">
        <f t="shared" si="91"/>
        <v>7.3887305415479068E-2</v>
      </c>
      <c r="AR70" s="2">
        <f t="shared" si="92"/>
        <v>0.16290287217715413</v>
      </c>
      <c r="AS70" s="2">
        <f t="shared" si="93"/>
        <v>1.512826134619601E-2</v>
      </c>
      <c r="AT70" s="2">
        <f t="shared" si="94"/>
        <v>7.980705985529489E-2</v>
      </c>
      <c r="AU70" s="2">
        <f t="shared" si="95"/>
        <v>0.20105240078930059</v>
      </c>
      <c r="AV70" s="3">
        <f t="shared" ca="1" si="96"/>
        <v>357.42857142857144</v>
      </c>
      <c r="AW70" s="2">
        <f t="shared" si="97"/>
        <v>7.2671683913452495E-2</v>
      </c>
      <c r="AX70" s="2">
        <f t="shared" si="98"/>
        <v>0.15298507462686567</v>
      </c>
      <c r="AY70" t="e">
        <f t="shared" si="99"/>
        <v>#N/A</v>
      </c>
      <c r="AZ70">
        <f t="shared" si="100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101"/>
        <v>21</v>
      </c>
      <c r="BS70" t="e">
        <f t="shared" si="63"/>
        <v>#N/A</v>
      </c>
      <c r="BT70">
        <f t="shared" si="64"/>
        <v>144814</v>
      </c>
      <c r="BU70">
        <f t="shared" si="65"/>
        <v>12800</v>
      </c>
      <c r="BV70">
        <f t="shared" si="66"/>
        <v>3804</v>
      </c>
      <c r="BW70">
        <f t="shared" si="67"/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1214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3894</v>
      </c>
      <c r="BZ70">
        <f t="shared" si="102"/>
        <v>4561</v>
      </c>
      <c r="CA70">
        <f t="shared" si="68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103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69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104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70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105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71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106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72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107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 t="shared" si="73"/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108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74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109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75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110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76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111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77"/>
        <v>4864</v>
      </c>
      <c r="AD71">
        <f t="shared" si="78"/>
        <v>442</v>
      </c>
      <c r="AE71">
        <f t="shared" si="79"/>
        <v>25</v>
      </c>
      <c r="AF71" s="5">
        <f t="shared" si="80"/>
        <v>0.98058252427184467</v>
      </c>
      <c r="AG71">
        <f t="shared" si="81"/>
        <v>4397</v>
      </c>
      <c r="AH71">
        <f t="shared" si="82"/>
        <v>2682</v>
      </c>
      <c r="AI71">
        <f t="shared" si="83"/>
        <v>438</v>
      </c>
      <c r="AJ71">
        <f t="shared" si="84"/>
        <v>15</v>
      </c>
      <c r="AK71">
        <f t="shared" si="85"/>
        <v>2229</v>
      </c>
      <c r="AL71" s="2">
        <f t="shared" si="86"/>
        <v>5.353319057815846E-2</v>
      </c>
      <c r="AM71" s="2">
        <f t="shared" si="87"/>
        <v>0.94646680942184158</v>
      </c>
      <c r="AN71" s="2">
        <f t="shared" si="88"/>
        <v>1.7269736842105265E-2</v>
      </c>
      <c r="AO71" s="2">
        <f t="shared" si="89"/>
        <v>0.44860197368421051</v>
      </c>
      <c r="AP71" s="2">
        <f t="shared" si="90"/>
        <v>3.90625E-3</v>
      </c>
      <c r="AQ71" s="2">
        <f t="shared" si="91"/>
        <v>7.5452302631578941E-2</v>
      </c>
      <c r="AR71" s="2">
        <f t="shared" si="92"/>
        <v>0.16056743421052633</v>
      </c>
      <c r="AS71" s="2">
        <f t="shared" si="93"/>
        <v>1.4597039473684211E-2</v>
      </c>
      <c r="AT71" s="2">
        <f t="shared" si="94"/>
        <v>8.0592105263157895E-2</v>
      </c>
      <c r="AU71" s="2">
        <f t="shared" si="95"/>
        <v>0.19901315789473684</v>
      </c>
      <c r="AV71" s="3">
        <f t="shared" ca="1" si="96"/>
        <v>346.42857142857144</v>
      </c>
      <c r="AW71" s="2">
        <f t="shared" si="97"/>
        <v>6.6432799824599875E-2</v>
      </c>
      <c r="AX71" s="2">
        <f t="shared" si="98"/>
        <v>-1.9417475728155338E-2</v>
      </c>
      <c r="AY71" t="e">
        <f t="shared" si="99"/>
        <v>#N/A</v>
      </c>
      <c r="AZ71">
        <f t="shared" si="100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101"/>
        <v>22</v>
      </c>
      <c r="BS71" t="e">
        <f t="shared" si="63"/>
        <v>#N/A</v>
      </c>
      <c r="BT71">
        <f t="shared" si="64"/>
        <v>204800</v>
      </c>
      <c r="BU71">
        <f t="shared" si="65"/>
        <v>16126</v>
      </c>
      <c r="BV71">
        <f t="shared" si="66"/>
        <v>4524</v>
      </c>
      <c r="BW71">
        <f t="shared" si="67"/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1366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4074</v>
      </c>
      <c r="BZ71">
        <f t="shared" si="102"/>
        <v>4864</v>
      </c>
      <c r="CA71">
        <f t="shared" si="68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103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69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104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70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105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71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106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72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107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 t="shared" si="73"/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108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74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109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75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110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76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111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77"/>
        <v>5137</v>
      </c>
      <c r="AD72">
        <f t="shared" si="78"/>
        <v>587</v>
      </c>
      <c r="AE72">
        <f t="shared" si="79"/>
        <v>28</v>
      </c>
      <c r="AF72" s="5">
        <f t="shared" si="80"/>
        <v>0.90099009900990101</v>
      </c>
      <c r="AG72">
        <f t="shared" si="81"/>
        <v>4522</v>
      </c>
      <c r="AH72">
        <f t="shared" si="82"/>
        <v>2839</v>
      </c>
      <c r="AI72">
        <f t="shared" si="83"/>
        <v>583</v>
      </c>
      <c r="AJ72">
        <f t="shared" si="84"/>
        <v>16</v>
      </c>
      <c r="AK72">
        <f t="shared" si="85"/>
        <v>2240</v>
      </c>
      <c r="AL72" s="2">
        <f t="shared" si="86"/>
        <v>4.5528455284552849E-2</v>
      </c>
      <c r="AM72" s="2">
        <f t="shared" si="87"/>
        <v>0.95447154471544715</v>
      </c>
      <c r="AN72" s="2">
        <f t="shared" si="88"/>
        <v>1.6935954837453766E-2</v>
      </c>
      <c r="AO72" s="2">
        <f t="shared" si="89"/>
        <v>0.44734280708584778</v>
      </c>
      <c r="AP72" s="2">
        <f t="shared" si="90"/>
        <v>4.2826552462526769E-3</v>
      </c>
      <c r="AQ72" s="2">
        <f t="shared" si="91"/>
        <v>7.4946466809421838E-2</v>
      </c>
      <c r="AR72" s="2">
        <f t="shared" si="92"/>
        <v>0.16254623321004477</v>
      </c>
      <c r="AS72" s="2">
        <f t="shared" si="93"/>
        <v>1.4405294919213548E-2</v>
      </c>
      <c r="AT72" s="2">
        <f t="shared" si="94"/>
        <v>7.7866459022775933E-2</v>
      </c>
      <c r="AU72" s="2">
        <f t="shared" si="95"/>
        <v>0.20167412886898969</v>
      </c>
      <c r="AV72" s="3">
        <f t="shared" ca="1" si="96"/>
        <v>332.42857142857144</v>
      </c>
      <c r="AW72" s="2">
        <f t="shared" si="97"/>
        <v>5.6126644736842105E-2</v>
      </c>
      <c r="AX72" s="2">
        <f t="shared" si="98"/>
        <v>-9.9009900990099015E-2</v>
      </c>
      <c r="AY72" t="e">
        <f t="shared" si="99"/>
        <v>#N/A</v>
      </c>
      <c r="AZ72">
        <f t="shared" si="100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>
        <f>IF(OR(_xlfn.IFNA($A72,"")="", ROW()&lt;=3,MAX(International!$V$3:$V$2000)&lt;$BA72),"",$A72-_xlfn.XLOOKUP($BA72,International!$V$3:$V$2000,International!$A$3:$A$2000,NA(),1,1))</f>
        <v>-9</v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101"/>
        <v>23</v>
      </c>
      <c r="BS72" t="e">
        <f t="shared" si="63"/>
        <v>#N/A</v>
      </c>
      <c r="BT72">
        <f t="shared" si="64"/>
        <v>289630</v>
      </c>
      <c r="BU72">
        <f t="shared" si="65"/>
        <v>20318</v>
      </c>
      <c r="BV72">
        <f t="shared" si="66"/>
        <v>5380</v>
      </c>
      <c r="BW72">
        <f t="shared" si="67"/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1540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4254</v>
      </c>
      <c r="BZ72">
        <f t="shared" si="102"/>
        <v>5137</v>
      </c>
      <c r="CA72">
        <f t="shared" si="68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103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69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104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70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105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71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106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72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107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 t="shared" si="73"/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108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74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109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75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110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76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111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77"/>
        <v>5362</v>
      </c>
      <c r="AD73">
        <f t="shared" si="78"/>
        <v>650</v>
      </c>
      <c r="AE73">
        <f t="shared" si="79"/>
        <v>28</v>
      </c>
      <c r="AF73" s="5">
        <f t="shared" si="80"/>
        <v>0.82417582417582413</v>
      </c>
      <c r="AG73">
        <f t="shared" si="81"/>
        <v>4684</v>
      </c>
      <c r="AH73">
        <f t="shared" si="82"/>
        <v>2973</v>
      </c>
      <c r="AI73">
        <f t="shared" si="83"/>
        <v>646</v>
      </c>
      <c r="AJ73">
        <f t="shared" si="84"/>
        <v>16</v>
      </c>
      <c r="AK73">
        <f t="shared" si="85"/>
        <v>2311</v>
      </c>
      <c r="AL73" s="2">
        <f t="shared" si="86"/>
        <v>4.1297935103244837E-2</v>
      </c>
      <c r="AM73" s="2">
        <f t="shared" si="87"/>
        <v>0.95870206489675514</v>
      </c>
      <c r="AN73" s="2">
        <f t="shared" si="88"/>
        <v>1.6971279373368148E-2</v>
      </c>
      <c r="AO73" s="2">
        <f t="shared" si="89"/>
        <v>0.44554270794479672</v>
      </c>
      <c r="AP73" s="2">
        <f t="shared" si="90"/>
        <v>4.8489369638194703E-3</v>
      </c>
      <c r="AQ73" s="2">
        <f t="shared" si="91"/>
        <v>7.3853039910481158E-2</v>
      </c>
      <c r="AR73" s="2">
        <f t="shared" si="92"/>
        <v>0.1628123834390153</v>
      </c>
      <c r="AS73" s="2">
        <f t="shared" si="93"/>
        <v>1.4919806042521447E-2</v>
      </c>
      <c r="AT73" s="2">
        <f t="shared" si="94"/>
        <v>7.8701976874300639E-2</v>
      </c>
      <c r="AU73" s="2">
        <f t="shared" si="95"/>
        <v>0.20234986945169714</v>
      </c>
      <c r="AV73" s="3">
        <f t="shared" ca="1" si="96"/>
        <v>311.71428571428572</v>
      </c>
      <c r="AW73" s="2">
        <f t="shared" si="97"/>
        <v>4.3799883200311467E-2</v>
      </c>
      <c r="AX73" s="2">
        <f t="shared" si="98"/>
        <v>-0.17582417582417584</v>
      </c>
      <c r="AY73" t="e">
        <f t="shared" si="99"/>
        <v>#N/A</v>
      </c>
      <c r="AZ73">
        <f t="shared" si="100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101"/>
        <v>24</v>
      </c>
      <c r="BS73" t="e">
        <f t="shared" si="63"/>
        <v>#N/A</v>
      </c>
      <c r="BT73" t="e">
        <f t="shared" si="64"/>
        <v>#N/A</v>
      </c>
      <c r="BU73">
        <f t="shared" si="65"/>
        <v>25600</v>
      </c>
      <c r="BV73">
        <f t="shared" si="66"/>
        <v>6400</v>
      </c>
      <c r="BW73">
        <f t="shared" si="67"/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1734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4434</v>
      </c>
      <c r="BZ73">
        <f t="shared" si="102"/>
        <v>5362</v>
      </c>
      <c r="CA73">
        <f t="shared" si="68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103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69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104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70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105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71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106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72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107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 t="shared" si="73"/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108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74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109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75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110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76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111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1418</v>
      </c>
      <c r="AB74">
        <f>IF(_xlfn.IFNA($A74,"")="","",Daily!E74+Daily!H74+Daily!K74+Daily!N74+Daily!Q74+Daily!T74+Daily!W74+Daily!Z74)</f>
        <v>2</v>
      </c>
      <c r="AC74">
        <f t="shared" si="77"/>
        <v>5552</v>
      </c>
      <c r="AD74">
        <f t="shared" si="78"/>
        <v>2068</v>
      </c>
      <c r="AE74">
        <f t="shared" si="79"/>
        <v>30</v>
      </c>
      <c r="AF74" s="5">
        <f t="shared" si="80"/>
        <v>0.84444444444444444</v>
      </c>
      <c r="AG74">
        <f t="shared" si="81"/>
        <v>3454</v>
      </c>
      <c r="AH74">
        <f t="shared" si="82"/>
        <v>3059</v>
      </c>
      <c r="AI74">
        <f t="shared" si="83"/>
        <v>2064</v>
      </c>
      <c r="AJ74">
        <f t="shared" si="84"/>
        <v>18</v>
      </c>
      <c r="AK74">
        <f t="shared" si="85"/>
        <v>977</v>
      </c>
      <c r="AL74" s="2">
        <f t="shared" si="86"/>
        <v>1.4299332697807437E-2</v>
      </c>
      <c r="AM74" s="2">
        <f t="shared" si="87"/>
        <v>0.98570066730219252</v>
      </c>
      <c r="AN74" s="2">
        <f t="shared" si="88"/>
        <v>1.67507204610951E-2</v>
      </c>
      <c r="AO74" s="2">
        <f t="shared" si="89"/>
        <v>0.44902737752161381</v>
      </c>
      <c r="AP74" s="2">
        <f t="shared" si="90"/>
        <v>4.6829971181556193E-3</v>
      </c>
      <c r="AQ74" s="2">
        <f t="shared" si="91"/>
        <v>7.3306916426512964E-2</v>
      </c>
      <c r="AR74" s="2">
        <f t="shared" si="92"/>
        <v>0.16210374639769454</v>
      </c>
      <c r="AS74" s="2">
        <f t="shared" si="93"/>
        <v>1.4769452449567724E-2</v>
      </c>
      <c r="AT74" s="2">
        <f t="shared" si="94"/>
        <v>7.853025936599424E-2</v>
      </c>
      <c r="AU74" s="2">
        <f t="shared" si="95"/>
        <v>0.20082853025936601</v>
      </c>
      <c r="AV74" s="3">
        <f t="shared" ca="1" si="96"/>
        <v>273.14285714285717</v>
      </c>
      <c r="AW74" s="2">
        <f t="shared" si="97"/>
        <v>3.5434539350988434E-2</v>
      </c>
      <c r="AX74" s="2">
        <f t="shared" si="98"/>
        <v>-0.15555555555555556</v>
      </c>
      <c r="AY74" t="e">
        <f t="shared" si="99"/>
        <v>#N/A</v>
      </c>
      <c r="AZ74">
        <f t="shared" si="100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>
        <f>IF(OR(_xlfn.IFNA($A74,"")="", ROW()&lt;=3,MAX(International!$I$3:$I$2000)&lt;$AC74),"",$A74-_xlfn.XLOOKUP($AC74,International!$I$3:$I$2000,International!$A$3:$A$2000,NA(),1,1))</f>
        <v>-5</v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101"/>
        <v>25</v>
      </c>
      <c r="BS74" t="e">
        <f t="shared" si="63"/>
        <v>#N/A</v>
      </c>
      <c r="BT74" t="e">
        <f t="shared" si="64"/>
        <v>#N/A</v>
      </c>
      <c r="BU74">
        <f t="shared" si="65"/>
        <v>32252</v>
      </c>
      <c r="BV74">
        <f t="shared" si="66"/>
        <v>7610</v>
      </c>
      <c r="BW74">
        <f t="shared" si="67"/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1952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4614</v>
      </c>
      <c r="BZ74">
        <f t="shared" si="102"/>
        <v>5552</v>
      </c>
      <c r="CA74">
        <f t="shared" si="68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103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69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104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70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105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71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106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72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107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 t="shared" si="73"/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108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74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109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75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110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76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111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77"/>
        <v>5693</v>
      </c>
      <c r="AD75">
        <f t="shared" si="78"/>
        <v>2195</v>
      </c>
      <c r="AE75">
        <f t="shared" si="79"/>
        <v>35</v>
      </c>
      <c r="AF75" s="5">
        <f t="shared" si="80"/>
        <v>0.74210526315789471</v>
      </c>
      <c r="AG75">
        <f t="shared" si="81"/>
        <v>3463</v>
      </c>
      <c r="AH75">
        <f t="shared" si="82"/>
        <v>3113</v>
      </c>
      <c r="AI75">
        <f t="shared" si="83"/>
        <v>2191</v>
      </c>
      <c r="AJ75">
        <f t="shared" si="84"/>
        <v>19</v>
      </c>
      <c r="AK75">
        <f t="shared" si="85"/>
        <v>903</v>
      </c>
      <c r="AL75" s="2">
        <f t="shared" si="86"/>
        <v>1.5695067264573991E-2</v>
      </c>
      <c r="AM75" s="2">
        <f t="shared" si="87"/>
        <v>0.98430493273542596</v>
      </c>
      <c r="AN75" s="2">
        <f t="shared" si="88"/>
        <v>1.6862813982083259E-2</v>
      </c>
      <c r="AO75" s="2">
        <f t="shared" si="89"/>
        <v>0.4531881257684876</v>
      </c>
      <c r="AP75" s="2">
        <f t="shared" si="90"/>
        <v>4.7426664324609173E-3</v>
      </c>
      <c r="AQ75" s="2">
        <f t="shared" si="91"/>
        <v>7.1842613736167224E-2</v>
      </c>
      <c r="AR75" s="2">
        <f t="shared" si="92"/>
        <v>0.15931846126822413</v>
      </c>
      <c r="AS75" s="2">
        <f t="shared" si="93"/>
        <v>1.5106270858949587E-2</v>
      </c>
      <c r="AT75" s="2">
        <f t="shared" si="94"/>
        <v>7.9571403477955382E-2</v>
      </c>
      <c r="AU75" s="2">
        <f t="shared" si="95"/>
        <v>0.19936764447567187</v>
      </c>
      <c r="AV75" s="3">
        <f t="shared" ca="1" si="96"/>
        <v>244.14285714285714</v>
      </c>
      <c r="AW75" s="2">
        <f t="shared" si="97"/>
        <v>2.5396253602305477E-2</v>
      </c>
      <c r="AX75" s="2">
        <f t="shared" si="98"/>
        <v>-0.25789473684210529</v>
      </c>
      <c r="AY75" t="e">
        <f t="shared" si="99"/>
        <v>#N/A</v>
      </c>
      <c r="AZ75">
        <f t="shared" si="100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>
        <f>IF(OR(_xlfn.IFNA($A75,"")="", ROW()&lt;=3,MAX(International!$I$3:$I$2000)&lt;$AC75),"",$A75-_xlfn.XLOOKUP($AC75,International!$I$3:$I$2000,International!$A$3:$A$2000,NA(),1,1))</f>
        <v>-5</v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101"/>
        <v>26</v>
      </c>
      <c r="BS75" t="e">
        <f t="shared" si="63"/>
        <v>#N/A</v>
      </c>
      <c r="BT75" t="e">
        <f t="shared" si="64"/>
        <v>#N/A</v>
      </c>
      <c r="BU75">
        <f t="shared" si="65"/>
        <v>40636</v>
      </c>
      <c r="BV75">
        <f t="shared" si="66"/>
        <v>9050</v>
      </c>
      <c r="BW75">
        <f t="shared" si="67"/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2200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4794</v>
      </c>
      <c r="BZ75">
        <f t="shared" si="102"/>
        <v>5693</v>
      </c>
      <c r="CA75">
        <f t="shared" si="68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103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69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104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70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105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71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106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72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107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 t="shared" si="73"/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108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74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109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75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110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76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111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77"/>
        <v>5800</v>
      </c>
      <c r="AD76">
        <f t="shared" si="78"/>
        <v>2261</v>
      </c>
      <c r="AE76">
        <f t="shared" si="79"/>
        <v>41</v>
      </c>
      <c r="AF76" s="5">
        <f t="shared" si="80"/>
        <v>0.75886524822695034</v>
      </c>
      <c r="AG76">
        <f t="shared" si="81"/>
        <v>3498</v>
      </c>
      <c r="AH76">
        <f t="shared" si="82"/>
        <v>3163</v>
      </c>
      <c r="AI76">
        <f t="shared" si="83"/>
        <v>2257</v>
      </c>
      <c r="AJ76">
        <f t="shared" si="84"/>
        <v>23</v>
      </c>
      <c r="AK76">
        <f t="shared" si="85"/>
        <v>883</v>
      </c>
      <c r="AL76" s="2">
        <f t="shared" si="86"/>
        <v>1.7810599478714162E-2</v>
      </c>
      <c r="AM76" s="2">
        <f t="shared" si="87"/>
        <v>0.98218940052128589</v>
      </c>
      <c r="AN76" s="2">
        <f t="shared" si="88"/>
        <v>1.6551724137931035E-2</v>
      </c>
      <c r="AO76" s="2">
        <f t="shared" si="89"/>
        <v>0.45465517241379311</v>
      </c>
      <c r="AP76" s="2">
        <f t="shared" si="90"/>
        <v>4.827586206896552E-3</v>
      </c>
      <c r="AQ76" s="2">
        <f t="shared" si="91"/>
        <v>7.0862068965517236E-2</v>
      </c>
      <c r="AR76" s="2">
        <f t="shared" si="92"/>
        <v>0.15879310344827585</v>
      </c>
      <c r="AS76" s="2">
        <f t="shared" si="93"/>
        <v>1.5344827586206897E-2</v>
      </c>
      <c r="AT76" s="2">
        <f t="shared" si="94"/>
        <v>7.9310344827586213E-2</v>
      </c>
      <c r="AU76" s="2">
        <f t="shared" si="95"/>
        <v>0.1996551724137931</v>
      </c>
      <c r="AV76" s="3">
        <f t="shared" ca="1" si="96"/>
        <v>221.14285714285714</v>
      </c>
      <c r="AW76" s="2">
        <f t="shared" si="97"/>
        <v>1.8795011417530299E-2</v>
      </c>
      <c r="AX76" s="2">
        <f t="shared" si="98"/>
        <v>-0.24113475177304963</v>
      </c>
      <c r="AY76" t="e">
        <f t="shared" si="99"/>
        <v>#N/A</v>
      </c>
      <c r="AZ76">
        <f t="shared" si="100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>
        <f>IF(OR(_xlfn.IFNA($A76,"")="", ROW()&lt;=3,MAX(International!$I$3:$I$2000)&lt;$AC76),"",$A76-_xlfn.XLOOKUP($AC76,International!$I$3:$I$2000,International!$A$3:$A$2000,NA(),1,1))</f>
        <v>-4</v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101"/>
        <v>27</v>
      </c>
      <c r="BS76" t="e">
        <f t="shared" si="63"/>
        <v>#N/A</v>
      </c>
      <c r="BT76" t="e">
        <f t="shared" si="64"/>
        <v>#N/A</v>
      </c>
      <c r="BU76">
        <f t="shared" si="65"/>
        <v>51200</v>
      </c>
      <c r="BV76">
        <f t="shared" si="66"/>
        <v>10762</v>
      </c>
      <c r="BW76">
        <f t="shared" si="67"/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2478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4974</v>
      </c>
      <c r="BZ76">
        <f t="shared" si="102"/>
        <v>5800</v>
      </c>
      <c r="CA76">
        <f t="shared" si="68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103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69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104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70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105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71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106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72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107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 t="shared" si="73"/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108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74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109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75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110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76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111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188</v>
      </c>
      <c r="AB77">
        <f>IF(_xlfn.IFNA($A77,"")="","",Daily!E77+Daily!H77+Daily!K77+Daily!N77+Daily!Q77+Daily!T77+Daily!W77+Daily!Z77)</f>
        <v>8</v>
      </c>
      <c r="AC77">
        <f t="shared" si="77"/>
        <v>5919</v>
      </c>
      <c r="AD77">
        <f t="shared" si="78"/>
        <v>2449</v>
      </c>
      <c r="AE77">
        <f t="shared" si="79"/>
        <v>49</v>
      </c>
      <c r="AF77" s="5">
        <f t="shared" si="80"/>
        <v>1.1121495327102804</v>
      </c>
      <c r="AG77">
        <f t="shared" si="81"/>
        <v>3421</v>
      </c>
      <c r="AH77">
        <f t="shared" si="82"/>
        <v>3233</v>
      </c>
      <c r="AI77">
        <f t="shared" si="83"/>
        <v>2445</v>
      </c>
      <c r="AJ77">
        <f t="shared" si="84"/>
        <v>28</v>
      </c>
      <c r="AK77">
        <f t="shared" si="85"/>
        <v>760</v>
      </c>
      <c r="AL77" s="2">
        <f t="shared" si="86"/>
        <v>1.9615692554043235E-2</v>
      </c>
      <c r="AM77" s="2">
        <f t="shared" si="87"/>
        <v>0.98038430744595673</v>
      </c>
      <c r="AN77" s="2">
        <f t="shared" si="88"/>
        <v>1.6387903362054403E-2</v>
      </c>
      <c r="AO77" s="2">
        <f t="shared" si="89"/>
        <v>0.45379287041730021</v>
      </c>
      <c r="AP77" s="2">
        <f t="shared" si="90"/>
        <v>4.7305288055414767E-3</v>
      </c>
      <c r="AQ77" s="2">
        <f t="shared" si="91"/>
        <v>7.011319479641831E-2</v>
      </c>
      <c r="AR77" s="2">
        <f t="shared" si="92"/>
        <v>0.15779692515627639</v>
      </c>
      <c r="AS77" s="2">
        <f t="shared" si="93"/>
        <v>1.6556850819395168E-2</v>
      </c>
      <c r="AT77" s="2">
        <f t="shared" si="94"/>
        <v>7.9405304950160502E-2</v>
      </c>
      <c r="AU77" s="2">
        <f t="shared" si="95"/>
        <v>0.20121642169285353</v>
      </c>
      <c r="AV77" s="3">
        <f t="shared" ca="1" si="96"/>
        <v>194</v>
      </c>
      <c r="AW77" s="2">
        <f t="shared" si="97"/>
        <v>2.0517241379310346E-2</v>
      </c>
      <c r="AX77" s="2">
        <f t="shared" si="98"/>
        <v>0.11214953271028037</v>
      </c>
      <c r="AY77" t="e">
        <f t="shared" si="99"/>
        <v>#N/A</v>
      </c>
      <c r="AZ77">
        <f t="shared" si="100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>
        <f>IF(OR(_xlfn.IFNA($A77,"")="", ROW()&lt;=3,MAX(International!$I$3:$I$2000)&lt;$AC77),"",$A77-_xlfn.XLOOKUP($AC77,International!$I$3:$I$2000,International!$A$3:$A$2000,NA(),1,1))</f>
        <v>-4</v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101"/>
        <v>28</v>
      </c>
      <c r="BS77" t="e">
        <f t="shared" si="63"/>
        <v>#N/A</v>
      </c>
      <c r="BT77" t="e">
        <f t="shared" si="64"/>
        <v>#N/A</v>
      </c>
      <c r="BU77">
        <f t="shared" si="65"/>
        <v>64506</v>
      </c>
      <c r="BV77">
        <f t="shared" si="66"/>
        <v>12800</v>
      </c>
      <c r="BW77">
        <f t="shared" si="67"/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2790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5154</v>
      </c>
      <c r="BZ77">
        <f t="shared" si="102"/>
        <v>5919</v>
      </c>
      <c r="CA77">
        <f t="shared" si="68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103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69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104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70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105"/>
        <v>5.2943166789631926</v>
      </c>
      <c r="CL77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5071</v>
      </c>
      <c r="CM77">
        <f t="shared" si="71"/>
        <v>4.9433296954782184</v>
      </c>
      <c r="CN77">
        <f>IF(OR(ISNA($A77),$AC77&lt;100),NA(),IF($BR77=0,0,FLOOR((CL77-_xlfn.XLOOKUP(_xlfn.AGGREGATE(5,6,$BR$3:$BR2028),$BR$3:$BR$2000,CL$3:CL$2000,1,1))/_xlfn.XLOOKUP($BR77,$BR$3:$BR$2000,$BR$3:$BR$2000,1,1), 1)))</f>
        <v>171</v>
      </c>
      <c r="CO77">
        <f t="shared" si="106"/>
        <v>8.6614950518994664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72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107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 t="shared" si="73"/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108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74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109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75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110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76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111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107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12</v>
      </c>
      <c r="Z78">
        <f>IF(_xlfn.IFNA($A78,"")="","",Daily!C78+Daily!F78+Daily!I78+Daily!L78+Daily!O78+Daily!R78+Daily!U78+Daily!X78)</f>
        <v>105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2</v>
      </c>
      <c r="AC78">
        <f t="shared" si="77"/>
        <v>6024</v>
      </c>
      <c r="AD78">
        <f t="shared" si="78"/>
        <v>2535</v>
      </c>
      <c r="AE78">
        <f t="shared" si="79"/>
        <v>51</v>
      </c>
      <c r="AF78" s="5">
        <f t="shared" si="80"/>
        <v>0.88235294117647056</v>
      </c>
      <c r="AG78">
        <f t="shared" si="81"/>
        <v>3438</v>
      </c>
      <c r="AH78">
        <f t="shared" si="82"/>
        <v>3290</v>
      </c>
      <c r="AI78">
        <f t="shared" si="83"/>
        <v>2531</v>
      </c>
      <c r="AJ78">
        <f t="shared" si="84"/>
        <v>30</v>
      </c>
      <c r="AK78">
        <f t="shared" si="85"/>
        <v>729</v>
      </c>
      <c r="AL78" s="2">
        <f t="shared" si="86"/>
        <v>1.9721577726218097E-2</v>
      </c>
      <c r="AM78" s="2">
        <f t="shared" si="87"/>
        <v>0.98027842227378192</v>
      </c>
      <c r="AN78" s="2">
        <f t="shared" si="88"/>
        <v>1.6434262948207171E-2</v>
      </c>
      <c r="AO78" s="2">
        <f t="shared" si="89"/>
        <v>0.45385126162018591</v>
      </c>
      <c r="AP78" s="2">
        <f t="shared" si="90"/>
        <v>4.6480743691899072E-3</v>
      </c>
      <c r="AQ78" s="2">
        <f t="shared" si="91"/>
        <v>6.9721115537848599E-2</v>
      </c>
      <c r="AR78" s="2">
        <f t="shared" si="92"/>
        <v>0.15654050464807437</v>
      </c>
      <c r="AS78" s="2">
        <f t="shared" si="93"/>
        <v>1.7762284196547146E-2</v>
      </c>
      <c r="AT78" s="2">
        <f t="shared" si="94"/>
        <v>7.9847277556440902E-2</v>
      </c>
      <c r="AU78" s="2">
        <f t="shared" si="95"/>
        <v>0.20119521912350596</v>
      </c>
      <c r="AV78" s="3">
        <f t="shared" ca="1" si="96"/>
        <v>165.71428571428572</v>
      </c>
      <c r="AW78" s="2">
        <f t="shared" si="97"/>
        <v>1.7739483020780537E-2</v>
      </c>
      <c r="AX78" s="2">
        <f t="shared" si="98"/>
        <v>-0.11764705882352941</v>
      </c>
      <c r="AY78" t="e">
        <f t="shared" si="99"/>
        <v>#N/A</v>
      </c>
      <c r="AZ78">
        <f t="shared" si="100"/>
        <v>13</v>
      </c>
      <c r="BA78" s="3">
        <f>IF(_xlfn.IFNA($A78,"")="","",AC78/(Configuration!$B$1/1000000))</f>
        <v>237.49916220830065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>
        <f>IF(OR(_xlfn.IFNA($A78,"")="", ROW()&lt;=3,MAX(International!$I$3:$I$2000)&lt;$AC78),"",$A78-_xlfn.XLOOKUP($AC78,International!$I$3:$I$2000,International!$A$3:$A$2000,NA(),1,1))</f>
        <v>-4</v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101"/>
        <v>29</v>
      </c>
      <c r="BS78" t="e">
        <f t="shared" si="63"/>
        <v>#N/A</v>
      </c>
      <c r="BT78" t="e">
        <f t="shared" si="64"/>
        <v>#N/A</v>
      </c>
      <c r="BU78">
        <f t="shared" si="65"/>
        <v>81274</v>
      </c>
      <c r="BV78">
        <f t="shared" si="66"/>
        <v>15220</v>
      </c>
      <c r="BW78">
        <f t="shared" si="67"/>
        <v>5570</v>
      </c>
      <c r="BX78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3142</v>
      </c>
      <c r="BY78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5334</v>
      </c>
      <c r="BZ78">
        <f t="shared" si="102"/>
        <v>6024</v>
      </c>
      <c r="CA78">
        <f t="shared" si="68"/>
        <v>4.9047382582503367</v>
      </c>
      <c r="CB78">
        <f>IF(OR(ISNA($A78),$AC78&lt;100),NA(),IF($BR78=0,0,FLOOR((BZ78-_xlfn.XLOOKUP(_xlfn.AGGREGATE(5,6,$BR$3:$BR2029),$BR$3:$BR$2000,BZ$3:BZ$2000,1,1))/_xlfn.XLOOKUP($BR78,$BR$3:$BR$2000,$BR$3:$BR$2000,1,1), 1)))</f>
        <v>203</v>
      </c>
      <c r="CC78">
        <f t="shared" si="103"/>
        <v>39.419254683724013</v>
      </c>
      <c r="CD78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63927</v>
      </c>
      <c r="CE78">
        <f t="shared" si="69"/>
        <v>3.1114939764367078</v>
      </c>
      <c r="CF78">
        <f>IF(OR(ISNA($A78),$AC78&lt;100),NA(),IF($BR78=0,0,FLOOR((CD78-_xlfn.XLOOKUP(_xlfn.AGGREGATE(5,6,$BR$3:$BR2029),$BR$3:$BR$2000,CD$3:CD$2000,1,1))/_xlfn.XLOOKUP($BR78,$BR$3:$BR$2000,$BR$3:$BR$2000,1,1), 1)))</f>
        <v>2199</v>
      </c>
      <c r="CG78">
        <f t="shared" si="104"/>
        <v>8.901553751453795</v>
      </c>
      <c r="CH78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40174</v>
      </c>
      <c r="CI78">
        <f t="shared" si="70"/>
        <v>3.3525553043682526</v>
      </c>
      <c r="CJ78">
        <f>IF(OR(ISNA($A78),$AC78&lt;100),NA(),IF($BR78=0,0,FLOOR((CH78-_xlfn.XLOOKUP(_xlfn.AGGREGATE(5,6,$BR$3:$BR2029),$BR$3:$BR$2000,CH$3:CH$2000,1,1))/_xlfn.XLOOKUP($BR78,$BR$3:$BR$2000,$BR$3:$BR$2000,1,1), 1)))</f>
        <v>1381</v>
      </c>
      <c r="CK78">
        <f t="shared" si="105"/>
        <v>10.363874703617929</v>
      </c>
      <c r="CL78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5402</v>
      </c>
      <c r="CM78">
        <f t="shared" si="71"/>
        <v>5.0387271926544717</v>
      </c>
      <c r="CN78">
        <f>IF(OR(ISNA($A78),$AC78&lt;100),NA(),IF($BR78=0,0,FLOOR((CL78-_xlfn.XLOOKUP(_xlfn.AGGREGATE(5,6,$BR$3:$BR2029),$BR$3:$BR$2000,CL$3:CL$2000,1,1))/_xlfn.XLOOKUP($BR78,$BR$3:$BR$2000,$BR$3:$BR$2000,1,1), 1)))</f>
        <v>177</v>
      </c>
      <c r="CO78">
        <f t="shared" si="106"/>
        <v>10.96210378943063</v>
      </c>
      <c r="CP78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213372</v>
      </c>
      <c r="CQ78">
        <f t="shared" si="72"/>
        <v>2.6222617909418791</v>
      </c>
      <c r="CR78">
        <f>IF(OR(ISNA($A78),$AC78&lt;100),NA(),IF($BR78=0,0,FLOOR((CP78-_xlfn.XLOOKUP(_xlfn.AGGREGATE(5,6,$BR$3:$BR2029),$BR$3:$BR$2000,CP$3:CP$2000,1,1))/_xlfn.XLOOKUP($BR78,$BR$3:$BR$2000,$BR$3:$BR$2000,1,1), 1)))</f>
        <v>7353</v>
      </c>
      <c r="CS78">
        <f t="shared" si="107"/>
        <v>5.5151449180680423</v>
      </c>
      <c r="CT78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18431</v>
      </c>
      <c r="CU78">
        <f t="shared" si="73"/>
        <v>3.8533133748051598</v>
      </c>
      <c r="CV78">
        <f>IF(OR(ISNA($A78),$AC78&lt;100),NA(),IF($BR78=0,0,FLOOR((CT78-_xlfn.XLOOKUP(_xlfn.AGGREGATE(5,6,$BR$3:$BR2029),$BR$3:$BR$2000,CT$3:CT$2000,1,1))/_xlfn.XLOOKUP($BR78,$BR$3:$BR$2000,$BR$3:$BR$2000,1,1), 1)))</f>
        <v>631</v>
      </c>
      <c r="CW78">
        <f t="shared" si="108"/>
        <v>7.3393601410390321</v>
      </c>
      <c r="CX78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844</v>
      </c>
      <c r="CY78">
        <f t="shared" si="74"/>
        <v>9.4240201407755304</v>
      </c>
      <c r="CZ78">
        <f>IF(OR(ISNA($A78),$AC78&lt;100),NA(),IF($BR78=0,0,FLOOR((CX78-_xlfn.XLOOKUP(_xlfn.AGGREGATE(5,6,$BR$3:$BR2029),$BR$3:$BR$2000,CX$3:CX$2000,1,1))/_xlfn.XLOOKUP($BR78,$BR$3:$BR$2000,$BR$3:$BR$2000,1,1), 1)))</f>
        <v>25</v>
      </c>
      <c r="DA78">
        <f t="shared" si="109"/>
        <v>13.579435755626573</v>
      </c>
      <c r="DB78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8652</v>
      </c>
      <c r="DC78">
        <f t="shared" si="75"/>
        <v>4.5066312871385446</v>
      </c>
      <c r="DD78">
        <f>IF(OR(ISNA($A78),$AC78&lt;100),NA(),IF($BR78=0,0,FLOOR((DB78-_xlfn.XLOOKUP(_xlfn.AGGREGATE(5,6,$BR$3:$BR2029),$BR$3:$BR$2000,DB$3:DB$2000,1,1))/_xlfn.XLOOKUP($BR78,$BR$3:$BR$2000,$BR$3:$BR$2000,1,1), 1)))</f>
        <v>294</v>
      </c>
      <c r="DE78">
        <f t="shared" si="110"/>
        <v>68.585134668867255</v>
      </c>
      <c r="DF78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38168</v>
      </c>
      <c r="DG78">
        <f t="shared" si="76"/>
        <v>3.381443192901695</v>
      </c>
      <c r="DH78">
        <f>IF(OR(ISNA($A78),$AC78&lt;100),NA(),IF($BR78=0,0,FLOOR((DF78-_xlfn.XLOOKUP(_xlfn.AGGREGATE(5,6,$BR$3:$BR2029),$BR$3:$BR$2000,DF$3:DF$2000,1,1))/_xlfn.XLOOKUP($BR78,$BR$3:$BR$2000,$BR$3:$BR$2000,1,1), 1)))</f>
        <v>1312</v>
      </c>
      <c r="DI78">
        <f t="shared" si="111"/>
        <v>5.5914455912323495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372</v>
      </c>
      <c r="P79">
        <f>IF(_xlfn.IFNA($A79,"")="","",Daily!Q79+IF(ROW(O79)&gt;4,P78,0))</f>
        <v>5</v>
      </c>
      <c r="Q79">
        <f>IF(_xlfn.IFNA($A79,"")="","",Daily!R79+IF(ROW(P79)&gt;4,Q78,0))</f>
        <v>111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12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606</v>
      </c>
      <c r="AB79">
        <f>IF(_xlfn.IFNA($A79,"")="","",Daily!E79+Daily!H79+Daily!K79+Daily!N79+Daily!Q79+Daily!T79+Daily!W79+Daily!Z79)</f>
        <v>1</v>
      </c>
      <c r="AC79">
        <f t="shared" si="77"/>
        <v>6109</v>
      </c>
      <c r="AD79">
        <f t="shared" si="78"/>
        <v>3141</v>
      </c>
      <c r="AE79">
        <f t="shared" si="79"/>
        <v>52</v>
      </c>
      <c r="AF79" s="5">
        <f t="shared" si="80"/>
        <v>0.80952380952380953</v>
      </c>
      <c r="AG79">
        <f t="shared" si="81"/>
        <v>2916</v>
      </c>
      <c r="AH79">
        <f t="shared" si="82"/>
        <v>3336</v>
      </c>
      <c r="AI79">
        <f t="shared" si="83"/>
        <v>3137</v>
      </c>
      <c r="AJ79">
        <f t="shared" si="84"/>
        <v>31</v>
      </c>
      <c r="AK79">
        <f t="shared" si="85"/>
        <v>168</v>
      </c>
      <c r="AL79" s="2">
        <f t="shared" si="86"/>
        <v>1.6285624804259317E-2</v>
      </c>
      <c r="AM79" s="2">
        <f t="shared" si="87"/>
        <v>0.98371437519574068</v>
      </c>
      <c r="AN79" s="2">
        <f t="shared" si="88"/>
        <v>1.636929120969062E-2</v>
      </c>
      <c r="AO79" s="2">
        <f t="shared" si="89"/>
        <v>0.45392044524472092</v>
      </c>
      <c r="AP79" s="2">
        <f t="shared" si="90"/>
        <v>4.5834015387133734E-3</v>
      </c>
      <c r="AQ79" s="2">
        <f t="shared" si="91"/>
        <v>6.8914715992797512E-2</v>
      </c>
      <c r="AR79" s="2">
        <f t="shared" si="92"/>
        <v>0.1559993452283516</v>
      </c>
      <c r="AS79" s="2">
        <f t="shared" si="93"/>
        <v>1.8169913242756588E-2</v>
      </c>
      <c r="AT79" s="2">
        <f t="shared" si="94"/>
        <v>8.1027991487968576E-2</v>
      </c>
      <c r="AU79" s="2">
        <f t="shared" si="95"/>
        <v>0.20101489605500081</v>
      </c>
      <c r="AV79" s="3">
        <f t="shared" ca="1" si="96"/>
        <v>138.85714285714286</v>
      </c>
      <c r="AW79" s="2">
        <f t="shared" si="97"/>
        <v>1.4110225763612217E-2</v>
      </c>
      <c r="AX79" s="2">
        <f t="shared" si="98"/>
        <v>-0.19047619047619047</v>
      </c>
      <c r="AY79" t="e">
        <f t="shared" si="99"/>
        <v>#N/A</v>
      </c>
      <c r="AZ79">
        <f t="shared" si="100"/>
        <v>14</v>
      </c>
      <c r="BA79" s="3">
        <f>IF(_xlfn.IFNA($A79,"")="","",AC79/(Configuration!$B$1/1000000))</f>
        <v>240.85032900572853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>
        <f>IF(OR(_xlfn.IFNA($A79,"")="", ROW()&lt;=3,MAX(International!$I$3:$I$2000)&lt;$AC79),"",$A79-_xlfn.XLOOKUP($AC79,International!$I$3:$I$2000,International!$A$3:$A$2000,NA(),1,1))</f>
        <v>-3</v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101"/>
        <v>30</v>
      </c>
      <c r="BS79" t="e">
        <f t="shared" si="63"/>
        <v>#N/A</v>
      </c>
      <c r="BT79" t="e">
        <f t="shared" si="64"/>
        <v>#N/A</v>
      </c>
      <c r="BU79">
        <f t="shared" si="65"/>
        <v>102400</v>
      </c>
      <c r="BV79">
        <f t="shared" si="66"/>
        <v>18100</v>
      </c>
      <c r="BW79">
        <f t="shared" si="67"/>
        <v>6400</v>
      </c>
      <c r="BX79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3540</v>
      </c>
      <c r="BY79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5514</v>
      </c>
      <c r="BZ79">
        <f t="shared" si="102"/>
        <v>6109</v>
      </c>
      <c r="CA79">
        <f t="shared" si="68"/>
        <v>5.0565794706403162</v>
      </c>
      <c r="CB79">
        <f>IF(OR(ISNA($A79),$AC79&lt;100),NA(),IF($BR79=0,0,FLOOR((BZ79-_xlfn.XLOOKUP(_xlfn.AGGREGATE(5,6,$BR$3:$BR2030),$BR$3:$BR$2000,BZ$3:BZ$2000,1,1))/_xlfn.XLOOKUP($BR79,$BR$3:$BR$2000,$BR$3:$BR$2000,1,1), 1)))</f>
        <v>199</v>
      </c>
      <c r="CC79">
        <f t="shared" si="103"/>
        <v>49.46951267091076</v>
      </c>
      <c r="CD79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69176</v>
      </c>
      <c r="CE79">
        <f t="shared" si="69"/>
        <v>3.1799442074847866</v>
      </c>
      <c r="CF79">
        <f>IF(OR(ISNA($A79),$AC79&lt;100),NA(),IF($BR79=0,0,FLOOR((CD79-_xlfn.XLOOKUP(_xlfn.AGGREGATE(5,6,$BR$3:$BR2030),$BR$3:$BR$2000,CD$3:CD$2000,1,1))/_xlfn.XLOOKUP($BR79,$BR$3:$BR$2000,$BR$3:$BR$2000,1,1), 1)))</f>
        <v>2300</v>
      </c>
      <c r="CG79">
        <f t="shared" si="104"/>
        <v>8.7837800270212885</v>
      </c>
      <c r="CH79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44550</v>
      </c>
      <c r="CI79">
        <f t="shared" si="70"/>
        <v>3.4093692292588775</v>
      </c>
      <c r="CJ79">
        <f>IF(OR(ISNA($A79),$AC79&lt;100),NA(),IF($BR79=0,0,FLOOR((CH79-_xlfn.XLOOKUP(_xlfn.AGGREGATE(5,6,$BR$3:$BR2030),$BR$3:$BR$2000,CH$3:CH$2000,1,1))/_xlfn.XLOOKUP($BR79,$BR$3:$BR$2000,$BR$3:$BR$2000,1,1), 1)))</f>
        <v>1481</v>
      </c>
      <c r="CK79">
        <f t="shared" si="105"/>
        <v>6.7040610898044832</v>
      </c>
      <c r="CL79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5635</v>
      </c>
      <c r="CM79">
        <f t="shared" si="71"/>
        <v>5.1578795064571805</v>
      </c>
      <c r="CN79">
        <f>IF(OR(ISNA($A79),$AC79&lt;100),NA(),IF($BR79=0,0,FLOOR((CL79-_xlfn.XLOOKUP(_xlfn.AGGREGATE(5,6,$BR$3:$BR2030),$BR$3:$BR$2000,CL$3:CL$2000,1,1))/_xlfn.XLOOKUP($BR79,$BR$3:$BR$2000,$BR$3:$BR$2000,1,1), 1)))</f>
        <v>179</v>
      </c>
      <c r="CO79">
        <f t="shared" si="106"/>
        <v>16.414439502890968</v>
      </c>
      <c r="CP79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243453</v>
      </c>
      <c r="CQ79">
        <f t="shared" si="72"/>
        <v>2.6668023622736379</v>
      </c>
      <c r="CR79">
        <f>IF(OR(ISNA($A79),$AC79&lt;100),NA(),IF($BR79=0,0,FLOOR((CP79-_xlfn.XLOOKUP(_xlfn.AGGREGATE(5,6,$BR$3:$BR2030),$BR$3:$BR$2000,CP$3:CP$2000,1,1))/_xlfn.XLOOKUP($BR79,$BR$3:$BR$2000,$BR$3:$BR$2000,1,1), 1)))</f>
        <v>8111</v>
      </c>
      <c r="CS79">
        <f t="shared" si="107"/>
        <v>5.2556227299639984</v>
      </c>
      <c r="CT79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19691</v>
      </c>
      <c r="CU79">
        <f t="shared" si="73"/>
        <v>3.9362885097498714</v>
      </c>
      <c r="CV79">
        <f>IF(OR(ISNA($A79),$AC79&lt;100),NA(),IF($BR79=0,0,FLOOR((CT79-_xlfn.XLOOKUP(_xlfn.AGGREGATE(5,6,$BR$3:$BR2030),$BR$3:$BR$2000,CT$3:CT$2000,1,1))/_xlfn.XLOOKUP($BR79,$BR$3:$BR$2000,$BR$3:$BR$2000,1,1), 1)))</f>
        <v>652</v>
      </c>
      <c r="CW79">
        <f t="shared" si="108"/>
        <v>10.481957110369667</v>
      </c>
      <c r="CX79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879</v>
      </c>
      <c r="CY79">
        <f t="shared" si="74"/>
        <v>9.5667439610595828</v>
      </c>
      <c r="CZ79">
        <f>IF(OR(ISNA($A79),$AC79&lt;100),NA(),IF($BR79=0,0,FLOOR((CX79-_xlfn.XLOOKUP(_xlfn.AGGREGATE(5,6,$BR$3:$BR2030),$BR$3:$BR$2000,CX$3:CX$2000,1,1))/_xlfn.XLOOKUP($BR79,$BR$3:$BR$2000,$BR$3:$BR$2000,1,1), 1)))</f>
        <v>25</v>
      </c>
      <c r="DA79">
        <f t="shared" si="109"/>
        <v>17.058975789296646</v>
      </c>
      <c r="DB79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8799</v>
      </c>
      <c r="DC79">
        <f t="shared" si="75"/>
        <v>4.6444893675247059</v>
      </c>
      <c r="DD79">
        <f>IF(OR(ISNA($A79),$AC79&lt;100),NA(),IF($BR79=0,0,FLOOR((DB79-_xlfn.XLOOKUP(_xlfn.AGGREGATE(5,6,$BR$3:$BR2030),$BR$3:$BR$2000,DB$3:DB$2000,1,1))/_xlfn.XLOOKUP($BR79,$BR$3:$BR$2000,$BR$3:$BR$2000,1,1), 1)))</f>
        <v>289</v>
      </c>
      <c r="DE79">
        <f t="shared" si="110"/>
        <v>41.142263068289061</v>
      </c>
      <c r="DF79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41903</v>
      </c>
      <c r="DG79">
        <f t="shared" si="76"/>
        <v>3.4439571692347726</v>
      </c>
      <c r="DH79">
        <f>IF(OR(ISNA($A79),$AC79&lt;100),NA(),IF($BR79=0,0,FLOOR((DF79-_xlfn.XLOOKUP(_xlfn.AGGREGATE(5,6,$BR$3:$BR2030),$BR$3:$BR$2000,DF$3:DF$2000,1,1))/_xlfn.XLOOKUP($BR79,$BR$3:$BR$2000,$BR$3:$BR$2000,1,1), 1)))</f>
        <v>1392</v>
      </c>
      <c r="DI79">
        <f t="shared" si="111"/>
        <v>7.4244592245221215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>
        <f>IF(OR(Daily!$A80="",Daily!$B80="*"),NA(),Daily!A80)</f>
        <v>43931</v>
      </c>
      <c r="B80">
        <f>IF(_xlfn.IFNA($A80,"")="","",Daily!C80+IF(ROW(A80)&gt;4,B79,0))</f>
        <v>103</v>
      </c>
      <c r="C80">
        <f>IF(_xlfn.IFNA($A80,"")="","",Daily!D80+IF(ROW(B80)&gt;4,C79,0))</f>
        <v>59</v>
      </c>
      <c r="D80">
        <f>IF(_xlfn.IFNA($A80,"")="","",Daily!E80+IF(ROW(C80)&gt;4,D79,0))</f>
        <v>2</v>
      </c>
      <c r="E80">
        <f>IF(_xlfn.IFNA($A80,"")="","",Daily!F80+IF(ROW(D80)&gt;4,E79,0))</f>
        <v>2822</v>
      </c>
      <c r="F80">
        <f>IF(_xlfn.IFNA($A80,"")="","",Daily!G80+IF(ROW(E80)&gt;4,F79,0))</f>
        <v>4</v>
      </c>
      <c r="G80">
        <f>IF(_xlfn.IFNA($A80,"")="","",Daily!H80+IF(ROW(F80)&gt;4,G79,0))</f>
        <v>22</v>
      </c>
      <c r="H80">
        <f>IF(_xlfn.IFNA($A80,"")="","",Daily!I80+IF(ROW(G80)&gt;4,H79,0))</f>
        <v>28</v>
      </c>
      <c r="I80">
        <f>IF(_xlfn.IFNA($A80,"")="","",Daily!J80+IF(ROW(H80)&gt;4,I79,0))</f>
        <v>2</v>
      </c>
      <c r="J80">
        <f>IF(_xlfn.IFNA($A80,"")="","",Daily!K80+IF(ROW(I80)&gt;4,J79,0))</f>
        <v>0</v>
      </c>
      <c r="K80">
        <f>IF(_xlfn.IFNA($A80,"")="","",Daily!L80+IF(ROW(J80)&gt;4,K79,0))</f>
        <v>428</v>
      </c>
      <c r="L80">
        <f>IF(_xlfn.IFNA($A80,"")="","",Daily!M80+IF(ROW(K80)&gt;4,L79,0))</f>
        <v>179</v>
      </c>
      <c r="M80">
        <f>IF(_xlfn.IFNA($A80,"")="","",Daily!N80+IF(ROW(L80)&gt;4,M79,0))</f>
        <v>3</v>
      </c>
      <c r="N80">
        <f>IF(_xlfn.IFNA($A80,"")="","",Daily!O80+IF(ROW(M80)&gt;4,N79,0))</f>
        <v>965</v>
      </c>
      <c r="O80">
        <f>IF(_xlfn.IFNA($A80,"")="","",Daily!P80+IF(ROW(N80)&gt;4,O79,0))</f>
        <v>368</v>
      </c>
      <c r="P80">
        <f>IF(_xlfn.IFNA($A80,"")="","",Daily!Q80+IF(ROW(O80)&gt;4,P79,0))</f>
        <v>5</v>
      </c>
      <c r="Q80">
        <f>IF(_xlfn.IFNA($A80,"")="","",Daily!R80+IF(ROW(P80)&gt;4,Q79,0))</f>
        <v>122</v>
      </c>
      <c r="R80">
        <f>IF(_xlfn.IFNA($A80,"")="","",Daily!S80+IF(ROW(Q80)&gt;4,R79,0))</f>
        <v>5</v>
      </c>
      <c r="S80">
        <f>IF(_xlfn.IFNA($A80,"")="","",Daily!T80+IF(ROW(R80)&gt;4,S79,0))</f>
        <v>4</v>
      </c>
      <c r="T80">
        <f>IF(_xlfn.IFNA($A80,"")="","",Daily!U80+IF(ROW(S80)&gt;4,T79,0))</f>
        <v>506</v>
      </c>
      <c r="U80">
        <f>IF(_xlfn.IFNA($A80,"")="","",Daily!V80+IF(ROW(T80)&gt;4,U79,0))</f>
        <v>203</v>
      </c>
      <c r="V80">
        <f>IF(_xlfn.IFNA($A80,"")="","",Daily!W80+IF(ROW(U80)&gt;4,V79,0))</f>
        <v>6</v>
      </c>
      <c r="W80">
        <f>IF(_xlfn.IFNA($A80,"")="","",Daily!X80+IF(ROW(V80)&gt;4,W79,0))</f>
        <v>1241</v>
      </c>
      <c r="X80">
        <f>IF(_xlfn.IFNA($A80,"")="","",Daily!Y80+IF(ROW(W80)&gt;4,X79,0))</f>
        <v>926</v>
      </c>
      <c r="Y80">
        <f>IF(_xlfn.IFNA($A80,"")="","",Daily!Z80+IF(ROW(X80)&gt;4,Y79,0))</f>
        <v>13</v>
      </c>
      <c r="Z80">
        <f>IF(_xlfn.IFNA($A80,"")="","",Daily!C80+Daily!F80+Daily!I80+Daily!L80+Daily!O80+Daily!R80+Daily!U80+Daily!X80)</f>
        <v>106</v>
      </c>
      <c r="AA80">
        <f>IF(_xlfn.IFNA($A80,"")="","",Daily!D80+Daily!G80+Daily!J80+Daily!M80+Daily!P80+Daily!S80+Daily!V80+Daily!Y80+Daily!AA80)</f>
        <v>149</v>
      </c>
      <c r="AB80">
        <f>IF(_xlfn.IFNA($A80,"")="","",Daily!E80+Daily!H80+Daily!K80+Daily!N80+Daily!Q80+Daily!T80+Daily!W80+Daily!Z80)</f>
        <v>3</v>
      </c>
      <c r="AC80">
        <f t="shared" si="77"/>
        <v>6215</v>
      </c>
      <c r="AD80">
        <f t="shared" si="78"/>
        <v>3290</v>
      </c>
      <c r="AE80">
        <f t="shared" si="79"/>
        <v>55</v>
      </c>
      <c r="AF80" s="5">
        <f t="shared" si="80"/>
        <v>1.2470588235294118</v>
      </c>
      <c r="AG80">
        <f t="shared" si="81"/>
        <v>2870</v>
      </c>
      <c r="AH80">
        <f t="shared" si="82"/>
        <v>3393</v>
      </c>
      <c r="AI80">
        <f t="shared" si="83"/>
        <v>3286</v>
      </c>
      <c r="AJ80">
        <f t="shared" si="84"/>
        <v>33</v>
      </c>
      <c r="AK80">
        <f t="shared" si="85"/>
        <v>74</v>
      </c>
      <c r="AL80" s="2">
        <f t="shared" si="86"/>
        <v>1.6442451420029897E-2</v>
      </c>
      <c r="AM80" s="2">
        <f t="shared" si="87"/>
        <v>0.98355754857997013</v>
      </c>
      <c r="AN80" s="2">
        <f t="shared" si="88"/>
        <v>1.6572807723250201E-2</v>
      </c>
      <c r="AO80" s="2">
        <f t="shared" si="89"/>
        <v>0.45406275140788416</v>
      </c>
      <c r="AP80" s="2">
        <f t="shared" si="90"/>
        <v>4.5052292839903463E-3</v>
      </c>
      <c r="AQ80" s="2">
        <f t="shared" si="91"/>
        <v>6.8865647626709575E-2</v>
      </c>
      <c r="AR80" s="2">
        <f t="shared" si="92"/>
        <v>0.15526950925181013</v>
      </c>
      <c r="AS80" s="2">
        <f t="shared" si="93"/>
        <v>1.9629927594529365E-2</v>
      </c>
      <c r="AT80" s="2">
        <f t="shared" si="94"/>
        <v>8.1415929203539822E-2</v>
      </c>
      <c r="AU80" s="2">
        <f t="shared" si="95"/>
        <v>0.19967819790828639</v>
      </c>
      <c r="AV80" s="3">
        <f t="shared" ca="1" si="96"/>
        <v>121.85714285714286</v>
      </c>
      <c r="AW80" s="2">
        <f t="shared" si="97"/>
        <v>1.7351448682272057E-2</v>
      </c>
      <c r="AX80" s="2">
        <f t="shared" si="98"/>
        <v>0.24705882352941178</v>
      </c>
      <c r="AY80" t="e">
        <f t="shared" si="99"/>
        <v>#N/A</v>
      </c>
      <c r="AZ80">
        <f t="shared" si="100"/>
        <v>15</v>
      </c>
      <c r="BA80" s="3">
        <f>IF(_xlfn.IFNA($A80,"")="","",AC80/(Configuration!$B$1/1000000))</f>
        <v>245.02943112957976</v>
      </c>
      <c r="BB80">
        <f>IF(OR(_xlfn.IFNA($A80,"")="", ROW()&lt;=3,MAX(International!$C$3:$C$2000)&lt;$AC80),"",$A80-_xlfn.XLOOKUP($AC80,International!$C$3:$C$2000,International!$A$3:$A$2000,NA(),1,1))</f>
        <v>33</v>
      </c>
      <c r="BC80">
        <f>IF(OR(_xlfn.IFNA($A80,"")="", ROW()&lt;=3,MAX(International!$D$3:$D$2000)&lt;$BA80),"",$A80-_xlfn.XLOOKUP($BA80,International!$D$3:$D$2000,International!$A$3:$A$2000,NA(),1,1))</f>
        <v>29</v>
      </c>
      <c r="BD80">
        <f>IF(OR(_xlfn.IFNA($A80,"")="", ROW()&lt;=3,MAX(International!$F$3:$F$2000)&lt;$AC80),"",$A80-_xlfn.XLOOKUP($AC80,International!$F$3:$F$2000,International!$A$3:$A$2000,NA(),1,1))</f>
        <v>25</v>
      </c>
      <c r="BE80">
        <f>IF(OR(_xlfn.IFNA($A80,"")="", ROW()&lt;=3,MAX(International!$G$3:$G$2000)&lt;$BA80),"",$A80-_xlfn.XLOOKUP($BA80,International!$G$3:$G$2000,International!$A$3:$A$2000,NA(),1,1))</f>
        <v>18</v>
      </c>
      <c r="BF80">
        <f>IF(OR(_xlfn.IFNA($A80,"")="", ROW()&lt;=3,MAX(International!$I$3:$I$2000)&lt;$AC80),"",$A80-_xlfn.XLOOKUP($AC80,International!$I$3:$I$2000,International!$A$3:$A$2000,NA(),1,1))</f>
        <v>-3</v>
      </c>
      <c r="BG80">
        <f>IF(OR(_xlfn.IFNA($A80,"")="", ROW()&lt;=3,MAX(International!$J$3:$J$2000)&lt;$BA80),"",$A80-_xlfn.XLOOKUP($BA80,International!$J$3:$J$2000,International!$A$3:$A$2000,NA(),1,1))</f>
        <v>18</v>
      </c>
      <c r="BH80">
        <f>IF(OR(_xlfn.IFNA($A80,"")="", ROW()&lt;=3,MAX(International!$L$3:$L$2000)&lt;$AC80),"",$A80-_xlfn.XLOOKUP($AC80,International!$L$3:$L$2000,International!$A$3:$A$2000,NA(),1,1))</f>
        <v>24</v>
      </c>
      <c r="BI80">
        <f>IF(OR(_xlfn.IFNA($A80,"")="", ROW()&lt;=3,MAX(International!$M$3:$M$2000)&lt;$BA80),"",$A80-_xlfn.XLOOKUP($BA80,International!$M$3:$M$2000,International!$A$3:$A$2000,NA(),1,1))</f>
        <v>15</v>
      </c>
      <c r="BJ80">
        <f>IF(OR(_xlfn.IFNA($A80,"")="", ROW()&lt;=3,MAX(International!$O$3:$O$2000)&lt;$AC80),"",$A80-_xlfn.XLOOKUP($AC80,International!$O$3:$O$2000,International!$A$3:$A$2000,NA(),1,1))</f>
        <v>15</v>
      </c>
      <c r="BK80">
        <f>IF(OR(_xlfn.IFNA($A80,"")="", ROW()&lt;=3,MAX(International!$P$3:$P$2000)&lt;$BA80),"",$A80-_xlfn.XLOOKUP($BA80,International!$P$3:$P$2000,International!$A$3:$A$2000,NA(),1,1))</f>
        <v>20</v>
      </c>
      <c r="BL80" t="str">
        <f>IF(OR(_xlfn.IFNA($A80,"")="", ROW()&lt;=3,MAX(International!$R$3:$R$2000)&lt;$AC80),"",$A80-_xlfn.XLOOKUP($AC80,International!$R$3:$R$2000,International!$A$3:$A$2000,NA(),1,1))</f>
        <v/>
      </c>
      <c r="BM80">
        <f>IF(OR(_xlfn.IFNA($A80,"")="", ROW()&lt;=3,MAX(International!$S$3:$S$2000)&lt;$BA80),"",$A80-_xlfn.XLOOKUP($BA80,International!$S$3:$S$2000,International!$A$3:$A$2000,NA(),1,1))</f>
        <v>3</v>
      </c>
      <c r="BN80">
        <f>IF(OR(_xlfn.IFNA($A80,"")="", ROW()&lt;=3,MAX(International!$U$3:$U$2000)&lt;$AC80),"",$A80-_xlfn.XLOOKUP($AC80,International!$U$3:$U$2000,International!$A$3:$A$2000,NA(),1,1))</f>
        <v>35</v>
      </c>
      <c r="BO80" t="str">
        <f>IF(OR(_xlfn.IFNA($A80,"")="", ROW()&lt;=3,MAX(International!$V$3:$V$2000)&lt;$BA80),"",$A80-_xlfn.XLOOKUP($BA80,International!$V$3:$V$2000,International!$A$3:$A$2000,NA(),1,1))</f>
        <v/>
      </c>
      <c r="BP80">
        <f>IF(OR(_xlfn.IFNA($A80,"")="", ROW()&lt;=3,MAX(International!$X$3:$X$2000)&lt;$AC80),"",$A80-_xlfn.XLOOKUP($AC80,International!$X$3:$X$2000,International!$A$3:$A$2000,NA(),1,1))</f>
        <v>18</v>
      </c>
      <c r="BQ80">
        <f>IF(OR(_xlfn.IFNA($A80,"")="", ROW()&lt;=3,MAX(International!$Y$3:$Y$2000)&lt;$BA80),"",$A80-_xlfn.XLOOKUP($BA80,International!$Y$3:$Y$2000,International!$A$3:$A$2000,NA(),1,1))</f>
        <v>13</v>
      </c>
      <c r="BR80">
        <f t="shared" si="101"/>
        <v>31</v>
      </c>
      <c r="BS80" t="e">
        <f t="shared" si="63"/>
        <v>#N/A</v>
      </c>
      <c r="BT80" t="e">
        <f t="shared" si="64"/>
        <v>#N/A</v>
      </c>
      <c r="BU80">
        <f t="shared" si="65"/>
        <v>129014</v>
      </c>
      <c r="BV80">
        <f t="shared" si="66"/>
        <v>21526</v>
      </c>
      <c r="BW80">
        <f t="shared" si="67"/>
        <v>7350</v>
      </c>
      <c r="BX80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3986</v>
      </c>
      <c r="BY80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5694</v>
      </c>
      <c r="BZ80">
        <f t="shared" si="102"/>
        <v>6215</v>
      </c>
      <c r="CA80">
        <f t="shared" si="68"/>
        <v>5.203365582504258</v>
      </c>
      <c r="CB80">
        <f>IF(OR(ISNA($A80),$AC80&lt;100),NA(),IF($BR80=0,0,FLOOR((BZ80-_xlfn.XLOOKUP(_xlfn.AGGREGATE(5,6,$BR$3:$BR2031),$BR$3:$BR$2000,BZ$3:BZ$2000,1,1))/_xlfn.XLOOKUP($BR80,$BR$3:$BR$2000,$BR$3:$BR$2000,1,1), 1)))</f>
        <v>196</v>
      </c>
      <c r="CC80">
        <f t="shared" si="103"/>
        <v>40.293090555257884</v>
      </c>
      <c r="CD80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74386</v>
      </c>
      <c r="CE80">
        <f t="shared" si="69"/>
        <v>3.2498549348895773</v>
      </c>
      <c r="CF80">
        <f>IF(OR(ISNA($A80),$AC80&lt;100),NA(),IF($BR80=0,0,FLOOR((CD80-_xlfn.XLOOKUP(_xlfn.AGGREGATE(5,6,$BR$3:$BR2031),$BR$3:$BR$2000,CD$3:CD$2000,1,1))/_xlfn.XLOOKUP($BR80,$BR$3:$BR$2000,$BR$3:$BR$2000,1,1), 1)))</f>
        <v>2394</v>
      </c>
      <c r="CG80">
        <f t="shared" si="104"/>
        <v>9.5456712472392908</v>
      </c>
      <c r="CH80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52128</v>
      </c>
      <c r="CI80">
        <f t="shared" si="70"/>
        <v>3.4345549492386045</v>
      </c>
      <c r="CJ80">
        <f>IF(OR(ISNA($A80),$AC80&lt;100),NA(),IF($BR80=0,0,FLOOR((CH80-_xlfn.XLOOKUP(_xlfn.AGGREGATE(5,6,$BR$3:$BR2031),$BR$3:$BR$2000,CH$3:CH$2000,1,1))/_xlfn.XLOOKUP($BR80,$BR$3:$BR$2000,$BR$3:$BR$2000,1,1), 1)))</f>
        <v>1678</v>
      </c>
      <c r="CK80">
        <f t="shared" si="105"/>
        <v>4.4124185764380952</v>
      </c>
      <c r="CL80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5819</v>
      </c>
      <c r="CM80">
        <f t="shared" si="71"/>
        <v>5.2876666867989304</v>
      </c>
      <c r="CN80">
        <f>IF(OR(ISNA($A80),$AC80&lt;100),NA(),IF($BR80=0,0,FLOOR((CL80-_xlfn.XLOOKUP(_xlfn.AGGREGATE(5,6,$BR$3:$BR2031),$BR$3:$BR$2000,CL$3:CL$2000,1,1))/_xlfn.XLOOKUP($BR80,$BR$3:$BR$2000,$BR$3:$BR$2000,1,1), 1)))</f>
        <v>179</v>
      </c>
      <c r="CO80">
        <f t="shared" si="106"/>
        <v>21.572350051456603</v>
      </c>
      <c r="CP80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275586</v>
      </c>
      <c r="CQ80">
        <f t="shared" si="72"/>
        <v>2.7125675364509294</v>
      </c>
      <c r="CR80">
        <f>IF(OR(ISNA($A80),$AC80&lt;100),NA(),IF($BR80=0,0,FLOOR((CP80-_xlfn.XLOOKUP(_xlfn.AGGREGATE(5,6,$BR$3:$BR2031),$BR$3:$BR$2000,CP$3:CP$2000,1,1))/_xlfn.XLOOKUP($BR80,$BR$3:$BR$2000,$BR$3:$BR$2000,1,1), 1)))</f>
        <v>8886</v>
      </c>
      <c r="CS80">
        <f t="shared" si="107"/>
        <v>5.5909862204118417</v>
      </c>
      <c r="CT80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20814</v>
      </c>
      <c r="CU80">
        <f t="shared" si="73"/>
        <v>4.0252367091298424</v>
      </c>
      <c r="CV80">
        <f>IF(OR(ISNA($A80),$AC80&lt;100),NA(),IF($BR80=0,0,FLOOR((CT80-_xlfn.XLOOKUP(_xlfn.AGGREGATE(5,6,$BR$3:$BR2031),$BR$3:$BR$2000,CT$3:CT$2000,1,1))/_xlfn.XLOOKUP($BR80,$BR$3:$BR$2000,$BR$3:$BR$2000,1,1), 1)))</f>
        <v>667</v>
      </c>
      <c r="CW80">
        <f t="shared" si="108"/>
        <v>12.497208961575426</v>
      </c>
      <c r="CX80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926</v>
      </c>
      <c r="CY80">
        <f t="shared" si="74"/>
        <v>9.6542766367853332</v>
      </c>
      <c r="CZ80">
        <f>IF(OR(ISNA($A80),$AC80&lt;100),NA(),IF($BR80=0,0,FLOOR((CX80-_xlfn.XLOOKUP(_xlfn.AGGREGATE(5,6,$BR$3:$BR2031),$BR$3:$BR$2000,CX$3:CX$2000,1,1))/_xlfn.XLOOKUP($BR80,$BR$3:$BR$2000,$BR$3:$BR$2000,1,1), 1)))</f>
        <v>26</v>
      </c>
      <c r="DA80">
        <f t="shared" si="109"/>
        <v>13.306891985952568</v>
      </c>
      <c r="DB80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8961</v>
      </c>
      <c r="DC80">
        <f t="shared" si="75"/>
        <v>4.7798288755008711</v>
      </c>
      <c r="DD80">
        <f>IF(OR(ISNA($A80),$AC80&lt;100),NA(),IF($BR80=0,0,FLOOR((DB80-_xlfn.XLOOKUP(_xlfn.AGGREGATE(5,6,$BR$3:$BR2031),$BR$3:$BR$2000,DB$3:DB$2000,1,1))/_xlfn.XLOOKUP($BR80,$BR$3:$BR$2000,$BR$3:$BR$2000,1,1), 1)))</f>
        <v>285</v>
      </c>
      <c r="DE80">
        <f t="shared" si="110"/>
        <v>37.993680547370879</v>
      </c>
      <c r="DF80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47806</v>
      </c>
      <c r="DG80">
        <f t="shared" si="76"/>
        <v>3.4827360092781992</v>
      </c>
      <c r="DH80">
        <f>IF(OR(ISNA($A80),$AC80&lt;100),NA(),IF($BR80=0,0,FLOOR((DF80-_xlfn.XLOOKUP(_xlfn.AGGREGATE(5,6,$BR$3:$BR2031),$BR$3:$BR$2000,DF$3:DF$2000,1,1))/_xlfn.XLOOKUP($BR80,$BR$3:$BR$2000,$BR$3:$BR$2000,1,1), 1)))</f>
        <v>1538</v>
      </c>
      <c r="DI80">
        <f t="shared" si="111"/>
        <v>5.2593334609444229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>
        <f>IF(OR(Daily!$A81="",Daily!$B81="*"),NA(),Daily!A81)</f>
        <v>43932</v>
      </c>
      <c r="B81">
        <f>IF(_xlfn.IFNA($A81,"")="","",Daily!C81+IF(ROW(A81)&gt;4,B80,0))</f>
        <v>103</v>
      </c>
      <c r="C81">
        <f>IF(_xlfn.IFNA($A81,"")="","",Daily!D81+IF(ROW(B81)&gt;4,C80,0))</f>
        <v>62</v>
      </c>
      <c r="D81">
        <f>IF(_xlfn.IFNA($A81,"")="","",Daily!E81+IF(ROW(C81)&gt;4,D80,0))</f>
        <v>2</v>
      </c>
      <c r="E81">
        <f>IF(_xlfn.IFNA($A81,"")="","",Daily!F81+IF(ROW(D81)&gt;4,E80,0))</f>
        <v>2857</v>
      </c>
      <c r="F81">
        <f>IF(_xlfn.IFNA($A81,"")="","",Daily!G81+IF(ROW(E81)&gt;4,F80,0))</f>
        <v>4</v>
      </c>
      <c r="G81">
        <f>IF(_xlfn.IFNA($A81,"")="","",Daily!H81+IF(ROW(F81)&gt;4,G80,0))</f>
        <v>23</v>
      </c>
      <c r="H81">
        <f>IF(_xlfn.IFNA($A81,"")="","",Daily!I81+IF(ROW(G81)&gt;4,H80,0))</f>
        <v>28</v>
      </c>
      <c r="I81">
        <f>IF(_xlfn.IFNA($A81,"")="","",Daily!J81+IF(ROW(H81)&gt;4,I80,0))</f>
        <v>2</v>
      </c>
      <c r="J81">
        <f>IF(_xlfn.IFNA($A81,"")="","",Daily!K81+IF(ROW(I81)&gt;4,J80,0))</f>
        <v>0</v>
      </c>
      <c r="K81">
        <f>IF(_xlfn.IFNA($A81,"")="","",Daily!L81+IF(ROW(J81)&gt;4,K80,0))</f>
        <v>429</v>
      </c>
      <c r="L81">
        <f>IF(_xlfn.IFNA($A81,"")="","",Daily!M81+IF(ROW(K81)&gt;4,L80,0))</f>
        <v>225</v>
      </c>
      <c r="M81">
        <f>IF(_xlfn.IFNA($A81,"")="","",Daily!N81+IF(ROW(L81)&gt;4,M80,0))</f>
        <v>3</v>
      </c>
      <c r="N81">
        <f>IF(_xlfn.IFNA($A81,"")="","",Daily!O81+IF(ROW(M81)&gt;4,N80,0))</f>
        <v>974</v>
      </c>
      <c r="O81">
        <f>IF(_xlfn.IFNA($A81,"")="","",Daily!P81+IF(ROW(N81)&gt;4,O80,0))</f>
        <v>368</v>
      </c>
      <c r="P81">
        <f>IF(_xlfn.IFNA($A81,"")="","",Daily!Q81+IF(ROW(O81)&gt;4,P80,0))</f>
        <v>5</v>
      </c>
      <c r="Q81">
        <f>IF(_xlfn.IFNA($A81,"")="","",Daily!R81+IF(ROW(P81)&gt;4,Q80,0))</f>
        <v>133</v>
      </c>
      <c r="R81">
        <f>IF(_xlfn.IFNA($A81,"")="","",Daily!S81+IF(ROW(Q81)&gt;4,R80,0))</f>
        <v>5</v>
      </c>
      <c r="S81">
        <f>IF(_xlfn.IFNA($A81,"")="","",Daily!T81+IF(ROW(R81)&gt;4,S80,0))</f>
        <v>4</v>
      </c>
      <c r="T81">
        <f>IF(_xlfn.IFNA($A81,"")="","",Daily!U81+IF(ROW(S81)&gt;4,T80,0))</f>
        <v>514</v>
      </c>
      <c r="U81">
        <f>IF(_xlfn.IFNA($A81,"")="","",Daily!V81+IF(ROW(T81)&gt;4,U80,0))</f>
        <v>216</v>
      </c>
      <c r="V81">
        <f>IF(_xlfn.IFNA($A81,"")="","",Daily!W81+IF(ROW(U81)&gt;4,V80,0))</f>
        <v>6</v>
      </c>
      <c r="W81">
        <f>IF(_xlfn.IFNA($A81,"")="","",Daily!X81+IF(ROW(V81)&gt;4,W80,0))</f>
        <v>1265</v>
      </c>
      <c r="X81">
        <f>IF(_xlfn.IFNA($A81,"")="","",Daily!Y81+IF(ROW(W81)&gt;4,X80,0))</f>
        <v>986</v>
      </c>
      <c r="Y81">
        <f>IF(_xlfn.IFNA($A81,"")="","",Daily!Z81+IF(ROW(X81)&gt;4,Y80,0))</f>
        <v>14</v>
      </c>
      <c r="Z81">
        <f>IF(_xlfn.IFNA($A81,"")="","",Daily!C81+Daily!F81+Daily!I81+Daily!L81+Daily!O81+Daily!R81+Daily!U81+Daily!X81)</f>
        <v>88</v>
      </c>
      <c r="AA81">
        <f>IF(_xlfn.IFNA($A81,"")="","",Daily!D81+Daily!G81+Daily!J81+Daily!M81+Daily!P81+Daily!S81+Daily!V81+Daily!Y81+Daily!AA81)</f>
        <v>122</v>
      </c>
      <c r="AB81">
        <f>IF(_xlfn.IFNA($A81,"")="","",Daily!E81+Daily!H81+Daily!K81+Daily!N81+Daily!Q81+Daily!T81+Daily!W81+Daily!Z81)</f>
        <v>2</v>
      </c>
      <c r="AC81">
        <f t="shared" si="77"/>
        <v>6303</v>
      </c>
      <c r="AD81">
        <f t="shared" si="78"/>
        <v>3412</v>
      </c>
      <c r="AE81">
        <f t="shared" si="79"/>
        <v>57</v>
      </c>
      <c r="AF81" s="5">
        <f t="shared" si="80"/>
        <v>0.83018867924528306</v>
      </c>
      <c r="AG81">
        <f t="shared" si="81"/>
        <v>2834</v>
      </c>
      <c r="AH81">
        <f t="shared" si="82"/>
        <v>3446</v>
      </c>
      <c r="AI81">
        <f t="shared" si="83"/>
        <v>3408</v>
      </c>
      <c r="AJ81">
        <f t="shared" si="84"/>
        <v>34</v>
      </c>
      <c r="AK81">
        <f t="shared" si="85"/>
        <v>4</v>
      </c>
      <c r="AL81" s="2">
        <f t="shared" si="86"/>
        <v>1.6431248198328047E-2</v>
      </c>
      <c r="AM81" s="2">
        <f t="shared" si="87"/>
        <v>0.98356875180167191</v>
      </c>
      <c r="AN81" s="2">
        <f t="shared" si="88"/>
        <v>1.6341424718388068E-2</v>
      </c>
      <c r="AO81" s="2">
        <f t="shared" si="89"/>
        <v>0.45327621767412346</v>
      </c>
      <c r="AP81" s="2">
        <f t="shared" si="90"/>
        <v>4.4423290496588925E-3</v>
      </c>
      <c r="AQ81" s="2">
        <f t="shared" si="91"/>
        <v>6.8062827225130892E-2</v>
      </c>
      <c r="AR81" s="2">
        <f t="shared" si="92"/>
        <v>0.15452958908456291</v>
      </c>
      <c r="AS81" s="2">
        <f t="shared" si="93"/>
        <v>2.1101062985879739E-2</v>
      </c>
      <c r="AT81" s="2">
        <f t="shared" si="94"/>
        <v>8.1548468983023953E-2</v>
      </c>
      <c r="AU81" s="2">
        <f t="shared" si="95"/>
        <v>0.20069808027923211</v>
      </c>
      <c r="AV81" s="3">
        <f t="shared" ca="1" si="96"/>
        <v>107.28571428571429</v>
      </c>
      <c r="AW81" s="2">
        <f t="shared" si="97"/>
        <v>1.415929203539823E-2</v>
      </c>
      <c r="AX81" s="2">
        <f t="shared" si="98"/>
        <v>-0.16981132075471697</v>
      </c>
      <c r="AY81" t="e">
        <f t="shared" si="99"/>
        <v>#N/A</v>
      </c>
      <c r="AZ81">
        <f t="shared" si="100"/>
        <v>16</v>
      </c>
      <c r="BA81" s="3">
        <f>IF(_xlfn.IFNA($A81,"")="","",AC81/(Configuration!$B$1/1000000))</f>
        <v>248.49887440221099</v>
      </c>
      <c r="BB81">
        <f>IF(OR(_xlfn.IFNA($A81,"")="", ROW()&lt;=3,MAX(International!$C$3:$C$2000)&lt;$AC81),"",$A81-_xlfn.XLOOKUP($AC81,International!$C$3:$C$2000,International!$A$3:$A$2000,NA(),1,1))</f>
        <v>34</v>
      </c>
      <c r="BC81">
        <f>IF(OR(_xlfn.IFNA($A81,"")="", ROW()&lt;=3,MAX(International!$D$3:$D$2000)&lt;$BA81),"",$A81-_xlfn.XLOOKUP($BA81,International!$D$3:$D$2000,International!$A$3:$A$2000,NA(),1,1))</f>
        <v>30</v>
      </c>
      <c r="BD81">
        <f>IF(OR(_xlfn.IFNA($A81,"")="", ROW()&lt;=3,MAX(International!$F$3:$F$2000)&lt;$AC81),"",$A81-_xlfn.XLOOKUP($AC81,International!$F$3:$F$2000,International!$A$3:$A$2000,NA(),1,1))</f>
        <v>26</v>
      </c>
      <c r="BE81">
        <f>IF(OR(_xlfn.IFNA($A81,"")="", ROW()&lt;=3,MAX(International!$G$3:$G$2000)&lt;$BA81),"",$A81-_xlfn.XLOOKUP($BA81,International!$G$3:$G$2000,International!$A$3:$A$2000,NA(),1,1))</f>
        <v>19</v>
      </c>
      <c r="BF81">
        <f>IF(OR(_xlfn.IFNA($A81,"")="", ROW()&lt;=3,MAX(International!$I$3:$I$2000)&lt;$AC81),"",$A81-_xlfn.XLOOKUP($AC81,International!$I$3:$I$2000,International!$A$3:$A$2000,NA(),1,1))</f>
        <v>-2</v>
      </c>
      <c r="BG81">
        <f>IF(OR(_xlfn.IFNA($A81,"")="", ROW()&lt;=3,MAX(International!$J$3:$J$2000)&lt;$BA81),"",$A81-_xlfn.XLOOKUP($BA81,International!$J$3:$J$2000,International!$A$3:$A$2000,NA(),1,1))</f>
        <v>19</v>
      </c>
      <c r="BH81">
        <f>IF(OR(_xlfn.IFNA($A81,"")="", ROW()&lt;=3,MAX(International!$L$3:$L$2000)&lt;$AC81),"",$A81-_xlfn.XLOOKUP($AC81,International!$L$3:$L$2000,International!$A$3:$A$2000,NA(),1,1))</f>
        <v>25</v>
      </c>
      <c r="BI81">
        <f>IF(OR(_xlfn.IFNA($A81,"")="", ROW()&lt;=3,MAX(International!$M$3:$M$2000)&lt;$BA81),"",$A81-_xlfn.XLOOKUP($BA81,International!$M$3:$M$2000,International!$A$3:$A$2000,NA(),1,1))</f>
        <v>16</v>
      </c>
      <c r="BJ81">
        <f>IF(OR(_xlfn.IFNA($A81,"")="", ROW()&lt;=3,MAX(International!$O$3:$O$2000)&lt;$AC81),"",$A81-_xlfn.XLOOKUP($AC81,International!$O$3:$O$2000,International!$A$3:$A$2000,NA(),1,1))</f>
        <v>16</v>
      </c>
      <c r="BK81">
        <f>IF(OR(_xlfn.IFNA($A81,"")="", ROW()&lt;=3,MAX(International!$P$3:$P$2000)&lt;$BA81),"",$A81-_xlfn.XLOOKUP($BA81,International!$P$3:$P$2000,International!$A$3:$A$2000,NA(),1,1))</f>
        <v>20</v>
      </c>
      <c r="BL81" t="str">
        <f>IF(OR(_xlfn.IFNA($A81,"")="", ROW()&lt;=3,MAX(International!$R$3:$R$2000)&lt;$AC81),"",$A81-_xlfn.XLOOKUP($AC81,International!$R$3:$R$2000,International!$A$3:$A$2000,NA(),1,1))</f>
        <v/>
      </c>
      <c r="BM81">
        <f>IF(OR(_xlfn.IFNA($A81,"")="", ROW()&lt;=3,MAX(International!$S$3:$S$2000)&lt;$BA81),"",$A81-_xlfn.XLOOKUP($BA81,International!$S$3:$S$2000,International!$A$3:$A$2000,NA(),1,1))</f>
        <v>4</v>
      </c>
      <c r="BN81">
        <f>IF(OR(_xlfn.IFNA($A81,"")="", ROW()&lt;=3,MAX(International!$U$3:$U$2000)&lt;$AC81),"",$A81-_xlfn.XLOOKUP($AC81,International!$U$3:$U$2000,International!$A$3:$A$2000,NA(),1,1))</f>
        <v>36</v>
      </c>
      <c r="BO81" t="str">
        <f>IF(OR(_xlfn.IFNA($A81,"")="", ROW()&lt;=3,MAX(International!$V$3:$V$2000)&lt;$BA81),"",$A81-_xlfn.XLOOKUP($BA81,International!$V$3:$V$2000,International!$A$3:$A$2000,NA(),1,1))</f>
        <v/>
      </c>
      <c r="BP81">
        <f>IF(OR(_xlfn.IFNA($A81,"")="", ROW()&lt;=3,MAX(International!$X$3:$X$2000)&lt;$AC81),"",$A81-_xlfn.XLOOKUP($AC81,International!$X$3:$X$2000,International!$A$3:$A$2000,NA(),1,1))</f>
        <v>19</v>
      </c>
      <c r="BQ81">
        <f>IF(OR(_xlfn.IFNA($A81,"")="", ROW()&lt;=3,MAX(International!$Y$3:$Y$2000)&lt;$BA81),"",$A81-_xlfn.XLOOKUP($BA81,International!$Y$3:$Y$2000,International!$A$3:$A$2000,NA(),1,1))</f>
        <v>14</v>
      </c>
      <c r="BR81">
        <f t="shared" si="101"/>
        <v>32</v>
      </c>
      <c r="BS81" t="e">
        <f t="shared" si="63"/>
        <v>#N/A</v>
      </c>
      <c r="BT81" t="e">
        <f t="shared" si="64"/>
        <v>#N/A</v>
      </c>
      <c r="BU81">
        <f t="shared" si="65"/>
        <v>162548</v>
      </c>
      <c r="BV81">
        <f t="shared" si="66"/>
        <v>25600</v>
      </c>
      <c r="BW81">
        <f t="shared" si="67"/>
        <v>8444</v>
      </c>
      <c r="BX81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4490</v>
      </c>
      <c r="BY81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5874</v>
      </c>
      <c r="BZ81">
        <f t="shared" si="102"/>
        <v>6303</v>
      </c>
      <c r="CA81">
        <f t="shared" si="68"/>
        <v>5.3529906233106788</v>
      </c>
      <c r="CB81">
        <f>IF(OR(ISNA($A81),$AC81&lt;100),NA(),IF($BR81=0,0,FLOOR((BZ81-_xlfn.XLOOKUP(_xlfn.AGGREGATE(5,6,$BR$3:$BR2032),$BR$3:$BR$2000,BZ$3:BZ$2000,1,1))/_xlfn.XLOOKUP($BR81,$BR$3:$BR$2000,$BR$3:$BR$2000,1,1), 1)))</f>
        <v>193</v>
      </c>
      <c r="CC81">
        <f t="shared" si="103"/>
        <v>49.299281083388529</v>
      </c>
      <c r="CD81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80589</v>
      </c>
      <c r="CE81">
        <f t="shared" si="69"/>
        <v>3.3145374473015821</v>
      </c>
      <c r="CF81">
        <f>IF(OR(ISNA($A81),$AC81&lt;100),NA(),IF($BR81=0,0,FLOOR((CD81-_xlfn.XLOOKUP(_xlfn.AGGREGATE(5,6,$BR$3:$BR2032),$BR$3:$BR$2000,CD$3:CD$2000,1,1))/_xlfn.XLOOKUP($BR81,$BR$3:$BR$2000,$BR$3:$BR$2000,1,1), 1)))</f>
        <v>2513</v>
      </c>
      <c r="CG81">
        <f t="shared" si="104"/>
        <v>8.6541266238023731</v>
      </c>
      <c r="CH81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56989</v>
      </c>
      <c r="CI81">
        <f t="shared" si="70"/>
        <v>3.4955334907907556</v>
      </c>
      <c r="CJ81">
        <f>IF(OR(ISNA($A81),$AC81&lt;100),NA(),IF($BR81=0,0,FLOOR((CH81-_xlfn.XLOOKUP(_xlfn.AGGREGATE(5,6,$BR$3:$BR2032),$BR$3:$BR$2000,CH$3:CH$2000,1,1))/_xlfn.XLOOKUP($BR81,$BR$3:$BR$2000,$BR$3:$BR$2000,1,1), 1)))</f>
        <v>1777</v>
      </c>
      <c r="CK81">
        <f t="shared" si="105"/>
        <v>7.7745402846588583</v>
      </c>
      <c r="CL81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5996</v>
      </c>
      <c r="CM81">
        <f t="shared" si="71"/>
        <v>5.4182843761593391</v>
      </c>
      <c r="CN81">
        <f>IF(OR(ISNA($A81),$AC81&lt;100),NA(),IF($BR81=0,0,FLOOR((CL81-_xlfn.XLOOKUP(_xlfn.AGGREGATE(5,6,$BR$3:$BR2032),$BR$3:$BR$2000,CL$3:CL$2000,1,1))/_xlfn.XLOOKUP($BR81,$BR$3:$BR$2000,$BR$3:$BR$2000,1,1), 1)))</f>
        <v>179</v>
      </c>
      <c r="CO81">
        <f t="shared" si="106"/>
        <v>23.132545890370377</v>
      </c>
      <c r="CP81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308850</v>
      </c>
      <c r="CQ81">
        <f t="shared" si="72"/>
        <v>2.7603600459775111</v>
      </c>
      <c r="CR81">
        <f>IF(OR(ISNA($A81),$AC81&lt;100),NA(),IF($BR81=0,0,FLOOR((CP81-_xlfn.XLOOKUP(_xlfn.AGGREGATE(5,6,$BR$3:$BR2032),$BR$3:$BR$2000,CP$3:CP$2000,1,1))/_xlfn.XLOOKUP($BR81,$BR$3:$BR$2000,$BR$3:$BR$2000,1,1), 1)))</f>
        <v>9647</v>
      </c>
      <c r="CS81">
        <f t="shared" si="107"/>
        <v>6.0825870221388278</v>
      </c>
      <c r="CT81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22194</v>
      </c>
      <c r="CU81">
        <f t="shared" si="73"/>
        <v>4.1057087090426121</v>
      </c>
      <c r="CV81">
        <f>IF(OR(ISNA($A81),$AC81&lt;100),NA(),IF($BR81=0,0,FLOOR((CT81-_xlfn.XLOOKUP(_xlfn.AGGREGATE(5,6,$BR$3:$BR2032),$BR$3:$BR$2000,CT$3:CT$2000,1,1))/_xlfn.XLOOKUP($BR81,$BR$3:$BR$2000,$BR$3:$BR$2000,1,1), 1)))</f>
        <v>690</v>
      </c>
      <c r="CW81">
        <f t="shared" si="108"/>
        <v>10.797333423095308</v>
      </c>
      <c r="CX81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1000</v>
      </c>
      <c r="CY81">
        <f t="shared" si="74"/>
        <v>9.6329598612473983</v>
      </c>
      <c r="CZ81">
        <f>IF(OR(ISNA($A81),$AC81&lt;100),NA(),IF($BR81=0,0,FLOOR((CX81-_xlfn.XLOOKUP(_xlfn.AGGREGATE(5,6,$BR$3:$BR2032),$BR$3:$BR$2000,CX$3:CX$2000,1,1))/_xlfn.XLOOKUP($BR81,$BR$3:$BR$2000,$BR$3:$BR$2000,1,1), 1)))</f>
        <v>28</v>
      </c>
      <c r="DA81">
        <f t="shared" si="109"/>
        <v>9.0158398152216233</v>
      </c>
      <c r="DB81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8961</v>
      </c>
      <c r="DC81">
        <f t="shared" si="75"/>
        <v>4.934016903742835</v>
      </c>
      <c r="DD81">
        <f>IF(OR(ISNA($A81),$AC81&lt;100),NA(),IF($BR81=0,0,FLOOR((DB81-_xlfn.XLOOKUP(_xlfn.AGGREGATE(5,6,$BR$3:$BR2032),$BR$3:$BR$2000,DB$3:DB$2000,1,1))/_xlfn.XLOOKUP($BR81,$BR$3:$BR$2000,$BR$3:$BR$2000,1,1), 1)))</f>
        <v>276</v>
      </c>
      <c r="DE81">
        <f t="shared" si="110"/>
        <v>0</v>
      </c>
      <c r="DF81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51608</v>
      </c>
      <c r="DG81">
        <f t="shared" si="76"/>
        <v>3.5510374870184225</v>
      </c>
      <c r="DH81">
        <f>IF(OR(ISNA($A81),$AC81&lt;100),NA(),IF($BR81=0,0,FLOOR((DF81-_xlfn.XLOOKUP(_xlfn.AGGREGATE(5,6,$BR$3:$BR2032),$BR$3:$BR$2000,DF$3:DF$2000,1,1))/_xlfn.XLOOKUP($BR81,$BR$3:$BR$2000,$BR$3:$BR$2000,1,1), 1)))</f>
        <v>1609</v>
      </c>
      <c r="DI81">
        <f t="shared" si="111"/>
        <v>9.0577229369251846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>
        <f>IF(OR(Daily!$A82="",Daily!$B82="*"),NA(),Daily!A82)</f>
        <v>43933</v>
      </c>
      <c r="B82">
        <f>IF(_xlfn.IFNA($A82,"")="","",Daily!C82+IF(ROW(A82)&gt;4,B81,0))</f>
        <v>102</v>
      </c>
      <c r="C82">
        <f>IF(_xlfn.IFNA($A82,"")="","",Daily!D82+IF(ROW(B82)&gt;4,C81,0))</f>
        <v>67</v>
      </c>
      <c r="D82">
        <f>IF(_xlfn.IFNA($A82,"")="","",Daily!E82+IF(ROW(C82)&gt;4,D81,0))</f>
        <v>2</v>
      </c>
      <c r="E82">
        <f>IF(_xlfn.IFNA($A82,"")="","",Daily!F82+IF(ROW(D82)&gt;4,E81,0))</f>
        <v>2854</v>
      </c>
      <c r="F82">
        <f>IF(_xlfn.IFNA($A82,"")="","",Daily!G82+IF(ROW(E82)&gt;4,F81,0))</f>
        <v>4</v>
      </c>
      <c r="G82">
        <f>IF(_xlfn.IFNA($A82,"")="","",Daily!H82+IF(ROW(F82)&gt;4,G81,0))</f>
        <v>24</v>
      </c>
      <c r="H82">
        <f>IF(_xlfn.IFNA($A82,"")="","",Daily!I82+IF(ROW(G82)&gt;4,H81,0))</f>
        <v>28</v>
      </c>
      <c r="I82">
        <f>IF(_xlfn.IFNA($A82,"")="","",Daily!J82+IF(ROW(H82)&gt;4,I81,0))</f>
        <v>2</v>
      </c>
      <c r="J82">
        <f>IF(_xlfn.IFNA($A82,"")="","",Daily!K82+IF(ROW(I82)&gt;4,J81,0))</f>
        <v>0</v>
      </c>
      <c r="K82">
        <f>IF(_xlfn.IFNA($A82,"")="","",Daily!L82+IF(ROW(J82)&gt;4,K81,0))</f>
        <v>429</v>
      </c>
      <c r="L82">
        <f>IF(_xlfn.IFNA($A82,"")="","",Daily!M82+IF(ROW(K82)&gt;4,L81,0))</f>
        <v>239</v>
      </c>
      <c r="M82">
        <f>IF(_xlfn.IFNA($A82,"")="","",Daily!N82+IF(ROW(L82)&gt;4,M81,0))</f>
        <v>4</v>
      </c>
      <c r="N82">
        <f>IF(_xlfn.IFNA($A82,"")="","",Daily!O82+IF(ROW(M82)&gt;4,N81,0))</f>
        <v>983</v>
      </c>
      <c r="O82">
        <f>IF(_xlfn.IFNA($A82,"")="","",Daily!P82+IF(ROW(N82)&gt;4,O81,0))</f>
        <v>368</v>
      </c>
      <c r="P82">
        <f>IF(_xlfn.IFNA($A82,"")="","",Daily!Q82+IF(ROW(O82)&gt;4,P81,0))</f>
        <v>5</v>
      </c>
      <c r="Q82">
        <f>IF(_xlfn.IFNA($A82,"")="","",Daily!R82+IF(ROW(P82)&gt;4,Q81,0))</f>
        <v>144</v>
      </c>
      <c r="R82">
        <f>IF(_xlfn.IFNA($A82,"")="","",Daily!S82+IF(ROW(Q82)&gt;4,R81,0))</f>
        <v>5</v>
      </c>
      <c r="S82">
        <f>IF(_xlfn.IFNA($A82,"")="","",Daily!T82+IF(ROW(R82)&gt;4,S81,0))</f>
        <v>5</v>
      </c>
      <c r="T82">
        <f>IF(_xlfn.IFNA($A82,"")="","",Daily!U82+IF(ROW(S82)&gt;4,T81,0))</f>
        <v>517</v>
      </c>
      <c r="U82">
        <f>IF(_xlfn.IFNA($A82,"")="","",Daily!V82+IF(ROW(T82)&gt;4,U81,0))</f>
        <v>239</v>
      </c>
      <c r="V82">
        <f>IF(_xlfn.IFNA($A82,"")="","",Daily!W82+IF(ROW(U82)&gt;4,V81,0))</f>
        <v>6</v>
      </c>
      <c r="W82">
        <f>IF(_xlfn.IFNA($A82,"")="","",Daily!X82+IF(ROW(V82)&gt;4,W81,0))</f>
        <v>1268</v>
      </c>
      <c r="X82">
        <f>IF(_xlfn.IFNA($A82,"")="","",Daily!Y82+IF(ROW(W82)&gt;4,X81,0))</f>
        <v>1015</v>
      </c>
      <c r="Y82">
        <f>IF(_xlfn.IFNA($A82,"")="","",Daily!Z82+IF(ROW(X82)&gt;4,Y81,0))</f>
        <v>14</v>
      </c>
      <c r="Z82">
        <f>IF(_xlfn.IFNA($A82,"")="","",Daily!C82+Daily!F82+Daily!I82+Daily!L82+Daily!O82+Daily!R82+Daily!U82+Daily!X82)</f>
        <v>22</v>
      </c>
      <c r="AA82">
        <f>IF(_xlfn.IFNA($A82,"")="","",Daily!D82+Daily!G82+Daily!J82+Daily!M82+Daily!P82+Daily!S82+Daily!V82+Daily!Y82+Daily!AA82)</f>
        <v>82</v>
      </c>
      <c r="AB82">
        <f>IF(_xlfn.IFNA($A82,"")="","",Daily!E82+Daily!H82+Daily!K82+Daily!N82+Daily!Q82+Daily!T82+Daily!W82+Daily!Z82)</f>
        <v>3</v>
      </c>
      <c r="AC82">
        <f t="shared" si="77"/>
        <v>6325</v>
      </c>
      <c r="AD82">
        <f t="shared" si="78"/>
        <v>3494</v>
      </c>
      <c r="AE82">
        <f t="shared" si="79"/>
        <v>60</v>
      </c>
      <c r="AF82" s="5">
        <f t="shared" si="80"/>
        <v>0.25</v>
      </c>
      <c r="AG82">
        <f t="shared" si="81"/>
        <v>2771</v>
      </c>
      <c r="AH82">
        <f t="shared" si="82"/>
        <v>3471</v>
      </c>
      <c r="AI82">
        <f t="shared" si="83"/>
        <v>3490</v>
      </c>
      <c r="AJ82">
        <f t="shared" si="84"/>
        <v>36</v>
      </c>
      <c r="AK82">
        <f t="shared" si="85"/>
        <v>-55</v>
      </c>
      <c r="AL82" s="2">
        <f t="shared" si="86"/>
        <v>1.6882386043894203E-2</v>
      </c>
      <c r="AM82" s="2">
        <f t="shared" si="87"/>
        <v>0.98311761395610575</v>
      </c>
      <c r="AN82" s="2">
        <f t="shared" si="88"/>
        <v>1.6126482213438736E-2</v>
      </c>
      <c r="AO82" s="2">
        <f t="shared" si="89"/>
        <v>0.45122529644268777</v>
      </c>
      <c r="AP82" s="2">
        <f t="shared" si="90"/>
        <v>4.426877470355731E-3</v>
      </c>
      <c r="AQ82" s="2">
        <f t="shared" si="91"/>
        <v>6.7826086956521744E-2</v>
      </c>
      <c r="AR82" s="2">
        <f t="shared" si="92"/>
        <v>0.15541501976284586</v>
      </c>
      <c r="AS82" s="2">
        <f t="shared" si="93"/>
        <v>2.276679841897233E-2</v>
      </c>
      <c r="AT82" s="2">
        <f t="shared" si="94"/>
        <v>8.1739130434782606E-2</v>
      </c>
      <c r="AU82" s="2">
        <f t="shared" si="95"/>
        <v>0.20047430830039525</v>
      </c>
      <c r="AV82" s="3">
        <f t="shared" ca="1" si="96"/>
        <v>90.285714285714292</v>
      </c>
      <c r="AW82" s="2">
        <f t="shared" si="97"/>
        <v>3.4904013961605585E-3</v>
      </c>
      <c r="AX82" s="2">
        <f t="shared" si="98"/>
        <v>-0.75</v>
      </c>
      <c r="AY82" t="e">
        <f t="shared" si="99"/>
        <v>#N/A</v>
      </c>
      <c r="AZ82">
        <f t="shared" si="100"/>
        <v>17</v>
      </c>
      <c r="BA82" s="3">
        <f>IF(_xlfn.IFNA($A82,"")="","",AC82/(Configuration!$B$1/1000000))</f>
        <v>249.36623522036879</v>
      </c>
      <c r="BB82">
        <f>IF(OR(_xlfn.IFNA($A82,"")="", ROW()&lt;=3,MAX(International!$C$3:$C$2000)&lt;$AC82),"",$A82-_xlfn.XLOOKUP($AC82,International!$C$3:$C$2000,International!$A$3:$A$2000,NA(),1,1))</f>
        <v>35</v>
      </c>
      <c r="BC82">
        <f>IF(OR(_xlfn.IFNA($A82,"")="", ROW()&lt;=3,MAX(International!$D$3:$D$2000)&lt;$BA82),"",$A82-_xlfn.XLOOKUP($BA82,International!$D$3:$D$2000,International!$A$3:$A$2000,NA(),1,1))</f>
        <v>31</v>
      </c>
      <c r="BD82">
        <f>IF(OR(_xlfn.IFNA($A82,"")="", ROW()&lt;=3,MAX(International!$F$3:$F$2000)&lt;$AC82),"",$A82-_xlfn.XLOOKUP($AC82,International!$F$3:$F$2000,International!$A$3:$A$2000,NA(),1,1))</f>
        <v>27</v>
      </c>
      <c r="BE82">
        <f>IF(OR(_xlfn.IFNA($A82,"")="", ROW()&lt;=3,MAX(International!$G$3:$G$2000)&lt;$BA82),"",$A82-_xlfn.XLOOKUP($BA82,International!$G$3:$G$2000,International!$A$3:$A$2000,NA(),1,1))</f>
        <v>20</v>
      </c>
      <c r="BF82" t="str">
        <f>IF(OR(_xlfn.IFNA($A82,"")="", ROW()&lt;=3,MAX(International!$I$3:$I$2000)&lt;$AC82),"",$A82-_xlfn.XLOOKUP($AC82,International!$I$3:$I$2000,International!$A$3:$A$2000,NA(),1,1))</f>
        <v/>
      </c>
      <c r="BG82">
        <f>IF(OR(_xlfn.IFNA($A82,"")="", ROW()&lt;=3,MAX(International!$J$3:$J$2000)&lt;$BA82),"",$A82-_xlfn.XLOOKUP($BA82,International!$J$3:$J$2000,International!$A$3:$A$2000,NA(),1,1))</f>
        <v>19</v>
      </c>
      <c r="BH82">
        <f>IF(OR(_xlfn.IFNA($A82,"")="", ROW()&lt;=3,MAX(International!$L$3:$L$2000)&lt;$AC82),"",$A82-_xlfn.XLOOKUP($AC82,International!$L$3:$L$2000,International!$A$3:$A$2000,NA(),1,1))</f>
        <v>26</v>
      </c>
      <c r="BI82">
        <f>IF(OR(_xlfn.IFNA($A82,"")="", ROW()&lt;=3,MAX(International!$M$3:$M$2000)&lt;$BA82),"",$A82-_xlfn.XLOOKUP($BA82,International!$M$3:$M$2000,International!$A$3:$A$2000,NA(),1,1))</f>
        <v>17</v>
      </c>
      <c r="BJ82">
        <f>IF(OR(_xlfn.IFNA($A82,"")="", ROW()&lt;=3,MAX(International!$O$3:$O$2000)&lt;$AC82),"",$A82-_xlfn.XLOOKUP($AC82,International!$O$3:$O$2000,International!$A$3:$A$2000,NA(),1,1))</f>
        <v>17</v>
      </c>
      <c r="BK82">
        <f>IF(OR(_xlfn.IFNA($A82,"")="", ROW()&lt;=3,MAX(International!$P$3:$P$2000)&lt;$BA82),"",$A82-_xlfn.XLOOKUP($BA82,International!$P$3:$P$2000,International!$A$3:$A$2000,NA(),1,1))</f>
        <v>21</v>
      </c>
      <c r="BL82" t="str">
        <f>IF(OR(_xlfn.IFNA($A82,"")="", ROW()&lt;=3,MAX(International!$R$3:$R$2000)&lt;$AC82),"",$A82-_xlfn.XLOOKUP($AC82,International!$R$3:$R$2000,International!$A$3:$A$2000,NA(),1,1))</f>
        <v/>
      </c>
      <c r="BM82">
        <f>IF(OR(_xlfn.IFNA($A82,"")="", ROW()&lt;=3,MAX(International!$S$3:$S$2000)&lt;$BA82),"",$A82-_xlfn.XLOOKUP($BA82,International!$S$3:$S$2000,International!$A$3:$A$2000,NA(),1,1))</f>
        <v>5</v>
      </c>
      <c r="BN82">
        <f>IF(OR(_xlfn.IFNA($A82,"")="", ROW()&lt;=3,MAX(International!$U$3:$U$2000)&lt;$AC82),"",$A82-_xlfn.XLOOKUP($AC82,International!$U$3:$U$2000,International!$A$3:$A$2000,NA(),1,1))</f>
        <v>37</v>
      </c>
      <c r="BO82" t="str">
        <f>IF(OR(_xlfn.IFNA($A82,"")="", ROW()&lt;=3,MAX(International!$V$3:$V$2000)&lt;$BA82),"",$A82-_xlfn.XLOOKUP($BA82,International!$V$3:$V$2000,International!$A$3:$A$2000,NA(),1,1))</f>
        <v/>
      </c>
      <c r="BP82">
        <f>IF(OR(_xlfn.IFNA($A82,"")="", ROW()&lt;=3,MAX(International!$X$3:$X$2000)&lt;$AC82),"",$A82-_xlfn.XLOOKUP($AC82,International!$X$3:$X$2000,International!$A$3:$A$2000,NA(),1,1))</f>
        <v>20</v>
      </c>
      <c r="BQ82">
        <f>IF(OR(_xlfn.IFNA($A82,"")="", ROW()&lt;=3,MAX(International!$Y$3:$Y$2000)&lt;$BA82),"",$A82-_xlfn.XLOOKUP($BA82,International!$Y$3:$Y$2000,International!$A$3:$A$2000,NA(),1,1))</f>
        <v>15</v>
      </c>
      <c r="BR82">
        <f t="shared" si="101"/>
        <v>33</v>
      </c>
      <c r="BS82" t="e">
        <f t="shared" si="63"/>
        <v>#N/A</v>
      </c>
      <c r="BT82" t="e">
        <f t="shared" si="64"/>
        <v>#N/A</v>
      </c>
      <c r="BU82">
        <f t="shared" si="65"/>
        <v>204800</v>
      </c>
      <c r="BV82">
        <f t="shared" si="66"/>
        <v>30442</v>
      </c>
      <c r="BW82">
        <f t="shared" si="67"/>
        <v>9700</v>
      </c>
      <c r="BX82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5056</v>
      </c>
      <c r="BY82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6054</v>
      </c>
      <c r="BZ82">
        <f t="shared" si="102"/>
        <v>6325</v>
      </c>
      <c r="CA82">
        <f t="shared" si="68"/>
        <v>5.5156335349542935</v>
      </c>
      <c r="CB82">
        <f>IF(OR(ISNA($A82),$AC82&lt;100),NA(),IF($BR82=0,0,FLOOR((BZ82-_xlfn.XLOOKUP(_xlfn.AGGREGATE(5,6,$BR$3:$BR2033),$BR$3:$BR$2000,BZ$3:BZ$2000,1,1))/_xlfn.XLOOKUP($BR82,$BR$3:$BR$2000,$BR$3:$BR$2000,1,1), 1)))</f>
        <v>188</v>
      </c>
      <c r="CC82">
        <f t="shared" si="103"/>
        <v>198.93303955829577</v>
      </c>
      <c r="CD82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86498</v>
      </c>
      <c r="CE82">
        <f t="shared" si="69"/>
        <v>3.3823525161872441</v>
      </c>
      <c r="CF82">
        <f>IF(OR(ISNA($A82),$AC82&lt;100),NA(),IF($BR82=0,0,FLOOR((CD82-_xlfn.XLOOKUP(_xlfn.AGGREGATE(5,6,$BR$3:$BR2033),$BR$3:$BR$2000,CD$3:CD$2000,1,1))/_xlfn.XLOOKUP($BR82,$BR$3:$BR$2000,$BR$3:$BR$2000,1,1), 1)))</f>
        <v>2616</v>
      </c>
      <c r="CG82">
        <f t="shared" si="104"/>
        <v>9.795869383129153</v>
      </c>
      <c r="CH82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59105</v>
      </c>
      <c r="CI82">
        <f t="shared" si="70"/>
        <v>3.5841763032829896</v>
      </c>
      <c r="CJ82">
        <f>IF(OR(ISNA($A82),$AC82&lt;100),NA(),IF($BR82=0,0,FLOOR((CH82-_xlfn.XLOOKUP(_xlfn.AGGREGATE(5,6,$BR$3:$BR2033),$BR$3:$BR$2000,CH$3:CH$2000,1,1))/_xlfn.XLOOKUP($BR82,$BR$3:$BR$2000,$BR$3:$BR$2000,1,1), 1)))</f>
        <v>1788</v>
      </c>
      <c r="CK82">
        <f t="shared" si="105"/>
        <v>19.012598536020786</v>
      </c>
      <c r="CL82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6174</v>
      </c>
      <c r="CM82">
        <f t="shared" si="71"/>
        <v>5.5479587955019278</v>
      </c>
      <c r="CN82">
        <f>IF(OR(ISNA($A82),$AC82&lt;100),NA(),IF($BR82=0,0,FLOOR((CL82-_xlfn.XLOOKUP(_xlfn.AGGREGATE(5,6,$BR$3:$BR2033),$BR$3:$BR$2000,CL$3:CL$2000,1,1))/_xlfn.XLOOKUP($BR82,$BR$3:$BR$2000,$BR$3:$BR$2000,1,1), 1)))</f>
        <v>179</v>
      </c>
      <c r="CO82">
        <f t="shared" si="106"/>
        <v>23.693819180235518</v>
      </c>
      <c r="CP82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337072</v>
      </c>
      <c r="CQ82">
        <f t="shared" si="72"/>
        <v>2.8159781150342509</v>
      </c>
      <c r="CR82">
        <f>IF(OR(ISNA($A82),$AC82&lt;100),NA(),IF($BR82=0,0,FLOOR((CP82-_xlfn.XLOOKUP(_xlfn.AGGREGATE(5,6,$BR$3:$BR2033),$BR$3:$BR$2000,CP$3:CP$2000,1,1))/_xlfn.XLOOKUP($BR82,$BR$3:$BR$2000,$BR$3:$BR$2000,1,1), 1)))</f>
        <v>10210</v>
      </c>
      <c r="CS82">
        <f t="shared" si="107"/>
        <v>7.9270420809678468</v>
      </c>
      <c r="CT82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23403</v>
      </c>
      <c r="CU82">
        <f t="shared" si="73"/>
        <v>4.1928456574674753</v>
      </c>
      <c r="CV82">
        <f>IF(OR(ISNA($A82),$AC82&lt;100),NA(),IF($BR82=0,0,FLOOR((CT82-_xlfn.XLOOKUP(_xlfn.AGGREGATE(5,6,$BR$3:$BR2033),$BR$3:$BR$2000,CT$3:CT$2000,1,1))/_xlfn.XLOOKUP($BR82,$BR$3:$BR$2000,$BR$3:$BR$2000,1,1), 1)))</f>
        <v>705</v>
      </c>
      <c r="CW82">
        <f t="shared" si="108"/>
        <v>13.06783456360966</v>
      </c>
      <c r="CX82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1049</v>
      </c>
      <c r="CY82">
        <f t="shared" si="74"/>
        <v>9.7318068192363505</v>
      </c>
      <c r="CZ82">
        <f>IF(OR(ISNA($A82),$AC82&lt;100),NA(),IF($BR82=0,0,FLOOR((CX82-_xlfn.XLOOKUP(_xlfn.AGGREGATE(5,6,$BR$3:$BR2033),$BR$3:$BR$2000,CX$3:CX$2000,1,1))/_xlfn.XLOOKUP($BR82,$BR$3:$BR$2000,$BR$3:$BR$2000,1,1), 1)))</f>
        <v>28</v>
      </c>
      <c r="DA82">
        <f t="shared" si="109"/>
        <v>14.489671330916119</v>
      </c>
      <c r="DB82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9037</v>
      </c>
      <c r="DC82">
        <f t="shared" si="75"/>
        <v>5.0786638728884217</v>
      </c>
      <c r="DD82">
        <f>IF(OR(ISNA($A82),$AC82&lt;100),NA(),IF($BR82=0,0,FLOOR((DB82-_xlfn.XLOOKUP(_xlfn.AGGREGATE(5,6,$BR$3:$BR2033),$BR$3:$BR$2000,DB$3:DB$2000,1,1))/_xlfn.XLOOKUP($BR82,$BR$3:$BR$2000,$BR$3:$BR$2000,1,1), 1)))</f>
        <v>270</v>
      </c>
      <c r="DE82">
        <f t="shared" si="110"/>
        <v>82.073610566120038</v>
      </c>
      <c r="DF82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55242</v>
      </c>
      <c r="DG82">
        <f t="shared" si="76"/>
        <v>3.6225433869956962</v>
      </c>
      <c r="DH82">
        <f>IF(OR(ISNA($A82),$AC82&lt;100),NA(),IF($BR82=0,0,FLOOR((DF82-_xlfn.XLOOKUP(_xlfn.AGGREGATE(5,6,$BR$3:$BR2033),$BR$3:$BR$2000,DF$3:DF$2000,1,1))/_xlfn.XLOOKUP($BR82,$BR$3:$BR$2000,$BR$3:$BR$2000,1,1), 1)))</f>
        <v>1670</v>
      </c>
      <c r="DI82">
        <f t="shared" si="111"/>
        <v>10.186325163417637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>
        <f>IF(OR(Daily!$A83="",Daily!$B83="*"),NA(),Daily!A83)</f>
        <v>43934</v>
      </c>
      <c r="B83">
        <f>IF(_xlfn.IFNA($A83,"")="","",Daily!C83+IF(ROW(A83)&gt;4,B82,0))</f>
        <v>103</v>
      </c>
      <c r="C83">
        <f>IF(_xlfn.IFNA($A83,"")="","",Daily!D83+IF(ROW(B83)&gt;4,C82,0))</f>
        <v>72</v>
      </c>
      <c r="D83">
        <f>IF(_xlfn.IFNA($A83,"")="","",Daily!E83+IF(ROW(C83)&gt;4,D82,0))</f>
        <v>2</v>
      </c>
      <c r="E83">
        <f>IF(_xlfn.IFNA($A83,"")="","",Daily!F83+IF(ROW(D83)&gt;4,E82,0))</f>
        <v>2863</v>
      </c>
      <c r="F83">
        <f>IF(_xlfn.IFNA($A83,"")="","",Daily!G83+IF(ROW(E83)&gt;4,F82,0))</f>
        <v>4</v>
      </c>
      <c r="G83">
        <f>IF(_xlfn.IFNA($A83,"")="","",Daily!H83+IF(ROW(F83)&gt;4,G82,0))</f>
        <v>26</v>
      </c>
      <c r="H83">
        <f>IF(_xlfn.IFNA($A83,"")="","",Daily!I83+IF(ROW(G83)&gt;4,H82,0))</f>
        <v>28</v>
      </c>
      <c r="I83">
        <f>IF(_xlfn.IFNA($A83,"")="","",Daily!J83+IF(ROW(H83)&gt;4,I82,0))</f>
        <v>2</v>
      </c>
      <c r="J83">
        <f>IF(_xlfn.IFNA($A83,"")="","",Daily!K83+IF(ROW(I83)&gt;4,J82,0))</f>
        <v>0</v>
      </c>
      <c r="K83">
        <f>IF(_xlfn.IFNA($A83,"")="","",Daily!L83+IF(ROW(J83)&gt;4,K82,0))</f>
        <v>431</v>
      </c>
      <c r="L83">
        <f>IF(_xlfn.IFNA($A83,"")="","",Daily!M83+IF(ROW(K83)&gt;4,L82,0))</f>
        <v>240</v>
      </c>
      <c r="M83">
        <f>IF(_xlfn.IFNA($A83,"")="","",Daily!N83+IF(ROW(L83)&gt;4,M82,0))</f>
        <v>4</v>
      </c>
      <c r="N83">
        <f>IF(_xlfn.IFNA($A83,"")="","",Daily!O83+IF(ROW(M83)&gt;4,N82,0))</f>
        <v>987</v>
      </c>
      <c r="O83">
        <f>IF(_xlfn.IFNA($A83,"")="","",Daily!P83+IF(ROW(N83)&gt;4,O82,0))</f>
        <v>442</v>
      </c>
      <c r="P83">
        <f>IF(_xlfn.IFNA($A83,"")="","",Daily!Q83+IF(ROW(O83)&gt;4,P82,0))</f>
        <v>5</v>
      </c>
      <c r="Q83">
        <f>IF(_xlfn.IFNA($A83,"")="","",Daily!R83+IF(ROW(P83)&gt;4,Q82,0))</f>
        <v>150</v>
      </c>
      <c r="R83">
        <f>IF(_xlfn.IFNA($A83,"")="","",Daily!S83+IF(ROW(Q83)&gt;4,R82,0))</f>
        <v>5</v>
      </c>
      <c r="S83">
        <f>IF(_xlfn.IFNA($A83,"")="","",Daily!T83+IF(ROW(R83)&gt;4,S82,0))</f>
        <v>5</v>
      </c>
      <c r="T83">
        <f>IF(_xlfn.IFNA($A83,"")="","",Daily!U83+IF(ROW(S83)&gt;4,T82,0))</f>
        <v>523</v>
      </c>
      <c r="U83">
        <f>IF(_xlfn.IFNA($A83,"")="","",Daily!V83+IF(ROW(T83)&gt;4,U82,0))</f>
        <v>251</v>
      </c>
      <c r="V83">
        <f>IF(_xlfn.IFNA($A83,"")="","",Daily!W83+IF(ROW(U83)&gt;4,V82,0))</f>
        <v>6</v>
      </c>
      <c r="W83">
        <f>IF(_xlfn.IFNA($A83,"")="","",Daily!X83+IF(ROW(V83)&gt;4,W82,0))</f>
        <v>1281</v>
      </c>
      <c r="X83">
        <f>IF(_xlfn.IFNA($A83,"")="","",Daily!Y83+IF(ROW(W83)&gt;4,X82,0))</f>
        <v>1075</v>
      </c>
      <c r="Y83">
        <f>IF(_xlfn.IFNA($A83,"")="","",Daily!Z83+IF(ROW(X83)&gt;4,Y82,0))</f>
        <v>14</v>
      </c>
      <c r="Z83">
        <f>IF(_xlfn.IFNA($A83,"")="","",Daily!C83+Daily!F83+Daily!I83+Daily!L83+Daily!O83+Daily!R83+Daily!U83+Daily!X83)</f>
        <v>41</v>
      </c>
      <c r="AA83">
        <f>IF(_xlfn.IFNA($A83,"")="","",Daily!D83+Daily!G83+Daily!J83+Daily!M83+Daily!P83+Daily!S83+Daily!V83+Daily!Y83+Daily!AA83)</f>
        <v>152</v>
      </c>
      <c r="AB83">
        <f>IF(_xlfn.IFNA($A83,"")="","",Daily!E83+Daily!H83+Daily!K83+Daily!N83+Daily!Q83+Daily!T83+Daily!W83+Daily!Z83)</f>
        <v>2</v>
      </c>
      <c r="AC83">
        <f t="shared" si="77"/>
        <v>6366</v>
      </c>
      <c r="AD83">
        <f t="shared" si="78"/>
        <v>3646</v>
      </c>
      <c r="AE83">
        <f t="shared" si="79"/>
        <v>62</v>
      </c>
      <c r="AF83" s="5">
        <f t="shared" si="80"/>
        <v>1.8636363636363635</v>
      </c>
      <c r="AG83">
        <f t="shared" si="81"/>
        <v>2658</v>
      </c>
      <c r="AH83">
        <f t="shared" si="82"/>
        <v>3503</v>
      </c>
      <c r="AI83">
        <f t="shared" si="83"/>
        <v>3642</v>
      </c>
      <c r="AJ83">
        <f t="shared" si="84"/>
        <v>36</v>
      </c>
      <c r="AK83">
        <f t="shared" si="85"/>
        <v>-175</v>
      </c>
      <c r="AL83" s="2">
        <f t="shared" si="86"/>
        <v>1.6720604099244876E-2</v>
      </c>
      <c r="AM83" s="2">
        <f t="shared" si="87"/>
        <v>0.98327939590075508</v>
      </c>
      <c r="AN83" s="2">
        <f t="shared" si="88"/>
        <v>1.6179704681118443E-2</v>
      </c>
      <c r="AO83" s="2">
        <f t="shared" si="89"/>
        <v>0.44973295633050581</v>
      </c>
      <c r="AP83" s="2">
        <f t="shared" si="90"/>
        <v>4.3983663210807418E-3</v>
      </c>
      <c r="AQ83" s="2">
        <f t="shared" si="91"/>
        <v>6.7703424442349988E-2</v>
      </c>
      <c r="AR83" s="2">
        <f t="shared" si="92"/>
        <v>0.15504241281809614</v>
      </c>
      <c r="AS83" s="2">
        <f t="shared" si="93"/>
        <v>2.35626767200754E-2</v>
      </c>
      <c r="AT83" s="2">
        <f t="shared" si="94"/>
        <v>8.2155199497329565E-2</v>
      </c>
      <c r="AU83" s="2">
        <f t="shared" si="95"/>
        <v>0.20122525918944392</v>
      </c>
      <c r="AV83" s="3">
        <f t="shared" ca="1" si="96"/>
        <v>80.857142857142861</v>
      </c>
      <c r="AW83" s="2">
        <f t="shared" si="97"/>
        <v>6.4822134387351781E-3</v>
      </c>
      <c r="AX83" s="2">
        <f t="shared" si="98"/>
        <v>0.86363636363636365</v>
      </c>
      <c r="AY83" t="e">
        <f t="shared" si="99"/>
        <v>#N/A</v>
      </c>
      <c r="AZ83">
        <f t="shared" si="100"/>
        <v>17</v>
      </c>
      <c r="BA83" s="3">
        <f>IF(_xlfn.IFNA($A83,"")="","",AC83/(Configuration!$B$1/1000000))</f>
        <v>250.98268038148106</v>
      </c>
      <c r="BB83">
        <f>IF(OR(_xlfn.IFNA($A83,"")="", ROW()&lt;=3,MAX(International!$C$3:$C$2000)&lt;$AC83),"",$A83-_xlfn.XLOOKUP($AC83,International!$C$3:$C$2000,International!$A$3:$A$2000,NA(),1,1))</f>
        <v>36</v>
      </c>
      <c r="BC83">
        <f>IF(OR(_xlfn.IFNA($A83,"")="", ROW()&lt;=3,MAX(International!$D$3:$D$2000)&lt;$BA83),"",$A83-_xlfn.XLOOKUP($BA83,International!$D$3:$D$2000,International!$A$3:$A$2000,NA(),1,1))</f>
        <v>31</v>
      </c>
      <c r="BD83">
        <f>IF(OR(_xlfn.IFNA($A83,"")="", ROW()&lt;=3,MAX(International!$F$3:$F$2000)&lt;$AC83),"",$A83-_xlfn.XLOOKUP($AC83,International!$F$3:$F$2000,International!$A$3:$A$2000,NA(),1,1))</f>
        <v>28</v>
      </c>
      <c r="BE83">
        <f>IF(OR(_xlfn.IFNA($A83,"")="", ROW()&lt;=3,MAX(International!$G$3:$G$2000)&lt;$BA83),"",$A83-_xlfn.XLOOKUP($BA83,International!$G$3:$G$2000,International!$A$3:$A$2000,NA(),1,1))</f>
        <v>21</v>
      </c>
      <c r="BF83" t="str">
        <f>IF(OR(_xlfn.IFNA($A83,"")="", ROW()&lt;=3,MAX(International!$I$3:$I$2000)&lt;$AC83),"",$A83-_xlfn.XLOOKUP($AC83,International!$I$3:$I$2000,International!$A$3:$A$2000,NA(),1,1))</f>
        <v/>
      </c>
      <c r="BG83">
        <f>IF(OR(_xlfn.IFNA($A83,"")="", ROW()&lt;=3,MAX(International!$J$3:$J$2000)&lt;$BA83),"",$A83-_xlfn.XLOOKUP($BA83,International!$J$3:$J$2000,International!$A$3:$A$2000,NA(),1,1))</f>
        <v>20</v>
      </c>
      <c r="BH83">
        <f>IF(OR(_xlfn.IFNA($A83,"")="", ROW()&lt;=3,MAX(International!$L$3:$L$2000)&lt;$AC83),"",$A83-_xlfn.XLOOKUP($AC83,International!$L$3:$L$2000,International!$A$3:$A$2000,NA(),1,1))</f>
        <v>27</v>
      </c>
      <c r="BI83">
        <f>IF(OR(_xlfn.IFNA($A83,"")="", ROW()&lt;=3,MAX(International!$M$3:$M$2000)&lt;$BA83),"",$A83-_xlfn.XLOOKUP($BA83,International!$M$3:$M$2000,International!$A$3:$A$2000,NA(),1,1))</f>
        <v>18</v>
      </c>
      <c r="BJ83">
        <f>IF(OR(_xlfn.IFNA($A83,"")="", ROW()&lt;=3,MAX(International!$O$3:$O$2000)&lt;$AC83),"",$A83-_xlfn.XLOOKUP($AC83,International!$O$3:$O$2000,International!$A$3:$A$2000,NA(),1,1))</f>
        <v>17</v>
      </c>
      <c r="BK83">
        <f>IF(OR(_xlfn.IFNA($A83,"")="", ROW()&lt;=3,MAX(International!$P$3:$P$2000)&lt;$BA83),"",$A83-_xlfn.XLOOKUP($BA83,International!$P$3:$P$2000,International!$A$3:$A$2000,NA(),1,1))</f>
        <v>22</v>
      </c>
      <c r="BL83" t="str">
        <f>IF(OR(_xlfn.IFNA($A83,"")="", ROW()&lt;=3,MAX(International!$R$3:$R$2000)&lt;$AC83),"",$A83-_xlfn.XLOOKUP($AC83,International!$R$3:$R$2000,International!$A$3:$A$2000,NA(),1,1))</f>
        <v/>
      </c>
      <c r="BM83">
        <f>IF(OR(_xlfn.IFNA($A83,"")="", ROW()&lt;=3,MAX(International!$S$3:$S$2000)&lt;$BA83),"",$A83-_xlfn.XLOOKUP($BA83,International!$S$3:$S$2000,International!$A$3:$A$2000,NA(),1,1))</f>
        <v>6</v>
      </c>
      <c r="BN83">
        <f>IF(OR(_xlfn.IFNA($A83,"")="", ROW()&lt;=3,MAX(International!$U$3:$U$2000)&lt;$AC83),"",$A83-_xlfn.XLOOKUP($AC83,International!$U$3:$U$2000,International!$A$3:$A$2000,NA(),1,1))</f>
        <v>38</v>
      </c>
      <c r="BO83" t="str">
        <f>IF(OR(_xlfn.IFNA($A83,"")="", ROW()&lt;=3,MAX(International!$V$3:$V$2000)&lt;$BA83),"",$A83-_xlfn.XLOOKUP($BA83,International!$V$3:$V$2000,International!$A$3:$A$2000,NA(),1,1))</f>
        <v/>
      </c>
      <c r="BP83">
        <f>IF(OR(_xlfn.IFNA($A83,"")="", ROW()&lt;=3,MAX(International!$X$3:$X$2000)&lt;$AC83),"",$A83-_xlfn.XLOOKUP($AC83,International!$X$3:$X$2000,International!$A$3:$A$2000,NA(),1,1))</f>
        <v>21</v>
      </c>
      <c r="BQ83">
        <f>IF(OR(_xlfn.IFNA($A83,"")="", ROW()&lt;=3,MAX(International!$Y$3:$Y$2000)&lt;$BA83),"",$A83-_xlfn.XLOOKUP($BA83,International!$Y$3:$Y$2000,International!$A$3:$A$2000,NA(),1,1))</f>
        <v>16</v>
      </c>
      <c r="BR83">
        <f t="shared" si="101"/>
        <v>34</v>
      </c>
      <c r="BS83" t="e">
        <f t="shared" si="63"/>
        <v>#N/A</v>
      </c>
      <c r="BT83" t="e">
        <f t="shared" si="64"/>
        <v>#N/A</v>
      </c>
      <c r="BU83">
        <f t="shared" si="65"/>
        <v>258030</v>
      </c>
      <c r="BV83">
        <f t="shared" si="66"/>
        <v>36202</v>
      </c>
      <c r="BW83">
        <f t="shared" si="67"/>
        <v>11142</v>
      </c>
      <c r="BX83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5694</v>
      </c>
      <c r="BY83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6234</v>
      </c>
      <c r="BZ83">
        <f t="shared" si="102"/>
        <v>6366</v>
      </c>
      <c r="CA83">
        <f t="shared" si="68"/>
        <v>5.67393379202466</v>
      </c>
      <c r="CB83">
        <f>IF(OR(ISNA($A83),$AC83&lt;100),NA(),IF($BR83=0,0,FLOOR((BZ83-_xlfn.XLOOKUP(_xlfn.AGGREGATE(5,6,$BR$3:$BR2034),$BR$3:$BR$2000,BZ$3:BZ$2000,1,1))/_xlfn.XLOOKUP($BR83,$BR$3:$BR$2000,$BR$3:$BR$2000,1,1), 1)))</f>
        <v>183</v>
      </c>
      <c r="CC83">
        <f t="shared" si="103"/>
        <v>107.27683249451518</v>
      </c>
      <c r="CD83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92472</v>
      </c>
      <c r="CE83">
        <f t="shared" si="69"/>
        <v>3.4507702224140688</v>
      </c>
      <c r="CF83">
        <f>IF(OR(ISNA($A83),$AC83&lt;100),NA(),IF($BR83=0,0,FLOOR((CD83-_xlfn.XLOOKUP(_xlfn.AGGREGATE(5,6,$BR$3:$BR2034),$BR$3:$BR$2000,CD$3:CD$2000,1,1))/_xlfn.XLOOKUP($BR83,$BR$3:$BR$2000,$BR$3:$BR$2000,1,1), 1)))</f>
        <v>2715</v>
      </c>
      <c r="CG83">
        <f t="shared" si="104"/>
        <v>10.37884695075987</v>
      </c>
      <c r="CH83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64338</v>
      </c>
      <c r="CI83">
        <f t="shared" si="70"/>
        <v>3.6443432751618481</v>
      </c>
      <c r="CJ83">
        <f>IF(OR(ISNA($A83),$AC83&lt;100),NA(),IF($BR83=0,0,FLOOR((CH83-_xlfn.XLOOKUP(_xlfn.AGGREGATE(5,6,$BR$3:$BR2034),$BR$3:$BR$2000,CH$3:CH$2000,1,1))/_xlfn.XLOOKUP($BR83,$BR$3:$BR$2000,$BR$3:$BR$2000,1,1), 1)))</f>
        <v>1889</v>
      </c>
      <c r="CK83">
        <f t="shared" si="105"/>
        <v>8.1705415128460412</v>
      </c>
      <c r="CL83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6318</v>
      </c>
      <c r="CM83">
        <f t="shared" si="71"/>
        <v>5.684291730268483</v>
      </c>
      <c r="CN83">
        <f>IF(OR(ISNA($A83),$AC83&lt;100),NA(),IF($BR83=0,0,FLOOR((CL83-_xlfn.XLOOKUP(_xlfn.AGGREGATE(5,6,$BR$3:$BR2034),$BR$3:$BR$2000,CL$3:CL$2000,1,1))/_xlfn.XLOOKUP($BR83,$BR$3:$BR$2000,$BR$3:$BR$2000,1,1), 1)))</f>
        <v>178</v>
      </c>
      <c r="CO83">
        <f t="shared" si="106"/>
        <v>30.06392721472476</v>
      </c>
      <c r="CP83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366614</v>
      </c>
      <c r="CQ83">
        <f t="shared" si="72"/>
        <v>2.8716104251968382</v>
      </c>
      <c r="CR83">
        <f>IF(OR(ISNA($A83),$AC83&lt;100),NA(),IF($BR83=0,0,FLOOR((CP83-_xlfn.XLOOKUP(_xlfn.AGGREGATE(5,6,$BR$3:$BR2034),$BR$3:$BR$2000,CP$3:CP$2000,1,1))/_xlfn.XLOOKUP($BR83,$BR$3:$BR$2000,$BR$3:$BR$2000,1,1), 1)))</f>
        <v>10779</v>
      </c>
      <c r="CS83">
        <f t="shared" si="107"/>
        <v>8.2504786239204257</v>
      </c>
      <c r="CT83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24983</v>
      </c>
      <c r="CU83">
        <f t="shared" si="73"/>
        <v>4.2687810795349526</v>
      </c>
      <c r="CV83">
        <f>IF(OR(ISNA($A83),$AC83&lt;100),NA(),IF($BR83=0,0,FLOOR((CT83-_xlfn.XLOOKUP(_xlfn.AGGREGATE(5,6,$BR$3:$BR2034),$BR$3:$BR$2000,CT$3:CT$2000,1,1))/_xlfn.XLOOKUP($BR83,$BR$3:$BR$2000,$BR$3:$BR$2000,1,1), 1)))</f>
        <v>731</v>
      </c>
      <c r="CW83">
        <f t="shared" si="108"/>
        <v>10.609713757025832</v>
      </c>
      <c r="CX83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1114</v>
      </c>
      <c r="CY83">
        <f t="shared" si="74"/>
        <v>9.7766402105519994</v>
      </c>
      <c r="CZ83">
        <f>IF(OR(ISNA($A83),$AC83&lt;100),NA(),IF($BR83=0,0,FLOOR((CX83-_xlfn.XLOOKUP(_xlfn.AGGREGATE(5,6,$BR$3:$BR2034),$BR$3:$BR$2000,CX$3:CX$2000,1,1))/_xlfn.XLOOKUP($BR83,$BR$3:$BR$2000,$BR$3:$BR$2000,1,1), 1)))</f>
        <v>29</v>
      </c>
      <c r="DA83">
        <f t="shared" si="109"/>
        <v>11.529430256893509</v>
      </c>
      <c r="DB83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9137</v>
      </c>
      <c r="DC83">
        <f t="shared" si="75"/>
        <v>5.2198087164572158</v>
      </c>
      <c r="DD83">
        <f>IF(OR(ISNA($A83),$AC83&lt;100),NA(),IF($BR83=0,0,FLOOR((DB83-_xlfn.XLOOKUP(_xlfn.AGGREGATE(5,6,$BR$3:$BR2034),$BR$3:$BR$2000,DB$3:DB$2000,1,1))/_xlfn.XLOOKUP($BR83,$BR$3:$BR$2000,$BR$3:$BR$2000,1,1), 1)))</f>
        <v>265</v>
      </c>
      <c r="DE83">
        <f t="shared" si="110"/>
        <v>62.985648634101686</v>
      </c>
      <c r="DF83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60733</v>
      </c>
      <c r="DG83">
        <f t="shared" si="76"/>
        <v>3.6771318895250937</v>
      </c>
      <c r="DH83">
        <f>IF(OR(ISNA($A83),$AC83&lt;100),NA(),IF($BR83=0,0,FLOOR((DF83-_xlfn.XLOOKUP(_xlfn.AGGREGATE(5,6,$BR$3:$BR2034),$BR$3:$BR$2000,DF$3:DF$2000,1,1))/_xlfn.XLOOKUP($BR83,$BR$3:$BR$2000,$BR$3:$BR$2000,1,1), 1)))</f>
        <v>1782</v>
      </c>
      <c r="DI83">
        <f t="shared" si="111"/>
        <v>7.3144819139721013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>
        <f>IF(OR(Daily!$A84="",Daily!$B84="*"),NA(),Daily!A84)</f>
        <v>43935</v>
      </c>
      <c r="B84">
        <f>IF(_xlfn.IFNA($A84,"")="","",Daily!C84+IF(ROW(A84)&gt;4,B83,0))</f>
        <v>103</v>
      </c>
      <c r="C84">
        <f>IF(_xlfn.IFNA($A84,"")="","",Daily!D84+IF(ROW(B84)&gt;4,C83,0))</f>
        <v>75</v>
      </c>
      <c r="D84">
        <f>IF(_xlfn.IFNA($A84,"")="","",Daily!E84+IF(ROW(C84)&gt;4,D83,0))</f>
        <v>2</v>
      </c>
      <c r="E84">
        <f>IF(_xlfn.IFNA($A84,"")="","",Daily!F84+IF(ROW(D84)&gt;4,E83,0))</f>
        <v>2870</v>
      </c>
      <c r="F84">
        <f>IF(_xlfn.IFNA($A84,"")="","",Daily!G84+IF(ROW(E84)&gt;4,F83,0))</f>
        <v>4</v>
      </c>
      <c r="G84">
        <f>IF(_xlfn.IFNA($A84,"")="","",Daily!H84+IF(ROW(F84)&gt;4,G83,0))</f>
        <v>26</v>
      </c>
      <c r="H84">
        <f>IF(_xlfn.IFNA($A84,"")="","",Daily!I84+IF(ROW(G84)&gt;4,H83,0))</f>
        <v>28</v>
      </c>
      <c r="I84">
        <f>IF(_xlfn.IFNA($A84,"")="","",Daily!J84+IF(ROW(H84)&gt;4,I83,0))</f>
        <v>6</v>
      </c>
      <c r="J84">
        <f>IF(_xlfn.IFNA($A84,"")="","",Daily!K84+IF(ROW(I84)&gt;4,J83,0))</f>
        <v>0</v>
      </c>
      <c r="K84">
        <f>IF(_xlfn.IFNA($A84,"")="","",Daily!L84+IF(ROW(J84)&gt;4,K83,0))</f>
        <v>433</v>
      </c>
      <c r="L84">
        <f>IF(_xlfn.IFNA($A84,"")="","",Daily!M84+IF(ROW(K84)&gt;4,L83,0))</f>
        <v>253</v>
      </c>
      <c r="M84">
        <f>IF(_xlfn.IFNA($A84,"")="","",Daily!N84+IF(ROW(L84)&gt;4,M83,0))</f>
        <v>4</v>
      </c>
      <c r="N84">
        <f>IF(_xlfn.IFNA($A84,"")="","",Daily!O84+IF(ROW(M84)&gt;4,N83,0))</f>
        <v>998</v>
      </c>
      <c r="O84">
        <f>IF(_xlfn.IFNA($A84,"")="","",Daily!P84+IF(ROW(N84)&gt;4,O83,0))</f>
        <v>442</v>
      </c>
      <c r="P84">
        <f>IF(_xlfn.IFNA($A84,"")="","",Daily!Q84+IF(ROW(O84)&gt;4,P83,0))</f>
        <v>5</v>
      </c>
      <c r="Q84">
        <f>IF(_xlfn.IFNA($A84,"")="","",Daily!R84+IF(ROW(P84)&gt;4,Q83,0))</f>
        <v>165</v>
      </c>
      <c r="R84">
        <f>IF(_xlfn.IFNA($A84,"")="","",Daily!S84+IF(ROW(Q84)&gt;4,R83,0))</f>
        <v>5</v>
      </c>
      <c r="S84">
        <f>IF(_xlfn.IFNA($A84,"")="","",Daily!T84+IF(ROW(R84)&gt;4,S83,0))</f>
        <v>5</v>
      </c>
      <c r="T84">
        <f>IF(_xlfn.IFNA($A84,"")="","",Daily!U84+IF(ROW(S84)&gt;4,T83,0))</f>
        <v>527</v>
      </c>
      <c r="U84">
        <f>IF(_xlfn.IFNA($A84,"")="","",Daily!V84+IF(ROW(T84)&gt;4,U83,0))</f>
        <v>296</v>
      </c>
      <c r="V84">
        <f>IF(_xlfn.IFNA($A84,"")="","",Daily!W84+IF(ROW(U84)&gt;4,V83,0))</f>
        <v>6</v>
      </c>
      <c r="W84">
        <f>IF(_xlfn.IFNA($A84,"")="","",Daily!X84+IF(ROW(V84)&gt;4,W83,0))</f>
        <v>1291</v>
      </c>
      <c r="X84">
        <f>IF(_xlfn.IFNA($A84,"")="","",Daily!Y84+IF(ROW(W84)&gt;4,X83,0))</f>
        <v>1118</v>
      </c>
      <c r="Y84">
        <f>IF(_xlfn.IFNA($A84,"")="","",Daily!Z84+IF(ROW(X84)&gt;4,Y83,0))</f>
        <v>14</v>
      </c>
      <c r="Z84">
        <f>IF(_xlfn.IFNA($A84,"")="","",Daily!C84+Daily!F84+Daily!I84+Daily!L84+Daily!O84+Daily!R84+Daily!U84+Daily!X84)</f>
        <v>49</v>
      </c>
      <c r="AA84">
        <f>IF(_xlfn.IFNA($A84,"")="","",Daily!D84+Daily!G84+Daily!J84+Daily!M84+Daily!P84+Daily!S84+Daily!V84+Daily!Y84+Daily!AA84)</f>
        <v>108</v>
      </c>
      <c r="AB84">
        <f>IF(_xlfn.IFNA($A84,"")="","",Daily!E84+Daily!H84+Daily!K84+Daily!N84+Daily!Q84+Daily!T84+Daily!W84+Daily!Z84)</f>
        <v>0</v>
      </c>
      <c r="AC84">
        <f t="shared" si="77"/>
        <v>6415</v>
      </c>
      <c r="AD84">
        <f t="shared" si="78"/>
        <v>3754</v>
      </c>
      <c r="AE84">
        <f t="shared" si="79"/>
        <v>62</v>
      </c>
      <c r="AF84" s="5">
        <f t="shared" si="80"/>
        <v>1.1951219512195121</v>
      </c>
      <c r="AG84">
        <f t="shared" si="81"/>
        <v>2599</v>
      </c>
      <c r="AH84">
        <f t="shared" si="82"/>
        <v>3545</v>
      </c>
      <c r="AI84">
        <f t="shared" si="83"/>
        <v>3750</v>
      </c>
      <c r="AJ84">
        <f t="shared" si="84"/>
        <v>36</v>
      </c>
      <c r="AK84">
        <f t="shared" si="85"/>
        <v>-241</v>
      </c>
      <c r="AL84" s="2">
        <f t="shared" si="86"/>
        <v>1.6247379454926623E-2</v>
      </c>
      <c r="AM84" s="2">
        <f t="shared" si="87"/>
        <v>0.9837526205450734</v>
      </c>
      <c r="AN84" s="2">
        <f t="shared" si="88"/>
        <v>1.6056118472330475E-2</v>
      </c>
      <c r="AO84" s="2">
        <f t="shared" si="89"/>
        <v>0.44738893219017928</v>
      </c>
      <c r="AP84" s="2">
        <f t="shared" si="90"/>
        <v>4.36477007014809E-3</v>
      </c>
      <c r="AQ84" s="2">
        <f t="shared" si="91"/>
        <v>6.7498051441932966E-2</v>
      </c>
      <c r="AR84" s="2">
        <f t="shared" si="92"/>
        <v>0.15557287607170694</v>
      </c>
      <c r="AS84" s="2">
        <f t="shared" si="93"/>
        <v>2.5720966484801246E-2</v>
      </c>
      <c r="AT84" s="2">
        <f t="shared" si="94"/>
        <v>8.2151208106001558E-2</v>
      </c>
      <c r="AU84" s="2">
        <f t="shared" si="95"/>
        <v>0.20124707716289947</v>
      </c>
      <c r="AV84" s="3">
        <f t="shared" ca="1" si="96"/>
        <v>70.857142857142861</v>
      </c>
      <c r="AW84" s="2">
        <f t="shared" si="97"/>
        <v>7.6971410618912979E-3</v>
      </c>
      <c r="AX84" s="2">
        <f t="shared" si="98"/>
        <v>0.1951219512195122</v>
      </c>
      <c r="AY84" t="e">
        <f t="shared" si="99"/>
        <v>#N/A</v>
      </c>
      <c r="AZ84">
        <f t="shared" si="100"/>
        <v>18</v>
      </c>
      <c r="BA84" s="3">
        <f>IF(_xlfn.IFNA($A84,"")="","",AC84/(Configuration!$B$1/1000000))</f>
        <v>252.91452947646889</v>
      </c>
      <c r="BB84">
        <f>IF(OR(_xlfn.IFNA($A84,"")="", ROW()&lt;=3,MAX(International!$C$3:$C$2000)&lt;$AC84),"",$A84-_xlfn.XLOOKUP($AC84,International!$C$3:$C$2000,International!$A$3:$A$2000,NA(),1,1))</f>
        <v>37</v>
      </c>
      <c r="BC84">
        <f>IF(OR(_xlfn.IFNA($A84,"")="", ROW()&lt;=3,MAX(International!$D$3:$D$2000)&lt;$BA84),"",$A84-_xlfn.XLOOKUP($BA84,International!$D$3:$D$2000,International!$A$3:$A$2000,NA(),1,1))</f>
        <v>32</v>
      </c>
      <c r="BD84">
        <f>IF(OR(_xlfn.IFNA($A84,"")="", ROW()&lt;=3,MAX(International!$F$3:$F$2000)&lt;$AC84),"",$A84-_xlfn.XLOOKUP($AC84,International!$F$3:$F$2000,International!$A$3:$A$2000,NA(),1,1))</f>
        <v>29</v>
      </c>
      <c r="BE84">
        <f>IF(OR(_xlfn.IFNA($A84,"")="", ROW()&lt;=3,MAX(International!$G$3:$G$2000)&lt;$BA84),"",$A84-_xlfn.XLOOKUP($BA84,International!$G$3:$G$2000,International!$A$3:$A$2000,NA(),1,1))</f>
        <v>22</v>
      </c>
      <c r="BF84" t="str">
        <f>IF(OR(_xlfn.IFNA($A84,"")="", ROW()&lt;=3,MAX(International!$I$3:$I$2000)&lt;$AC84),"",$A84-_xlfn.XLOOKUP($AC84,International!$I$3:$I$2000,International!$A$3:$A$2000,NA(),1,1))</f>
        <v/>
      </c>
      <c r="BG84">
        <f>IF(OR(_xlfn.IFNA($A84,"")="", ROW()&lt;=3,MAX(International!$J$3:$J$2000)&lt;$BA84),"",$A84-_xlfn.XLOOKUP($BA84,International!$J$3:$J$2000,International!$A$3:$A$2000,NA(),1,1))</f>
        <v>21</v>
      </c>
      <c r="BH84">
        <f>IF(OR(_xlfn.IFNA($A84,"")="", ROW()&lt;=3,MAX(International!$L$3:$L$2000)&lt;$AC84),"",$A84-_xlfn.XLOOKUP($AC84,International!$L$3:$L$2000,International!$A$3:$A$2000,NA(),1,1))</f>
        <v>28</v>
      </c>
      <c r="BI84">
        <f>IF(OR(_xlfn.IFNA($A84,"")="", ROW()&lt;=3,MAX(International!$M$3:$M$2000)&lt;$BA84),"",$A84-_xlfn.XLOOKUP($BA84,International!$M$3:$M$2000,International!$A$3:$A$2000,NA(),1,1))</f>
        <v>19</v>
      </c>
      <c r="BJ84">
        <f>IF(OR(_xlfn.IFNA($A84,"")="", ROW()&lt;=3,MAX(International!$O$3:$O$2000)&lt;$AC84),"",$A84-_xlfn.XLOOKUP($AC84,International!$O$3:$O$2000,International!$A$3:$A$2000,NA(),1,1))</f>
        <v>18</v>
      </c>
      <c r="BK84">
        <f>IF(OR(_xlfn.IFNA($A84,"")="", ROW()&lt;=3,MAX(International!$P$3:$P$2000)&lt;$BA84),"",$A84-_xlfn.XLOOKUP($BA84,International!$P$3:$P$2000,International!$A$3:$A$2000,NA(),1,1))</f>
        <v>23</v>
      </c>
      <c r="BL84" t="str">
        <f>IF(OR(_xlfn.IFNA($A84,"")="", ROW()&lt;=3,MAX(International!$R$3:$R$2000)&lt;$AC84),"",$A84-_xlfn.XLOOKUP($AC84,International!$R$3:$R$2000,International!$A$3:$A$2000,NA(),1,1))</f>
        <v/>
      </c>
      <c r="BM84">
        <f>IF(OR(_xlfn.IFNA($A84,"")="", ROW()&lt;=3,MAX(International!$S$3:$S$2000)&lt;$BA84),"",$A84-_xlfn.XLOOKUP($BA84,International!$S$3:$S$2000,International!$A$3:$A$2000,NA(),1,1))</f>
        <v>7</v>
      </c>
      <c r="BN84">
        <f>IF(OR(_xlfn.IFNA($A84,"")="", ROW()&lt;=3,MAX(International!$U$3:$U$2000)&lt;$AC84),"",$A84-_xlfn.XLOOKUP($AC84,International!$U$3:$U$2000,International!$A$3:$A$2000,NA(),1,1))</f>
        <v>39</v>
      </c>
      <c r="BO84" t="str">
        <f>IF(OR(_xlfn.IFNA($A84,"")="", ROW()&lt;=3,MAX(International!$V$3:$V$2000)&lt;$BA84),"",$A84-_xlfn.XLOOKUP($BA84,International!$V$3:$V$2000,International!$A$3:$A$2000,NA(),1,1))</f>
        <v/>
      </c>
      <c r="BP84">
        <f>IF(OR(_xlfn.IFNA($A84,"")="", ROW()&lt;=3,MAX(International!$X$3:$X$2000)&lt;$AC84),"",$A84-_xlfn.XLOOKUP($AC84,International!$X$3:$X$2000,International!$A$3:$A$2000,NA(),1,1))</f>
        <v>22</v>
      </c>
      <c r="BQ84">
        <f>IF(OR(_xlfn.IFNA($A84,"")="", ROW()&lt;=3,MAX(International!$Y$3:$Y$2000)&lt;$BA84),"",$A84-_xlfn.XLOOKUP($BA84,International!$Y$3:$Y$2000,International!$A$3:$A$2000,NA(),1,1))</f>
        <v>17</v>
      </c>
      <c r="BR84">
        <f t="shared" si="101"/>
        <v>35</v>
      </c>
      <c r="BS84" t="e">
        <f t="shared" si="63"/>
        <v>#N/A</v>
      </c>
      <c r="BT84" t="e">
        <f t="shared" si="64"/>
        <v>#N/A</v>
      </c>
      <c r="BU84">
        <f t="shared" si="65"/>
        <v>325098</v>
      </c>
      <c r="BV84">
        <f t="shared" si="66"/>
        <v>43052</v>
      </c>
      <c r="BW84">
        <f t="shared" si="67"/>
        <v>12800</v>
      </c>
      <c r="BX84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6414</v>
      </c>
      <c r="BY84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6415</v>
      </c>
      <c r="BZ84">
        <f t="shared" si="102"/>
        <v>6415</v>
      </c>
      <c r="CA84">
        <f t="shared" si="68"/>
        <v>5.8300516359378856</v>
      </c>
      <c r="CB84">
        <f>IF(OR(ISNA($A84),$AC84&lt;100),NA(),IF($BR84=0,0,FLOOR((BZ84-_xlfn.XLOOKUP(_xlfn.AGGREGATE(5,6,$BR$3:$BR2035),$BR$3:$BR$2000,BZ$3:BZ$2000,1,1))/_xlfn.XLOOKUP($BR84,$BR$3:$BR$2000,$BR$3:$BR$2000,1,1), 1)))</f>
        <v>180</v>
      </c>
      <c r="CC84">
        <f t="shared" si="103"/>
        <v>90.398680718254226</v>
      </c>
      <c r="CD84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97689</v>
      </c>
      <c r="CE84">
        <f t="shared" si="69"/>
        <v>3.5239443879354839</v>
      </c>
      <c r="CF84">
        <f>IF(OR(ISNA($A84),$AC84&lt;100),NA(),IF($BR84=0,0,FLOOR((CD84-_xlfn.XLOOKUP(_xlfn.AGGREGATE(5,6,$BR$3:$BR2035),$BR$3:$BR$2000,CD$3:CD$2000,1,1))/_xlfn.XLOOKUP($BR84,$BR$3:$BR$2000,$BR$3:$BR$2000,1,1), 1)))</f>
        <v>2786</v>
      </c>
      <c r="CG84">
        <f t="shared" si="104"/>
        <v>12.629527037215043</v>
      </c>
      <c r="CH84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89953</v>
      </c>
      <c r="CI84">
        <f t="shared" si="70"/>
        <v>3.5666872114282651</v>
      </c>
      <c r="CJ84">
        <f>IF(OR(ISNA($A84),$AC84&lt;100),NA(),IF($BR84=0,0,FLOOR((CH84-_xlfn.XLOOKUP(_xlfn.AGGREGATE(5,6,$BR$3:$BR2035),$BR$3:$BR$2000,CH$3:CH$2000,1,1))/_xlfn.XLOOKUP($BR84,$BR$3:$BR$2000,$BR$3:$BR$2000,1,1), 1)))</f>
        <v>2567</v>
      </c>
      <c r="CK84">
        <f t="shared" si="105"/>
        <v>2.0682510095938569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71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106"/>
        <v>#N/A</v>
      </c>
      <c r="CP84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396223</v>
      </c>
      <c r="CQ84">
        <f t="shared" si="72"/>
        <v>2.9283564427738829</v>
      </c>
      <c r="CR84">
        <f>IF(OR(ISNA($A84),$AC84&lt;100),NA(),IF($BR84=0,0,FLOOR((CP84-_xlfn.XLOOKUP(_xlfn.AGGREGATE(5,6,$BR$3:$BR2035),$BR$3:$BR$2000,CP$3:CP$2000,1,1))/_xlfn.XLOOKUP($BR84,$BR$3:$BR$2000,$BR$3:$BR$2000,1,1), 1)))</f>
        <v>11317</v>
      </c>
      <c r="CS84">
        <f t="shared" si="107"/>
        <v>8.924527595291222</v>
      </c>
      <c r="CT84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26667</v>
      </c>
      <c r="CU84">
        <f t="shared" si="73"/>
        <v>4.3430181648128006</v>
      </c>
      <c r="CV84">
        <f>IF(OR(ISNA($A84),$AC84&lt;100),NA(),IF($BR84=0,0,FLOOR((CT84-_xlfn.XLOOKUP(_xlfn.AGGREGATE(5,6,$BR$3:$BR2035),$BR$3:$BR$2000,CT$3:CT$2000,1,1))/_xlfn.XLOOKUP($BR84,$BR$3:$BR$2000,$BR$3:$BR$2000,1,1), 1)))</f>
        <v>758</v>
      </c>
      <c r="CW84">
        <f t="shared" si="108"/>
        <v>10.625998358712735</v>
      </c>
      <c r="CX84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1189</v>
      </c>
      <c r="CY84">
        <f t="shared" si="74"/>
        <v>9.7993188807821774</v>
      </c>
      <c r="CZ84">
        <f>IF(OR(ISNA($A84),$AC84&lt;100),NA(),IF($BR84=0,0,FLOOR((CX84-_xlfn.XLOOKUP(_xlfn.AGGREGATE(5,6,$BR$3:$BR2035),$BR$3:$BR$2000,CX$3:CX$2000,1,1))/_xlfn.XLOOKUP($BR84,$BR$3:$BR$2000,$BR$3:$BR$2000,1,1), 1)))</f>
        <v>31</v>
      </c>
      <c r="DA84">
        <f t="shared" si="109"/>
        <v>10.638356450568814</v>
      </c>
      <c r="DB84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9241</v>
      </c>
      <c r="DC84">
        <f t="shared" si="75"/>
        <v>5.35989630650527</v>
      </c>
      <c r="DD84">
        <f>IF(OR(ISNA($A84),$AC84&lt;100),NA(),IF($BR84=0,0,FLOOR((DB84-_xlfn.XLOOKUP(_xlfn.AGGREGATE(5,6,$BR$3:$BR2035),$BR$3:$BR$2000,DB$3:DB$2000,1,1))/_xlfn.XLOOKUP($BR84,$BR$3:$BR$2000,$BR$3:$BR$2000,1,1), 1)))</f>
        <v>261</v>
      </c>
      <c r="DE84">
        <f t="shared" si="110"/>
        <v>61.242898576540995</v>
      </c>
      <c r="DF84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65077</v>
      </c>
      <c r="DG84">
        <f t="shared" si="76"/>
        <v>3.7449160349975323</v>
      </c>
      <c r="DH84">
        <f>IF(OR(ISNA($A84),$AC84&lt;100),NA(),IF($BR84=0,0,FLOOR((DF84-_xlfn.XLOOKUP(_xlfn.AGGREGATE(5,6,$BR$3:$BR2035),$BR$3:$BR$2000,DF$3:DF$2000,1,1))/_xlfn.XLOOKUP($BR84,$BR$3:$BR$2000,$BR$3:$BR$2000,1,1), 1)))</f>
        <v>1856</v>
      </c>
      <c r="DI84">
        <f t="shared" si="111"/>
        <v>10.033400154283722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77"/>
        <v/>
      </c>
      <c r="AD85" t="str">
        <f t="shared" si="78"/>
        <v/>
      </c>
      <c r="AE85" t="str">
        <f t="shared" si="79"/>
        <v/>
      </c>
      <c r="AF85" s="5" t="str">
        <f t="shared" si="80"/>
        <v/>
      </c>
      <c r="AG85" t="str">
        <f t="shared" si="81"/>
        <v/>
      </c>
      <c r="AH85" t="str">
        <f t="shared" si="82"/>
        <v/>
      </c>
      <c r="AI85" t="str">
        <f t="shared" si="83"/>
        <v/>
      </c>
      <c r="AJ85" t="str">
        <f t="shared" si="84"/>
        <v/>
      </c>
      <c r="AK85" t="str">
        <f t="shared" si="85"/>
        <v/>
      </c>
      <c r="AL85" s="2" t="str">
        <f t="shared" si="86"/>
        <v/>
      </c>
      <c r="AM85" s="2" t="str">
        <f t="shared" si="87"/>
        <v/>
      </c>
      <c r="AN85" s="2" t="str">
        <f t="shared" si="88"/>
        <v/>
      </c>
      <c r="AO85" s="2" t="str">
        <f t="shared" si="89"/>
        <v/>
      </c>
      <c r="AP85" s="2" t="str">
        <f t="shared" si="90"/>
        <v/>
      </c>
      <c r="AQ85" s="2" t="str">
        <f t="shared" si="91"/>
        <v/>
      </c>
      <c r="AR85" s="2" t="str">
        <f t="shared" si="92"/>
        <v/>
      </c>
      <c r="AS85" s="2" t="str">
        <f t="shared" si="93"/>
        <v/>
      </c>
      <c r="AT85" s="2" t="str">
        <f t="shared" si="94"/>
        <v/>
      </c>
      <c r="AU85" s="2" t="str">
        <f t="shared" si="95"/>
        <v/>
      </c>
      <c r="AV85" s="3" t="str">
        <f t="shared" ca="1" si="96"/>
        <v/>
      </c>
      <c r="AW85" s="2" t="str">
        <f t="shared" si="97"/>
        <v/>
      </c>
      <c r="AX85" s="2" t="str">
        <f t="shared" si="98"/>
        <v/>
      </c>
      <c r="AY85" t="str">
        <f t="shared" si="99"/>
        <v/>
      </c>
      <c r="AZ85" t="str">
        <f t="shared" si="10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101"/>
        <v>#N/A</v>
      </c>
      <c r="BS85" t="e">
        <f t="shared" si="63"/>
        <v>#N/A</v>
      </c>
      <c r="BT85" t="e">
        <f t="shared" si="64"/>
        <v>#N/A</v>
      </c>
      <c r="BU85" t="e">
        <f t="shared" si="65"/>
        <v>#N/A</v>
      </c>
      <c r="BV85" t="e">
        <f t="shared" si="66"/>
        <v>#N/A</v>
      </c>
      <c r="BW85" t="e">
        <f t="shared" si="67"/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102"/>
        <v>#N/A</v>
      </c>
      <c r="CA85" t="e">
        <f t="shared" si="68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103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69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104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70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105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71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106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72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107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 t="shared" si="73"/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108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74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109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75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110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76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111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77"/>
        <v/>
      </c>
      <c r="AD86" t="str">
        <f t="shared" si="78"/>
        <v/>
      </c>
      <c r="AE86" t="str">
        <f t="shared" si="79"/>
        <v/>
      </c>
      <c r="AF86" s="5" t="str">
        <f t="shared" si="80"/>
        <v/>
      </c>
      <c r="AG86" t="str">
        <f t="shared" si="81"/>
        <v/>
      </c>
      <c r="AH86" t="str">
        <f t="shared" si="82"/>
        <v/>
      </c>
      <c r="AI86" t="str">
        <f t="shared" si="83"/>
        <v/>
      </c>
      <c r="AJ86" t="str">
        <f t="shared" si="84"/>
        <v/>
      </c>
      <c r="AK86" t="str">
        <f t="shared" si="85"/>
        <v/>
      </c>
      <c r="AL86" s="2" t="str">
        <f t="shared" si="86"/>
        <v/>
      </c>
      <c r="AM86" s="2" t="str">
        <f t="shared" si="87"/>
        <v/>
      </c>
      <c r="AN86" s="2" t="str">
        <f t="shared" si="88"/>
        <v/>
      </c>
      <c r="AO86" s="2" t="str">
        <f t="shared" si="89"/>
        <v/>
      </c>
      <c r="AP86" s="2" t="str">
        <f t="shared" si="90"/>
        <v/>
      </c>
      <c r="AQ86" s="2" t="str">
        <f t="shared" si="91"/>
        <v/>
      </c>
      <c r="AR86" s="2" t="str">
        <f t="shared" si="92"/>
        <v/>
      </c>
      <c r="AS86" s="2" t="str">
        <f t="shared" si="93"/>
        <v/>
      </c>
      <c r="AT86" s="2" t="str">
        <f t="shared" si="94"/>
        <v/>
      </c>
      <c r="AU86" s="2" t="str">
        <f t="shared" si="95"/>
        <v/>
      </c>
      <c r="AV86" s="3" t="str">
        <f t="shared" ca="1" si="96"/>
        <v/>
      </c>
      <c r="AW86" s="2" t="str">
        <f t="shared" si="97"/>
        <v/>
      </c>
      <c r="AX86" s="2" t="str">
        <f t="shared" si="98"/>
        <v/>
      </c>
      <c r="AY86" t="str">
        <f t="shared" si="99"/>
        <v/>
      </c>
      <c r="AZ86" t="str">
        <f t="shared" si="10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101"/>
        <v>#N/A</v>
      </c>
      <c r="BS86" t="e">
        <f t="shared" si="63"/>
        <v>#N/A</v>
      </c>
      <c r="BT86" t="e">
        <f t="shared" si="64"/>
        <v>#N/A</v>
      </c>
      <c r="BU86" t="e">
        <f t="shared" si="65"/>
        <v>#N/A</v>
      </c>
      <c r="BV86" t="e">
        <f t="shared" si="66"/>
        <v>#N/A</v>
      </c>
      <c r="BW86" t="e">
        <f t="shared" si="67"/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102"/>
        <v>#N/A</v>
      </c>
      <c r="CA86" t="e">
        <f t="shared" si="68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103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69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104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70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105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71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106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72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107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 t="shared" si="73"/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108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74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109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75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110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76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111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77"/>
        <v/>
      </c>
      <c r="AD87" t="str">
        <f t="shared" si="78"/>
        <v/>
      </c>
      <c r="AE87" t="str">
        <f t="shared" si="79"/>
        <v/>
      </c>
      <c r="AF87" s="5" t="str">
        <f t="shared" si="80"/>
        <v/>
      </c>
      <c r="AG87" t="str">
        <f t="shared" si="81"/>
        <v/>
      </c>
      <c r="AH87" t="str">
        <f t="shared" si="82"/>
        <v/>
      </c>
      <c r="AI87" t="str">
        <f t="shared" si="83"/>
        <v/>
      </c>
      <c r="AJ87" t="str">
        <f t="shared" si="84"/>
        <v/>
      </c>
      <c r="AK87" t="str">
        <f t="shared" si="85"/>
        <v/>
      </c>
      <c r="AL87" s="2" t="str">
        <f t="shared" si="86"/>
        <v/>
      </c>
      <c r="AM87" s="2" t="str">
        <f t="shared" si="87"/>
        <v/>
      </c>
      <c r="AN87" s="2" t="str">
        <f t="shared" si="88"/>
        <v/>
      </c>
      <c r="AO87" s="2" t="str">
        <f t="shared" si="89"/>
        <v/>
      </c>
      <c r="AP87" s="2" t="str">
        <f t="shared" si="90"/>
        <v/>
      </c>
      <c r="AQ87" s="2" t="str">
        <f t="shared" si="91"/>
        <v/>
      </c>
      <c r="AR87" s="2" t="str">
        <f t="shared" si="92"/>
        <v/>
      </c>
      <c r="AS87" s="2" t="str">
        <f t="shared" si="93"/>
        <v/>
      </c>
      <c r="AT87" s="2" t="str">
        <f t="shared" si="94"/>
        <v/>
      </c>
      <c r="AU87" s="2" t="str">
        <f t="shared" si="95"/>
        <v/>
      </c>
      <c r="AV87" s="3" t="str">
        <f t="shared" ca="1" si="96"/>
        <v/>
      </c>
      <c r="AW87" s="2" t="str">
        <f t="shared" si="97"/>
        <v/>
      </c>
      <c r="AX87" s="2" t="str">
        <f t="shared" si="98"/>
        <v/>
      </c>
      <c r="AY87" t="str">
        <f t="shared" si="99"/>
        <v/>
      </c>
      <c r="AZ87" t="str">
        <f t="shared" si="10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101"/>
        <v>#N/A</v>
      </c>
      <c r="BS87" t="e">
        <f t="shared" si="63"/>
        <v>#N/A</v>
      </c>
      <c r="BT87" t="e">
        <f t="shared" si="64"/>
        <v>#N/A</v>
      </c>
      <c r="BU87" t="e">
        <f t="shared" si="65"/>
        <v>#N/A</v>
      </c>
      <c r="BV87" t="e">
        <f t="shared" si="66"/>
        <v>#N/A</v>
      </c>
      <c r="BW87" t="e">
        <f t="shared" si="67"/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102"/>
        <v>#N/A</v>
      </c>
      <c r="CA87" t="e">
        <f t="shared" si="68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103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69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104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70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105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71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106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72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107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 t="shared" si="73"/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108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74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109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75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110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76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111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77"/>
        <v/>
      </c>
      <c r="AD88" t="str">
        <f t="shared" si="78"/>
        <v/>
      </c>
      <c r="AE88" t="str">
        <f t="shared" si="79"/>
        <v/>
      </c>
      <c r="AF88" s="5" t="str">
        <f t="shared" si="80"/>
        <v/>
      </c>
      <c r="AG88" t="str">
        <f t="shared" si="81"/>
        <v/>
      </c>
      <c r="AH88" t="str">
        <f t="shared" si="82"/>
        <v/>
      </c>
      <c r="AI88" t="str">
        <f t="shared" si="83"/>
        <v/>
      </c>
      <c r="AJ88" t="str">
        <f t="shared" si="84"/>
        <v/>
      </c>
      <c r="AK88" t="str">
        <f t="shared" si="85"/>
        <v/>
      </c>
      <c r="AL88" s="2" t="str">
        <f t="shared" si="86"/>
        <v/>
      </c>
      <c r="AM88" s="2" t="str">
        <f t="shared" si="87"/>
        <v/>
      </c>
      <c r="AN88" s="2" t="str">
        <f t="shared" si="88"/>
        <v/>
      </c>
      <c r="AO88" s="2" t="str">
        <f t="shared" si="89"/>
        <v/>
      </c>
      <c r="AP88" s="2" t="str">
        <f t="shared" si="90"/>
        <v/>
      </c>
      <c r="AQ88" s="2" t="str">
        <f t="shared" si="91"/>
        <v/>
      </c>
      <c r="AR88" s="2" t="str">
        <f t="shared" si="92"/>
        <v/>
      </c>
      <c r="AS88" s="2" t="str">
        <f t="shared" si="93"/>
        <v/>
      </c>
      <c r="AT88" s="2" t="str">
        <f t="shared" si="94"/>
        <v/>
      </c>
      <c r="AU88" s="2" t="str">
        <f t="shared" si="95"/>
        <v/>
      </c>
      <c r="AV88" s="3" t="str">
        <f t="shared" ca="1" si="96"/>
        <v/>
      </c>
      <c r="AW88" s="2" t="str">
        <f t="shared" si="97"/>
        <v/>
      </c>
      <c r="AX88" s="2" t="str">
        <f t="shared" si="98"/>
        <v/>
      </c>
      <c r="AY88" t="str">
        <f t="shared" si="99"/>
        <v/>
      </c>
      <c r="AZ88" t="str">
        <f t="shared" si="10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101"/>
        <v>#N/A</v>
      </c>
      <c r="BS88" t="e">
        <f t="shared" si="63"/>
        <v>#N/A</v>
      </c>
      <c r="BT88" t="e">
        <f t="shared" si="64"/>
        <v>#N/A</v>
      </c>
      <c r="BU88" t="e">
        <f t="shared" si="65"/>
        <v>#N/A</v>
      </c>
      <c r="BV88" t="e">
        <f t="shared" si="66"/>
        <v>#N/A</v>
      </c>
      <c r="BW88" t="e">
        <f t="shared" si="67"/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102"/>
        <v>#N/A</v>
      </c>
      <c r="CA88" t="e">
        <f t="shared" si="68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103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69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104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70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105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71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106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72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107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 t="shared" si="73"/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108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74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109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75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110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76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111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77"/>
        <v/>
      </c>
      <c r="AD89" t="str">
        <f t="shared" si="78"/>
        <v/>
      </c>
      <c r="AE89" t="str">
        <f t="shared" si="79"/>
        <v/>
      </c>
      <c r="AF89" s="5" t="str">
        <f t="shared" si="80"/>
        <v/>
      </c>
      <c r="AG89" t="str">
        <f t="shared" si="81"/>
        <v/>
      </c>
      <c r="AH89" t="str">
        <f t="shared" si="82"/>
        <v/>
      </c>
      <c r="AI89" t="str">
        <f t="shared" si="83"/>
        <v/>
      </c>
      <c r="AJ89" t="str">
        <f t="shared" si="84"/>
        <v/>
      </c>
      <c r="AK89" t="str">
        <f t="shared" si="85"/>
        <v/>
      </c>
      <c r="AL89" s="2" t="str">
        <f t="shared" si="86"/>
        <v/>
      </c>
      <c r="AM89" s="2" t="str">
        <f t="shared" si="87"/>
        <v/>
      </c>
      <c r="AN89" s="2" t="str">
        <f t="shared" si="88"/>
        <v/>
      </c>
      <c r="AO89" s="2" t="str">
        <f t="shared" si="89"/>
        <v/>
      </c>
      <c r="AP89" s="2" t="str">
        <f t="shared" si="90"/>
        <v/>
      </c>
      <c r="AQ89" s="2" t="str">
        <f t="shared" si="91"/>
        <v/>
      </c>
      <c r="AR89" s="2" t="str">
        <f t="shared" si="92"/>
        <v/>
      </c>
      <c r="AS89" s="2" t="str">
        <f t="shared" si="93"/>
        <v/>
      </c>
      <c r="AT89" s="2" t="str">
        <f t="shared" si="94"/>
        <v/>
      </c>
      <c r="AU89" s="2" t="str">
        <f t="shared" si="95"/>
        <v/>
      </c>
      <c r="AV89" s="3" t="str">
        <f t="shared" ca="1" si="96"/>
        <v/>
      </c>
      <c r="AW89" s="2" t="str">
        <f t="shared" si="97"/>
        <v/>
      </c>
      <c r="AX89" s="2" t="str">
        <f t="shared" si="98"/>
        <v/>
      </c>
      <c r="AY89" t="str">
        <f t="shared" si="99"/>
        <v/>
      </c>
      <c r="AZ89" t="str">
        <f t="shared" si="10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101"/>
        <v>#N/A</v>
      </c>
      <c r="BS89" t="e">
        <f t="shared" si="63"/>
        <v>#N/A</v>
      </c>
      <c r="BT89" t="e">
        <f t="shared" si="64"/>
        <v>#N/A</v>
      </c>
      <c r="BU89" t="e">
        <f t="shared" si="65"/>
        <v>#N/A</v>
      </c>
      <c r="BV89" t="e">
        <f t="shared" si="66"/>
        <v>#N/A</v>
      </c>
      <c r="BW89" t="e">
        <f t="shared" si="67"/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102"/>
        <v>#N/A</v>
      </c>
      <c r="CA89" t="e">
        <f t="shared" si="68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103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69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104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70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105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71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106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72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107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 t="shared" si="73"/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108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74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109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75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110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76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111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77"/>
        <v/>
      </c>
      <c r="AD90" t="str">
        <f t="shared" si="78"/>
        <v/>
      </c>
      <c r="AE90" t="str">
        <f t="shared" si="79"/>
        <v/>
      </c>
      <c r="AF90" s="5" t="str">
        <f t="shared" si="80"/>
        <v/>
      </c>
      <c r="AG90" t="str">
        <f t="shared" si="81"/>
        <v/>
      </c>
      <c r="AH90" t="str">
        <f t="shared" si="82"/>
        <v/>
      </c>
      <c r="AI90" t="str">
        <f t="shared" si="83"/>
        <v/>
      </c>
      <c r="AJ90" t="str">
        <f t="shared" si="84"/>
        <v/>
      </c>
      <c r="AK90" t="str">
        <f t="shared" si="85"/>
        <v/>
      </c>
      <c r="AL90" s="2" t="str">
        <f t="shared" si="86"/>
        <v/>
      </c>
      <c r="AM90" s="2" t="str">
        <f t="shared" si="87"/>
        <v/>
      </c>
      <c r="AN90" s="2" t="str">
        <f t="shared" si="88"/>
        <v/>
      </c>
      <c r="AO90" s="2" t="str">
        <f t="shared" si="89"/>
        <v/>
      </c>
      <c r="AP90" s="2" t="str">
        <f t="shared" si="90"/>
        <v/>
      </c>
      <c r="AQ90" s="2" t="str">
        <f t="shared" si="91"/>
        <v/>
      </c>
      <c r="AR90" s="2" t="str">
        <f t="shared" si="92"/>
        <v/>
      </c>
      <c r="AS90" s="2" t="str">
        <f t="shared" si="93"/>
        <v/>
      </c>
      <c r="AT90" s="2" t="str">
        <f t="shared" si="94"/>
        <v/>
      </c>
      <c r="AU90" s="2" t="str">
        <f t="shared" si="95"/>
        <v/>
      </c>
      <c r="AV90" s="3" t="str">
        <f t="shared" ca="1" si="96"/>
        <v/>
      </c>
      <c r="AW90" s="2" t="str">
        <f t="shared" si="97"/>
        <v/>
      </c>
      <c r="AX90" s="2" t="str">
        <f t="shared" si="98"/>
        <v/>
      </c>
      <c r="AY90" t="str">
        <f t="shared" si="99"/>
        <v/>
      </c>
      <c r="AZ90" t="str">
        <f t="shared" si="10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101"/>
        <v>#N/A</v>
      </c>
      <c r="BS90" t="e">
        <f t="shared" si="63"/>
        <v>#N/A</v>
      </c>
      <c r="BT90" t="e">
        <f t="shared" si="64"/>
        <v>#N/A</v>
      </c>
      <c r="BU90" t="e">
        <f t="shared" si="65"/>
        <v>#N/A</v>
      </c>
      <c r="BV90" t="e">
        <f t="shared" si="66"/>
        <v>#N/A</v>
      </c>
      <c r="BW90" t="e">
        <f t="shared" si="67"/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102"/>
        <v>#N/A</v>
      </c>
      <c r="CA90" t="e">
        <f t="shared" si="68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103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69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104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70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105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71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106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72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107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 t="shared" si="73"/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108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74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109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75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110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76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111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77"/>
        <v/>
      </c>
      <c r="AD91" t="str">
        <f t="shared" si="78"/>
        <v/>
      </c>
      <c r="AE91" t="str">
        <f t="shared" si="79"/>
        <v/>
      </c>
      <c r="AF91" s="5" t="str">
        <f t="shared" si="80"/>
        <v/>
      </c>
      <c r="AG91" t="str">
        <f t="shared" si="81"/>
        <v/>
      </c>
      <c r="AH91" t="str">
        <f t="shared" si="82"/>
        <v/>
      </c>
      <c r="AI91" t="str">
        <f t="shared" si="83"/>
        <v/>
      </c>
      <c r="AJ91" t="str">
        <f t="shared" si="84"/>
        <v/>
      </c>
      <c r="AK91" t="str">
        <f t="shared" si="85"/>
        <v/>
      </c>
      <c r="AL91" s="2" t="str">
        <f t="shared" si="86"/>
        <v/>
      </c>
      <c r="AM91" s="2" t="str">
        <f t="shared" si="87"/>
        <v/>
      </c>
      <c r="AN91" s="2" t="str">
        <f t="shared" si="88"/>
        <v/>
      </c>
      <c r="AO91" s="2" t="str">
        <f t="shared" si="89"/>
        <v/>
      </c>
      <c r="AP91" s="2" t="str">
        <f t="shared" si="90"/>
        <v/>
      </c>
      <c r="AQ91" s="2" t="str">
        <f t="shared" si="91"/>
        <v/>
      </c>
      <c r="AR91" s="2" t="str">
        <f t="shared" si="92"/>
        <v/>
      </c>
      <c r="AS91" s="2" t="str">
        <f t="shared" si="93"/>
        <v/>
      </c>
      <c r="AT91" s="2" t="str">
        <f t="shared" si="94"/>
        <v/>
      </c>
      <c r="AU91" s="2" t="str">
        <f t="shared" si="95"/>
        <v/>
      </c>
      <c r="AV91" s="3" t="str">
        <f t="shared" ca="1" si="96"/>
        <v/>
      </c>
      <c r="AW91" s="2" t="str">
        <f t="shared" si="97"/>
        <v/>
      </c>
      <c r="AX91" s="2" t="str">
        <f t="shared" si="98"/>
        <v/>
      </c>
      <c r="AY91" t="str">
        <f t="shared" si="99"/>
        <v/>
      </c>
      <c r="AZ91" t="str">
        <f t="shared" si="10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101"/>
        <v>#N/A</v>
      </c>
      <c r="BS91" t="e">
        <f t="shared" si="63"/>
        <v>#N/A</v>
      </c>
      <c r="BT91" t="e">
        <f t="shared" si="64"/>
        <v>#N/A</v>
      </c>
      <c r="BU91" t="e">
        <f t="shared" si="65"/>
        <v>#N/A</v>
      </c>
      <c r="BV91" t="e">
        <f t="shared" si="66"/>
        <v>#N/A</v>
      </c>
      <c r="BW91" t="e">
        <f t="shared" si="67"/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102"/>
        <v>#N/A</v>
      </c>
      <c r="CA91" t="e">
        <f t="shared" si="68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103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69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104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70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105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71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106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72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107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 t="shared" si="73"/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108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74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109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75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110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76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111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77"/>
        <v/>
      </c>
      <c r="AD92" t="str">
        <f t="shared" si="78"/>
        <v/>
      </c>
      <c r="AE92" t="str">
        <f t="shared" si="79"/>
        <v/>
      </c>
      <c r="AF92" s="5" t="str">
        <f t="shared" si="80"/>
        <v/>
      </c>
      <c r="AG92" t="str">
        <f t="shared" si="81"/>
        <v/>
      </c>
      <c r="AH92" t="str">
        <f t="shared" si="82"/>
        <v/>
      </c>
      <c r="AI92" t="str">
        <f t="shared" si="83"/>
        <v/>
      </c>
      <c r="AJ92" t="str">
        <f t="shared" si="84"/>
        <v/>
      </c>
      <c r="AK92" t="str">
        <f t="shared" si="85"/>
        <v/>
      </c>
      <c r="AL92" s="2" t="str">
        <f t="shared" si="86"/>
        <v/>
      </c>
      <c r="AM92" s="2" t="str">
        <f t="shared" si="87"/>
        <v/>
      </c>
      <c r="AN92" s="2" t="str">
        <f t="shared" si="88"/>
        <v/>
      </c>
      <c r="AO92" s="2" t="str">
        <f t="shared" si="89"/>
        <v/>
      </c>
      <c r="AP92" s="2" t="str">
        <f t="shared" si="90"/>
        <v/>
      </c>
      <c r="AQ92" s="2" t="str">
        <f t="shared" si="91"/>
        <v/>
      </c>
      <c r="AR92" s="2" t="str">
        <f t="shared" si="92"/>
        <v/>
      </c>
      <c r="AS92" s="2" t="str">
        <f t="shared" si="93"/>
        <v/>
      </c>
      <c r="AT92" s="2" t="str">
        <f t="shared" si="94"/>
        <v/>
      </c>
      <c r="AU92" s="2" t="str">
        <f t="shared" si="95"/>
        <v/>
      </c>
      <c r="AV92" s="3" t="str">
        <f t="shared" ca="1" si="96"/>
        <v/>
      </c>
      <c r="AW92" s="2" t="str">
        <f t="shared" si="97"/>
        <v/>
      </c>
      <c r="AX92" s="2" t="str">
        <f t="shared" si="98"/>
        <v/>
      </c>
      <c r="AY92" t="str">
        <f t="shared" si="99"/>
        <v/>
      </c>
      <c r="AZ92" t="str">
        <f t="shared" si="10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101"/>
        <v>#N/A</v>
      </c>
      <c r="BS92" t="e">
        <f t="shared" si="63"/>
        <v>#N/A</v>
      </c>
      <c r="BT92" t="e">
        <f t="shared" si="64"/>
        <v>#N/A</v>
      </c>
      <c r="BU92" t="e">
        <f t="shared" si="65"/>
        <v>#N/A</v>
      </c>
      <c r="BV92" t="e">
        <f t="shared" si="66"/>
        <v>#N/A</v>
      </c>
      <c r="BW92" t="e">
        <f t="shared" si="67"/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102"/>
        <v>#N/A</v>
      </c>
      <c r="CA92" t="e">
        <f t="shared" si="68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103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69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104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70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105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71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106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72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107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 t="shared" si="73"/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108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74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109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75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110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76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111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77"/>
        <v/>
      </c>
      <c r="AD93" t="str">
        <f t="shared" si="78"/>
        <v/>
      </c>
      <c r="AE93" t="str">
        <f t="shared" si="79"/>
        <v/>
      </c>
      <c r="AF93" s="5" t="str">
        <f t="shared" si="80"/>
        <v/>
      </c>
      <c r="AG93" t="str">
        <f t="shared" si="81"/>
        <v/>
      </c>
      <c r="AH93" t="str">
        <f t="shared" si="82"/>
        <v/>
      </c>
      <c r="AI93" t="str">
        <f t="shared" si="83"/>
        <v/>
      </c>
      <c r="AJ93" t="str">
        <f t="shared" si="84"/>
        <v/>
      </c>
      <c r="AK93" t="str">
        <f t="shared" si="85"/>
        <v/>
      </c>
      <c r="AL93" s="2" t="str">
        <f t="shared" si="86"/>
        <v/>
      </c>
      <c r="AM93" s="2" t="str">
        <f t="shared" si="87"/>
        <v/>
      </c>
      <c r="AN93" s="2" t="str">
        <f t="shared" si="88"/>
        <v/>
      </c>
      <c r="AO93" s="2" t="str">
        <f t="shared" si="89"/>
        <v/>
      </c>
      <c r="AP93" s="2" t="str">
        <f t="shared" si="90"/>
        <v/>
      </c>
      <c r="AQ93" s="2" t="str">
        <f t="shared" si="91"/>
        <v/>
      </c>
      <c r="AR93" s="2" t="str">
        <f t="shared" si="92"/>
        <v/>
      </c>
      <c r="AS93" s="2" t="str">
        <f t="shared" si="93"/>
        <v/>
      </c>
      <c r="AT93" s="2" t="str">
        <f t="shared" si="94"/>
        <v/>
      </c>
      <c r="AU93" s="2" t="str">
        <f t="shared" si="95"/>
        <v/>
      </c>
      <c r="AV93" s="3" t="str">
        <f t="shared" ca="1" si="96"/>
        <v/>
      </c>
      <c r="AW93" s="2" t="str">
        <f t="shared" si="97"/>
        <v/>
      </c>
      <c r="AX93" s="2" t="str">
        <f t="shared" si="98"/>
        <v/>
      </c>
      <c r="AY93" t="str">
        <f t="shared" si="99"/>
        <v/>
      </c>
      <c r="AZ93" t="str">
        <f t="shared" si="10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101"/>
        <v>#N/A</v>
      </c>
      <c r="BS93" t="e">
        <f t="shared" si="63"/>
        <v>#N/A</v>
      </c>
      <c r="BT93" t="e">
        <f t="shared" si="64"/>
        <v>#N/A</v>
      </c>
      <c r="BU93" t="e">
        <f t="shared" si="65"/>
        <v>#N/A</v>
      </c>
      <c r="BV93" t="e">
        <f t="shared" si="66"/>
        <v>#N/A</v>
      </c>
      <c r="BW93" t="e">
        <f t="shared" si="67"/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102"/>
        <v>#N/A</v>
      </c>
      <c r="CA93" t="e">
        <f t="shared" si="68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103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69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104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70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105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71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106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72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107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 t="shared" si="73"/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108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74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109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75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110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76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111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77"/>
        <v/>
      </c>
      <c r="AD94" t="str">
        <f t="shared" si="78"/>
        <v/>
      </c>
      <c r="AE94" t="str">
        <f t="shared" si="79"/>
        <v/>
      </c>
      <c r="AF94" s="5" t="str">
        <f t="shared" si="80"/>
        <v/>
      </c>
      <c r="AG94" t="str">
        <f t="shared" si="81"/>
        <v/>
      </c>
      <c r="AH94" t="str">
        <f t="shared" si="82"/>
        <v/>
      </c>
      <c r="AI94" t="str">
        <f t="shared" si="83"/>
        <v/>
      </c>
      <c r="AJ94" t="str">
        <f t="shared" si="84"/>
        <v/>
      </c>
      <c r="AK94" t="str">
        <f t="shared" si="85"/>
        <v/>
      </c>
      <c r="AL94" s="2" t="str">
        <f t="shared" si="86"/>
        <v/>
      </c>
      <c r="AM94" s="2" t="str">
        <f t="shared" si="87"/>
        <v/>
      </c>
      <c r="AN94" s="2" t="str">
        <f t="shared" si="88"/>
        <v/>
      </c>
      <c r="AO94" s="2" t="str">
        <f t="shared" si="89"/>
        <v/>
      </c>
      <c r="AP94" s="2" t="str">
        <f t="shared" si="90"/>
        <v/>
      </c>
      <c r="AQ94" s="2" t="str">
        <f t="shared" si="91"/>
        <v/>
      </c>
      <c r="AR94" s="2" t="str">
        <f t="shared" si="92"/>
        <v/>
      </c>
      <c r="AS94" s="2" t="str">
        <f t="shared" si="93"/>
        <v/>
      </c>
      <c r="AT94" s="2" t="str">
        <f t="shared" si="94"/>
        <v/>
      </c>
      <c r="AU94" s="2" t="str">
        <f t="shared" si="95"/>
        <v/>
      </c>
      <c r="AV94" s="3" t="str">
        <f t="shared" ca="1" si="96"/>
        <v/>
      </c>
      <c r="AW94" s="2" t="str">
        <f t="shared" si="97"/>
        <v/>
      </c>
      <c r="AX94" s="2" t="str">
        <f t="shared" si="98"/>
        <v/>
      </c>
      <c r="AY94" t="str">
        <f t="shared" si="99"/>
        <v/>
      </c>
      <c r="AZ94" t="str">
        <f t="shared" si="10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101"/>
        <v>#N/A</v>
      </c>
      <c r="BS94" t="e">
        <f t="shared" si="63"/>
        <v>#N/A</v>
      </c>
      <c r="BT94" t="e">
        <f t="shared" si="64"/>
        <v>#N/A</v>
      </c>
      <c r="BU94" t="e">
        <f t="shared" si="65"/>
        <v>#N/A</v>
      </c>
      <c r="BV94" t="e">
        <f t="shared" si="66"/>
        <v>#N/A</v>
      </c>
      <c r="BW94" t="e">
        <f t="shared" si="67"/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102"/>
        <v>#N/A</v>
      </c>
      <c r="CA94" t="e">
        <f t="shared" si="68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103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69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104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70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105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71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106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72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107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 t="shared" si="73"/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108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74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109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75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110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76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111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77"/>
        <v/>
      </c>
      <c r="AD95" t="str">
        <f t="shared" si="78"/>
        <v/>
      </c>
      <c r="AE95" t="str">
        <f t="shared" si="79"/>
        <v/>
      </c>
      <c r="AF95" s="5" t="str">
        <f t="shared" si="80"/>
        <v/>
      </c>
      <c r="AG95" t="str">
        <f t="shared" si="81"/>
        <v/>
      </c>
      <c r="AH95" t="str">
        <f t="shared" si="82"/>
        <v/>
      </c>
      <c r="AI95" t="str">
        <f t="shared" si="83"/>
        <v/>
      </c>
      <c r="AJ95" t="str">
        <f t="shared" si="84"/>
        <v/>
      </c>
      <c r="AK95" t="str">
        <f t="shared" si="85"/>
        <v/>
      </c>
      <c r="AL95" s="2" t="str">
        <f t="shared" si="86"/>
        <v/>
      </c>
      <c r="AM95" s="2" t="str">
        <f t="shared" si="87"/>
        <v/>
      </c>
      <c r="AN95" s="2" t="str">
        <f t="shared" si="88"/>
        <v/>
      </c>
      <c r="AO95" s="2" t="str">
        <f t="shared" si="89"/>
        <v/>
      </c>
      <c r="AP95" s="2" t="str">
        <f t="shared" si="90"/>
        <v/>
      </c>
      <c r="AQ95" s="2" t="str">
        <f t="shared" si="91"/>
        <v/>
      </c>
      <c r="AR95" s="2" t="str">
        <f t="shared" si="92"/>
        <v/>
      </c>
      <c r="AS95" s="2" t="str">
        <f t="shared" si="93"/>
        <v/>
      </c>
      <c r="AT95" s="2" t="str">
        <f t="shared" si="94"/>
        <v/>
      </c>
      <c r="AU95" s="2" t="str">
        <f t="shared" si="95"/>
        <v/>
      </c>
      <c r="AV95" s="3" t="str">
        <f t="shared" ca="1" si="96"/>
        <v/>
      </c>
      <c r="AW95" s="2" t="str">
        <f t="shared" si="97"/>
        <v/>
      </c>
      <c r="AX95" s="2" t="str">
        <f t="shared" si="98"/>
        <v/>
      </c>
      <c r="AY95" t="str">
        <f t="shared" si="99"/>
        <v/>
      </c>
      <c r="AZ95" t="str">
        <f t="shared" si="10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101"/>
        <v>#N/A</v>
      </c>
      <c r="BS95" t="e">
        <f t="shared" si="63"/>
        <v>#N/A</v>
      </c>
      <c r="BT95" t="e">
        <f t="shared" si="64"/>
        <v>#N/A</v>
      </c>
      <c r="BU95" t="e">
        <f t="shared" si="65"/>
        <v>#N/A</v>
      </c>
      <c r="BV95" t="e">
        <f t="shared" si="66"/>
        <v>#N/A</v>
      </c>
      <c r="BW95" t="e">
        <f t="shared" si="67"/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102"/>
        <v>#N/A</v>
      </c>
      <c r="CA95" t="e">
        <f t="shared" si="68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103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69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104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70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105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71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106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72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107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 t="shared" si="73"/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108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74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109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75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110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76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111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77"/>
        <v/>
      </c>
      <c r="AD96" t="str">
        <f t="shared" si="78"/>
        <v/>
      </c>
      <c r="AE96" t="str">
        <f t="shared" si="79"/>
        <v/>
      </c>
      <c r="AF96" s="5" t="str">
        <f t="shared" si="80"/>
        <v/>
      </c>
      <c r="AG96" t="str">
        <f t="shared" si="81"/>
        <v/>
      </c>
      <c r="AH96" t="str">
        <f t="shared" si="82"/>
        <v/>
      </c>
      <c r="AI96" t="str">
        <f t="shared" si="83"/>
        <v/>
      </c>
      <c r="AJ96" t="str">
        <f t="shared" si="84"/>
        <v/>
      </c>
      <c r="AK96" t="str">
        <f t="shared" si="85"/>
        <v/>
      </c>
      <c r="AL96" s="2" t="str">
        <f t="shared" si="86"/>
        <v/>
      </c>
      <c r="AM96" s="2" t="str">
        <f t="shared" si="87"/>
        <v/>
      </c>
      <c r="AN96" s="2" t="str">
        <f t="shared" si="88"/>
        <v/>
      </c>
      <c r="AO96" s="2" t="str">
        <f t="shared" si="89"/>
        <v/>
      </c>
      <c r="AP96" s="2" t="str">
        <f t="shared" si="90"/>
        <v/>
      </c>
      <c r="AQ96" s="2" t="str">
        <f t="shared" si="91"/>
        <v/>
      </c>
      <c r="AR96" s="2" t="str">
        <f t="shared" si="92"/>
        <v/>
      </c>
      <c r="AS96" s="2" t="str">
        <f t="shared" si="93"/>
        <v/>
      </c>
      <c r="AT96" s="2" t="str">
        <f t="shared" si="94"/>
        <v/>
      </c>
      <c r="AU96" s="2" t="str">
        <f t="shared" si="95"/>
        <v/>
      </c>
      <c r="AV96" s="3" t="str">
        <f t="shared" ca="1" si="96"/>
        <v/>
      </c>
      <c r="AW96" s="2" t="str">
        <f t="shared" si="97"/>
        <v/>
      </c>
      <c r="AX96" s="2" t="str">
        <f t="shared" si="98"/>
        <v/>
      </c>
      <c r="AY96" t="str">
        <f t="shared" si="99"/>
        <v/>
      </c>
      <c r="AZ96" t="str">
        <f t="shared" si="10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101"/>
        <v>#N/A</v>
      </c>
      <c r="BS96" t="e">
        <f t="shared" si="63"/>
        <v>#N/A</v>
      </c>
      <c r="BT96" t="e">
        <f t="shared" si="64"/>
        <v>#N/A</v>
      </c>
      <c r="BU96" t="e">
        <f t="shared" si="65"/>
        <v>#N/A</v>
      </c>
      <c r="BV96" t="e">
        <f t="shared" si="66"/>
        <v>#N/A</v>
      </c>
      <c r="BW96" t="e">
        <f t="shared" si="67"/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102"/>
        <v>#N/A</v>
      </c>
      <c r="CA96" t="e">
        <f t="shared" si="68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103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69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104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70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105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71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106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72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107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 t="shared" si="73"/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108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74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109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75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110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76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111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77"/>
        <v/>
      </c>
      <c r="AD97" t="str">
        <f t="shared" si="78"/>
        <v/>
      </c>
      <c r="AE97" t="str">
        <f t="shared" si="79"/>
        <v/>
      </c>
      <c r="AF97" s="5" t="str">
        <f t="shared" si="80"/>
        <v/>
      </c>
      <c r="AG97" t="str">
        <f t="shared" si="81"/>
        <v/>
      </c>
      <c r="AH97" t="str">
        <f t="shared" si="82"/>
        <v/>
      </c>
      <c r="AI97" t="str">
        <f t="shared" si="83"/>
        <v/>
      </c>
      <c r="AJ97" t="str">
        <f t="shared" si="84"/>
        <v/>
      </c>
      <c r="AK97" t="str">
        <f t="shared" si="85"/>
        <v/>
      </c>
      <c r="AL97" s="2" t="str">
        <f t="shared" si="86"/>
        <v/>
      </c>
      <c r="AM97" s="2" t="str">
        <f t="shared" si="87"/>
        <v/>
      </c>
      <c r="AN97" s="2" t="str">
        <f t="shared" si="88"/>
        <v/>
      </c>
      <c r="AO97" s="2" t="str">
        <f t="shared" si="89"/>
        <v/>
      </c>
      <c r="AP97" s="2" t="str">
        <f t="shared" si="90"/>
        <v/>
      </c>
      <c r="AQ97" s="2" t="str">
        <f t="shared" si="91"/>
        <v/>
      </c>
      <c r="AR97" s="2" t="str">
        <f t="shared" si="92"/>
        <v/>
      </c>
      <c r="AS97" s="2" t="str">
        <f t="shared" si="93"/>
        <v/>
      </c>
      <c r="AT97" s="2" t="str">
        <f t="shared" si="94"/>
        <v/>
      </c>
      <c r="AU97" s="2" t="str">
        <f t="shared" si="95"/>
        <v/>
      </c>
      <c r="AV97" s="3" t="str">
        <f t="shared" ca="1" si="96"/>
        <v/>
      </c>
      <c r="AW97" s="2" t="str">
        <f t="shared" si="97"/>
        <v/>
      </c>
      <c r="AX97" s="2" t="str">
        <f t="shared" si="98"/>
        <v/>
      </c>
      <c r="AY97" t="str">
        <f t="shared" si="99"/>
        <v/>
      </c>
      <c r="AZ97" t="str">
        <f t="shared" si="10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101"/>
        <v>#N/A</v>
      </c>
      <c r="BS97" t="e">
        <f t="shared" si="63"/>
        <v>#N/A</v>
      </c>
      <c r="BT97" t="e">
        <f t="shared" si="64"/>
        <v>#N/A</v>
      </c>
      <c r="BU97" t="e">
        <f t="shared" si="65"/>
        <v>#N/A</v>
      </c>
      <c r="BV97" t="e">
        <f t="shared" si="66"/>
        <v>#N/A</v>
      </c>
      <c r="BW97" t="e">
        <f t="shared" si="67"/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102"/>
        <v>#N/A</v>
      </c>
      <c r="CA97" t="e">
        <f t="shared" si="68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103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69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104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70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105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71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106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72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107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 t="shared" si="73"/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108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74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109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75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110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76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111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77"/>
        <v/>
      </c>
      <c r="AD98" t="str">
        <f t="shared" si="78"/>
        <v/>
      </c>
      <c r="AE98" t="str">
        <f t="shared" si="79"/>
        <v/>
      </c>
      <c r="AF98" s="5" t="str">
        <f t="shared" si="80"/>
        <v/>
      </c>
      <c r="AG98" t="str">
        <f t="shared" si="81"/>
        <v/>
      </c>
      <c r="AH98" t="str">
        <f t="shared" si="82"/>
        <v/>
      </c>
      <c r="AI98" t="str">
        <f t="shared" si="83"/>
        <v/>
      </c>
      <c r="AJ98" t="str">
        <f t="shared" si="84"/>
        <v/>
      </c>
      <c r="AK98" t="str">
        <f t="shared" si="85"/>
        <v/>
      </c>
      <c r="AL98" s="2" t="str">
        <f t="shared" si="86"/>
        <v/>
      </c>
      <c r="AM98" s="2" t="str">
        <f t="shared" si="87"/>
        <v/>
      </c>
      <c r="AN98" s="2" t="str">
        <f t="shared" si="88"/>
        <v/>
      </c>
      <c r="AO98" s="2" t="str">
        <f t="shared" si="89"/>
        <v/>
      </c>
      <c r="AP98" s="2" t="str">
        <f t="shared" si="90"/>
        <v/>
      </c>
      <c r="AQ98" s="2" t="str">
        <f t="shared" si="91"/>
        <v/>
      </c>
      <c r="AR98" s="2" t="str">
        <f t="shared" si="92"/>
        <v/>
      </c>
      <c r="AS98" s="2" t="str">
        <f t="shared" si="93"/>
        <v/>
      </c>
      <c r="AT98" s="2" t="str">
        <f t="shared" si="94"/>
        <v/>
      </c>
      <c r="AU98" s="2" t="str">
        <f t="shared" si="95"/>
        <v/>
      </c>
      <c r="AV98" s="3" t="str">
        <f t="shared" ca="1" si="96"/>
        <v/>
      </c>
      <c r="AW98" s="2" t="str">
        <f t="shared" si="97"/>
        <v/>
      </c>
      <c r="AX98" s="2" t="str">
        <f t="shared" si="98"/>
        <v/>
      </c>
      <c r="AY98" t="str">
        <f t="shared" si="99"/>
        <v/>
      </c>
      <c r="AZ98" t="str">
        <f t="shared" si="10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101"/>
        <v>#N/A</v>
      </c>
      <c r="BS98" t="e">
        <f t="shared" si="63"/>
        <v>#N/A</v>
      </c>
      <c r="BT98" t="e">
        <f t="shared" si="64"/>
        <v>#N/A</v>
      </c>
      <c r="BU98" t="e">
        <f t="shared" si="65"/>
        <v>#N/A</v>
      </c>
      <c r="BV98" t="e">
        <f t="shared" si="66"/>
        <v>#N/A</v>
      </c>
      <c r="BW98" t="e">
        <f t="shared" si="67"/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102"/>
        <v>#N/A</v>
      </c>
      <c r="CA98" t="e">
        <f t="shared" si="68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103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69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104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70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105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71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106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72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107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 t="shared" si="73"/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108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74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109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75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110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76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111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77"/>
        <v/>
      </c>
      <c r="AD99" t="str">
        <f t="shared" si="78"/>
        <v/>
      </c>
      <c r="AE99" t="str">
        <f t="shared" si="79"/>
        <v/>
      </c>
      <c r="AF99" s="5" t="str">
        <f t="shared" si="80"/>
        <v/>
      </c>
      <c r="AG99" t="str">
        <f t="shared" si="81"/>
        <v/>
      </c>
      <c r="AH99" t="str">
        <f t="shared" si="82"/>
        <v/>
      </c>
      <c r="AI99" t="str">
        <f t="shared" si="83"/>
        <v/>
      </c>
      <c r="AJ99" t="str">
        <f t="shared" si="84"/>
        <v/>
      </c>
      <c r="AK99" t="str">
        <f t="shared" si="85"/>
        <v/>
      </c>
      <c r="AL99" s="2" t="str">
        <f t="shared" si="86"/>
        <v/>
      </c>
      <c r="AM99" s="2" t="str">
        <f t="shared" si="87"/>
        <v/>
      </c>
      <c r="AN99" s="2" t="str">
        <f t="shared" si="88"/>
        <v/>
      </c>
      <c r="AO99" s="2" t="str">
        <f t="shared" si="89"/>
        <v/>
      </c>
      <c r="AP99" s="2" t="str">
        <f t="shared" si="90"/>
        <v/>
      </c>
      <c r="AQ99" s="2" t="str">
        <f t="shared" si="91"/>
        <v/>
      </c>
      <c r="AR99" s="2" t="str">
        <f t="shared" si="92"/>
        <v/>
      </c>
      <c r="AS99" s="2" t="str">
        <f t="shared" si="93"/>
        <v/>
      </c>
      <c r="AT99" s="2" t="str">
        <f t="shared" si="94"/>
        <v/>
      </c>
      <c r="AU99" s="2" t="str">
        <f t="shared" si="95"/>
        <v/>
      </c>
      <c r="AV99" s="3" t="str">
        <f t="shared" ca="1" si="96"/>
        <v/>
      </c>
      <c r="AW99" s="2" t="str">
        <f t="shared" si="97"/>
        <v/>
      </c>
      <c r="AX99" s="2" t="str">
        <f t="shared" si="98"/>
        <v/>
      </c>
      <c r="AY99" t="str">
        <f t="shared" si="99"/>
        <v/>
      </c>
      <c r="AZ99" t="str">
        <f t="shared" si="10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101"/>
        <v>#N/A</v>
      </c>
      <c r="BS99" t="e">
        <f t="shared" si="63"/>
        <v>#N/A</v>
      </c>
      <c r="BT99" t="e">
        <f t="shared" si="64"/>
        <v>#N/A</v>
      </c>
      <c r="BU99" t="e">
        <f t="shared" si="65"/>
        <v>#N/A</v>
      </c>
      <c r="BV99" t="e">
        <f t="shared" si="66"/>
        <v>#N/A</v>
      </c>
      <c r="BW99" t="e">
        <f t="shared" si="67"/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102"/>
        <v>#N/A</v>
      </c>
      <c r="CA99" t="e">
        <f t="shared" ref="CA99:CA100" si="112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103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113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104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114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105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115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106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116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107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 t="shared" ref="CU99:CU130" si="117"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108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118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109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19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110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20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111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77"/>
        <v/>
      </c>
      <c r="AD100" t="str">
        <f t="shared" si="78"/>
        <v/>
      </c>
      <c r="AE100" t="str">
        <f t="shared" si="79"/>
        <v/>
      </c>
      <c r="AF100" s="5" t="str">
        <f t="shared" si="80"/>
        <v/>
      </c>
      <c r="AG100" t="str">
        <f t="shared" si="81"/>
        <v/>
      </c>
      <c r="AH100" t="str">
        <f t="shared" si="82"/>
        <v/>
      </c>
      <c r="AI100" t="str">
        <f t="shared" si="83"/>
        <v/>
      </c>
      <c r="AJ100" t="str">
        <f t="shared" si="84"/>
        <v/>
      </c>
      <c r="AK100" t="str">
        <f t="shared" si="85"/>
        <v/>
      </c>
      <c r="AL100" s="2" t="str">
        <f t="shared" si="86"/>
        <v/>
      </c>
      <c r="AM100" s="2" t="str">
        <f t="shared" si="87"/>
        <v/>
      </c>
      <c r="AN100" s="2" t="str">
        <f t="shared" si="88"/>
        <v/>
      </c>
      <c r="AO100" s="2" t="str">
        <f t="shared" si="89"/>
        <v/>
      </c>
      <c r="AP100" s="2" t="str">
        <f t="shared" si="90"/>
        <v/>
      </c>
      <c r="AQ100" s="2" t="str">
        <f t="shared" si="91"/>
        <v/>
      </c>
      <c r="AR100" s="2" t="str">
        <f t="shared" si="92"/>
        <v/>
      </c>
      <c r="AS100" s="2" t="str">
        <f t="shared" si="93"/>
        <v/>
      </c>
      <c r="AT100" s="2" t="str">
        <f t="shared" si="94"/>
        <v/>
      </c>
      <c r="AU100" s="2" t="str">
        <f t="shared" si="95"/>
        <v/>
      </c>
      <c r="AV100" s="3" t="str">
        <f t="shared" ca="1" si="96"/>
        <v/>
      </c>
      <c r="AW100" s="2" t="str">
        <f t="shared" si="97"/>
        <v/>
      </c>
      <c r="AX100" s="2" t="str">
        <f t="shared" si="98"/>
        <v/>
      </c>
      <c r="AY100" t="str">
        <f t="shared" si="99"/>
        <v/>
      </c>
      <c r="AZ100" t="str">
        <f t="shared" si="10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101"/>
        <v>#N/A</v>
      </c>
      <c r="BS100" t="e">
        <f t="shared" si="63"/>
        <v>#N/A</v>
      </c>
      <c r="BT100" t="e">
        <f t="shared" si="64"/>
        <v>#N/A</v>
      </c>
      <c r="BU100" t="e">
        <f t="shared" si="65"/>
        <v>#N/A</v>
      </c>
      <c r="BV100" t="e">
        <f t="shared" si="66"/>
        <v>#N/A</v>
      </c>
      <c r="BW100" t="e">
        <f t="shared" si="67"/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102"/>
        <v>#N/A</v>
      </c>
      <c r="CA100" t="e">
        <f t="shared" si="112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103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113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104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114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105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115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106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116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107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 t="shared" si="117"/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108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118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109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19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110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20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111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B1:D1"/>
    <mergeCell ref="E1:G1"/>
    <mergeCell ref="H1:J1"/>
    <mergeCell ref="K1:M1"/>
    <mergeCell ref="N1:P1"/>
    <mergeCell ref="CP1:CS1"/>
    <mergeCell ref="DF1:DI1"/>
    <mergeCell ref="DB1:DE1"/>
    <mergeCell ref="Q1:S1"/>
    <mergeCell ref="AY1:AZ1"/>
    <mergeCell ref="T1:V1"/>
    <mergeCell ref="W1:Y1"/>
    <mergeCell ref="AL1:AM1"/>
    <mergeCell ref="Z1:AB1"/>
    <mergeCell ref="AC1:AE1"/>
    <mergeCell ref="AH1:AK1"/>
    <mergeCell ref="AN1:AU1"/>
    <mergeCell ref="BB1:BC1"/>
    <mergeCell ref="BD1:BE1"/>
    <mergeCell ref="CX1:DA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C55" activePane="bottomRight" state="frozen"/>
      <selection pane="topRight" activeCell="B1" sqref="B1"/>
      <selection pane="bottomLeft" activeCell="A3" sqref="A3"/>
      <selection pane="bottomRight" activeCell="X87" sqref="X87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5491</v>
      </c>
      <c r="X81">
        <v>60733</v>
      </c>
      <c r="Y81" s="3">
        <f>IF($A81="","",X81/(Configuration!$B$9/1000000))</f>
        <v>961.23625241282434</v>
      </c>
    </row>
    <row r="82" spans="1:25" x14ac:dyDescent="0.2">
      <c r="A82" s="1">
        <v>43930</v>
      </c>
      <c r="B82">
        <f t="shared" si="8"/>
        <v>3214</v>
      </c>
      <c r="C82">
        <v>142636</v>
      </c>
      <c r="D82" s="3">
        <f>IF($A82="","",C82/(Configuration!$B$2/1000000))</f>
        <v>2363.1059120292257</v>
      </c>
      <c r="E82">
        <f t="shared" si="9"/>
        <v>4849</v>
      </c>
      <c r="F82">
        <v>117799</v>
      </c>
      <c r="G82" s="3">
        <f>IF($A82="","",F82/(Configuration!$B$3/1000000))</f>
        <v>1756.3852152261104</v>
      </c>
      <c r="H82">
        <f t="shared" si="10"/>
        <v>233</v>
      </c>
      <c r="I82">
        <v>5635</v>
      </c>
      <c r="J82" s="3">
        <f>IF($A82="","",I82/(Configuration!$B$4/1000000))</f>
        <v>967.75362486846882</v>
      </c>
      <c r="K82">
        <f t="shared" si="11"/>
        <v>32295</v>
      </c>
      <c r="L82">
        <v>461347</v>
      </c>
      <c r="M82" s="3">
        <f>IF($A82="","",L82/(Configuration!$B$5/1000000))</f>
        <v>1400.5546372075121</v>
      </c>
      <c r="N82">
        <f t="shared" si="12"/>
        <v>1580</v>
      </c>
      <c r="O82">
        <v>24983</v>
      </c>
      <c r="P82" s="3">
        <f>IF($A82="","",O82/(Configuration!$B$6/1000000))</f>
        <v>2185.4704486919632</v>
      </c>
      <c r="Q82">
        <f t="shared" si="13"/>
        <v>287</v>
      </c>
      <c r="R82">
        <v>1910</v>
      </c>
      <c r="S82" s="3">
        <f>IF($A82="","",R82/(Configuration!$B$7/1000000))</f>
        <v>334.87621852864856</v>
      </c>
      <c r="T82">
        <f t="shared" si="14"/>
        <v>39</v>
      </c>
      <c r="U82">
        <v>10423</v>
      </c>
      <c r="V82" s="3">
        <f>IF($A82="","",U82/(Configuration!$B$8/1000000))</f>
        <v>201.29168505435212</v>
      </c>
      <c r="W82">
        <f t="shared" si="15"/>
        <v>4344</v>
      </c>
      <c r="X82">
        <v>65077</v>
      </c>
      <c r="Y82" s="3">
        <f>IF($A82="","",X82/(Configuration!$B$9/1000000))</f>
        <v>1029.9898176982756</v>
      </c>
    </row>
    <row r="83" spans="1:25" x14ac:dyDescent="0.2">
      <c r="A83" s="1">
        <v>43931</v>
      </c>
      <c r="B83">
        <f t="shared" si="8"/>
        <v>4941</v>
      </c>
      <c r="C83">
        <v>147577</v>
      </c>
      <c r="D83" s="3">
        <f>IF($A83="","",C83/(Configuration!$B$2/1000000))</f>
        <v>2444.9653746567278</v>
      </c>
      <c r="E83">
        <f t="shared" si="9"/>
        <v>6670</v>
      </c>
      <c r="F83">
        <v>124469</v>
      </c>
      <c r="G83" s="3">
        <f>IF($A83="","",F83/(Configuration!$B$3/1000000))</f>
        <v>1855.835035560393</v>
      </c>
      <c r="H83">
        <f t="shared" si="10"/>
        <v>184</v>
      </c>
      <c r="I83">
        <v>5819</v>
      </c>
      <c r="J83" s="3">
        <f>IF($A83="","",I83/(Configuration!$B$4/1000000))</f>
        <v>999.35374323152087</v>
      </c>
      <c r="K83">
        <f t="shared" si="11"/>
        <v>35188</v>
      </c>
      <c r="L83">
        <v>496535</v>
      </c>
      <c r="M83" s="3">
        <f>IF($A83="","",L83/(Configuration!$B$5/1000000))</f>
        <v>1507.3781704136627</v>
      </c>
      <c r="N83">
        <f t="shared" si="12"/>
        <v>1684</v>
      </c>
      <c r="O83">
        <v>26667</v>
      </c>
      <c r="P83" s="3">
        <f>IF($A83="","",O83/(Configuration!$B$6/1000000))</f>
        <v>2332.7839112704069</v>
      </c>
      <c r="Q83">
        <f t="shared" si="13"/>
        <v>198</v>
      </c>
      <c r="R83">
        <v>2108</v>
      </c>
      <c r="S83" s="3">
        <f>IF($A83="","",R83/(Configuration!$B$7/1000000))</f>
        <v>369.5911354232415</v>
      </c>
      <c r="T83">
        <f t="shared" si="14"/>
        <v>27</v>
      </c>
      <c r="U83">
        <v>10450</v>
      </c>
      <c r="V83" s="3">
        <f>IF($A83="","",U83/(Configuration!$B$8/1000000))</f>
        <v>201.81311607195431</v>
      </c>
      <c r="W83">
        <f t="shared" si="15"/>
        <v>8681</v>
      </c>
      <c r="X83">
        <v>73758</v>
      </c>
      <c r="Y83" s="3">
        <f>IF($A83="","",X83/(Configuration!$B$9/1000000))</f>
        <v>1167.3861575332207</v>
      </c>
    </row>
    <row r="84" spans="1:25" x14ac:dyDescent="0.2">
      <c r="A84" s="1">
        <v>43932</v>
      </c>
      <c r="B84">
        <f t="shared" si="8"/>
        <v>4694</v>
      </c>
      <c r="C84">
        <v>152271</v>
      </c>
      <c r="D84" s="3">
        <f>IF($A84="","",C84/(Configuration!$B$2/1000000))</f>
        <v>2522.7326925222401</v>
      </c>
      <c r="E84">
        <f t="shared" si="9"/>
        <v>5185</v>
      </c>
      <c r="F84">
        <v>129654</v>
      </c>
      <c r="G84" s="3">
        <f>IF($A84="","",F84/(Configuration!$B$3/1000000))</f>
        <v>1933.1434791036097</v>
      </c>
      <c r="H84">
        <f t="shared" si="10"/>
        <v>177</v>
      </c>
      <c r="I84">
        <v>5996</v>
      </c>
      <c r="J84" s="3">
        <f>IF($A84="","",I84/(Configuration!$B$4/1000000))</f>
        <v>1029.7516831785872</v>
      </c>
      <c r="K84">
        <f t="shared" si="11"/>
        <v>29861</v>
      </c>
      <c r="L84">
        <v>526396</v>
      </c>
      <c r="M84" s="3">
        <f>IF($A84="","",L84/(Configuration!$B$5/1000000))</f>
        <v>1598.0300268723663</v>
      </c>
      <c r="N84">
        <f t="shared" si="12"/>
        <v>1351</v>
      </c>
      <c r="O84">
        <v>28018</v>
      </c>
      <c r="P84" s="3">
        <f>IF($A84="","",O84/(Configuration!$B$6/1000000))</f>
        <v>2450.9670988852986</v>
      </c>
      <c r="Q84">
        <f t="shared" si="13"/>
        <v>191</v>
      </c>
      <c r="R84">
        <v>2299</v>
      </c>
      <c r="S84" s="3">
        <f>IF($A84="","",R84/(Configuration!$B$7/1000000))</f>
        <v>403.07875727610633</v>
      </c>
      <c r="T84">
        <f t="shared" si="14"/>
        <v>39</v>
      </c>
      <c r="U84">
        <v>10489</v>
      </c>
      <c r="V84" s="3">
        <f>IF($A84="","",U84/(Configuration!$B$8/1000000))</f>
        <v>202.56629420849077</v>
      </c>
      <c r="W84">
        <f t="shared" si="15"/>
        <v>5233</v>
      </c>
      <c r="X84">
        <v>78991</v>
      </c>
      <c r="Y84" s="3">
        <f>IF($A84="","",X84/(Configuration!$B$9/1000000))</f>
        <v>1250.2101462852388</v>
      </c>
    </row>
    <row r="85" spans="1:25" x14ac:dyDescent="0.2">
      <c r="A85" s="1">
        <v>43933</v>
      </c>
      <c r="B85">
        <f t="shared" si="8"/>
        <v>4092</v>
      </c>
      <c r="C85">
        <v>156363</v>
      </c>
      <c r="D85" s="3">
        <f>IF($A85="","",C85/(Configuration!$B$2/1000000))</f>
        <v>2590.5264429921326</v>
      </c>
      <c r="E85">
        <f t="shared" si="9"/>
        <v>2937</v>
      </c>
      <c r="F85">
        <v>132591</v>
      </c>
      <c r="G85" s="3">
        <f>IF($A85="","",F85/(Configuration!$B$3/1000000))</f>
        <v>1976.9342020903844</v>
      </c>
      <c r="H85">
        <f t="shared" si="10"/>
        <v>178</v>
      </c>
      <c r="I85">
        <v>6174</v>
      </c>
      <c r="J85" s="3">
        <f>IF($A85="","",I85/(Configuration!$B$4/1000000))</f>
        <v>1060.3213628993658</v>
      </c>
      <c r="K85">
        <f t="shared" si="11"/>
        <v>28917</v>
      </c>
      <c r="L85">
        <v>555313</v>
      </c>
      <c r="M85" s="3">
        <f>IF($A85="","",L85/(Configuration!$B$5/1000000))</f>
        <v>1685.8160934212538</v>
      </c>
      <c r="N85">
        <f t="shared" si="12"/>
        <v>1629</v>
      </c>
      <c r="O85">
        <v>29647</v>
      </c>
      <c r="P85" s="3">
        <f>IF($A85="","",O85/(Configuration!$B$6/1000000))</f>
        <v>2593.4692547880809</v>
      </c>
      <c r="Q85">
        <f t="shared" si="13"/>
        <v>233</v>
      </c>
      <c r="R85">
        <v>2532</v>
      </c>
      <c r="S85" s="3">
        <f>IF($A85="","",R85/(Configuration!$B$7/1000000))</f>
        <v>443.93014937933935</v>
      </c>
      <c r="T85">
        <f t="shared" si="14"/>
        <v>32</v>
      </c>
      <c r="U85">
        <v>10521</v>
      </c>
      <c r="V85" s="3">
        <f>IF($A85="","",U85/(Configuration!$B$8/1000000))</f>
        <v>203.18428652564893</v>
      </c>
      <c r="W85">
        <f t="shared" si="15"/>
        <v>5288</v>
      </c>
      <c r="X85">
        <v>84279</v>
      </c>
      <c r="Y85" s="3">
        <f>IF($A85="","",X85/(Configuration!$B$9/1000000))</f>
        <v>1333.9046336769206</v>
      </c>
    </row>
    <row r="86" spans="1:25" x14ac:dyDescent="0.2">
      <c r="A86" s="1">
        <v>43934</v>
      </c>
      <c r="B86">
        <f t="shared" si="8"/>
        <v>3153</v>
      </c>
      <c r="C86">
        <v>159516</v>
      </c>
      <c r="D86" s="3">
        <f>IF($A86="","",C86/(Configuration!$B$2/1000000))</f>
        <v>2642.7634164113824</v>
      </c>
      <c r="E86">
        <f t="shared" si="9"/>
        <v>4188</v>
      </c>
      <c r="F86">
        <v>136779</v>
      </c>
      <c r="G86" s="3">
        <f>IF($A86="","",F86/(Configuration!$B$3/1000000))</f>
        <v>2039.3773576466026</v>
      </c>
      <c r="H86">
        <f t="shared" si="10"/>
        <v>144</v>
      </c>
      <c r="I86">
        <v>6318</v>
      </c>
      <c r="J86" s="3">
        <f>IF($A86="","",I86/(Configuration!$B$4/1000000))</f>
        <v>1085.0518903139282</v>
      </c>
      <c r="K86">
        <f t="shared" si="11"/>
        <v>25306</v>
      </c>
      <c r="L86">
        <v>580619</v>
      </c>
      <c r="M86" s="3">
        <f>IF($A86="","",L86/(Configuration!$B$5/1000000))</f>
        <v>1762.6399064062159</v>
      </c>
      <c r="N86">
        <f t="shared" si="12"/>
        <v>942</v>
      </c>
      <c r="O86">
        <v>30589</v>
      </c>
      <c r="P86" s="3">
        <f>IF($A86="","",O86/(Configuration!$B$6/1000000))</f>
        <v>2675.8738163966882</v>
      </c>
      <c r="Q86">
        <f t="shared" si="13"/>
        <v>386</v>
      </c>
      <c r="R86">
        <v>2918</v>
      </c>
      <c r="S86" s="3">
        <f>IF($A86="","",R86/(Configuration!$B$7/1000000))</f>
        <v>511.60670453748514</v>
      </c>
      <c r="T86">
        <f t="shared" si="14"/>
        <v>16</v>
      </c>
      <c r="U86">
        <v>10537</v>
      </c>
      <c r="V86" s="3">
        <f>IF($A86="","",U86/(Configuration!$B$8/1000000))</f>
        <v>203.49328268422798</v>
      </c>
      <c r="W86">
        <f t="shared" si="15"/>
        <v>4342</v>
      </c>
      <c r="X86">
        <v>88621</v>
      </c>
      <c r="Y86" s="3">
        <f>IF($A86="","",X86/(Configuration!$B$9/1000000))</f>
        <v>1402.6265444663841</v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2020-04-14T16:45:06Z</dcterms:modified>
</cp:coreProperties>
</file>