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/Users/marcus/Documents/"/>
    </mc:Choice>
  </mc:AlternateContent>
  <xr:revisionPtr revIDLastSave="123" documentId="5_{730325EB-8413-5D40-891A-7A0FEDB24050}" xr6:coauthVersionLast="45" xr6:coauthVersionMax="45" xr10:uidLastSave="{2C1194E0-073B-2A46-9F95-82B56DBE63AA}"/>
  <bookViews>
    <workbookView xWindow="8100" yWindow="460" windowWidth="33240" windowHeight="23540" activeTab="10" xr2:uid="{00000000-000D-0000-FFFF-FFFF00000000}"/>
  </bookViews>
  <sheets>
    <sheet name="Sources" sheetId="11" r:id="rId1"/>
    <sheet name="Daily" sheetId="1" r:id="rId2"/>
    <sheet name="Cumulative" sheetId="2" r:id="rId3"/>
    <sheet name="National Infections" sheetId="4" r:id="rId4"/>
    <sheet name="Log National Infections" sheetId="5" r:id="rId5"/>
    <sheet name="National Infections Without NSW" sheetId="7" r:id="rId6"/>
    <sheet name="Log Infections Without NSW" sheetId="8" r:id="rId7"/>
    <sheet name="Infections by State" sheetId="9" r:id="rId8"/>
    <sheet name="Days to double" sheetId="10" r:id="rId9"/>
    <sheet name="Active Cases" sheetId="6" r:id="rId10"/>
    <sheet name="Changelog" sheetId="12" r:id="rId1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T4" i="2" l="1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T58" i="2"/>
  <c r="AT59" i="2"/>
  <c r="AT60" i="2"/>
  <c r="AT61" i="2"/>
  <c r="AT62" i="2"/>
  <c r="AT63" i="2"/>
  <c r="AT64" i="2"/>
  <c r="AT65" i="2"/>
  <c r="AT66" i="2"/>
  <c r="AT67" i="2"/>
  <c r="AT68" i="2"/>
  <c r="AT69" i="2"/>
  <c r="AT70" i="2"/>
  <c r="AT71" i="2"/>
  <c r="AT72" i="2"/>
  <c r="AT73" i="2"/>
  <c r="AT74" i="2"/>
  <c r="AT75" i="2"/>
  <c r="AT76" i="2"/>
  <c r="AT77" i="2"/>
  <c r="AT78" i="2"/>
  <c r="AT79" i="2"/>
  <c r="AT80" i="2"/>
  <c r="AT81" i="2"/>
  <c r="AT82" i="2"/>
  <c r="AT83" i="2"/>
  <c r="AT84" i="2"/>
  <c r="AT85" i="2"/>
  <c r="AT86" i="2"/>
  <c r="AT87" i="2"/>
  <c r="AT88" i="2"/>
  <c r="AT89" i="2"/>
  <c r="AT90" i="2"/>
  <c r="AT91" i="2"/>
  <c r="AT92" i="2"/>
  <c r="AT93" i="2"/>
  <c r="AT94" i="2"/>
  <c r="AT95" i="2"/>
  <c r="AT96" i="2"/>
  <c r="AT97" i="2"/>
  <c r="AT98" i="2"/>
  <c r="AT99" i="2"/>
  <c r="AT100" i="2"/>
  <c r="AT3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AA92" i="1"/>
  <c r="AB92" i="1"/>
  <c r="AC92" i="1"/>
  <c r="AA93" i="1"/>
  <c r="AB93" i="1"/>
  <c r="AC93" i="1"/>
  <c r="AA94" i="1"/>
  <c r="AB94" i="1"/>
  <c r="AC94" i="1"/>
  <c r="AA95" i="1"/>
  <c r="AB95" i="1"/>
  <c r="AC95" i="1"/>
  <c r="AA96" i="1"/>
  <c r="AB96" i="1"/>
  <c r="AC96" i="1"/>
  <c r="AA97" i="1"/>
  <c r="AB97" i="1"/>
  <c r="AC97" i="1"/>
  <c r="AA98" i="1"/>
  <c r="AB98" i="1"/>
  <c r="AC98" i="1"/>
  <c r="AA99" i="1"/>
  <c r="AB99" i="1"/>
  <c r="AC99" i="1"/>
  <c r="AA100" i="1"/>
  <c r="AB100" i="1"/>
  <c r="AC100" i="1"/>
  <c r="AA74" i="1"/>
  <c r="AB74" i="1"/>
  <c r="AC74" i="1"/>
  <c r="AA75" i="1"/>
  <c r="AB75" i="1"/>
  <c r="AC75" i="1"/>
  <c r="AA76" i="1"/>
  <c r="AB76" i="1"/>
  <c r="AC76" i="1"/>
  <c r="AA77" i="1"/>
  <c r="AB77" i="1"/>
  <c r="AC77" i="1"/>
  <c r="AA78" i="1"/>
  <c r="AB78" i="1"/>
  <c r="AC78" i="1"/>
  <c r="AA79" i="1"/>
  <c r="AB79" i="1"/>
  <c r="AC79" i="1"/>
  <c r="AA80" i="1"/>
  <c r="AB80" i="1"/>
  <c r="AC80" i="1"/>
  <c r="AA81" i="1"/>
  <c r="AB81" i="1"/>
  <c r="AC81" i="1"/>
  <c r="AA82" i="1"/>
  <c r="AB82" i="1"/>
  <c r="AC82" i="1"/>
  <c r="AA83" i="1"/>
  <c r="AB83" i="1"/>
  <c r="AC83" i="1"/>
  <c r="AA84" i="1"/>
  <c r="AB84" i="1"/>
  <c r="AC84" i="1"/>
  <c r="AA85" i="1"/>
  <c r="AB85" i="1"/>
  <c r="AC85" i="1"/>
  <c r="AA86" i="1"/>
  <c r="AB86" i="1"/>
  <c r="AC86" i="1"/>
  <c r="AA87" i="1"/>
  <c r="AB87" i="1"/>
  <c r="AC87" i="1"/>
  <c r="AA88" i="1"/>
  <c r="AB88" i="1"/>
  <c r="AC88" i="1"/>
  <c r="AA89" i="1"/>
  <c r="AB89" i="1"/>
  <c r="AC89" i="1"/>
  <c r="AA90" i="1"/>
  <c r="AB90" i="1"/>
  <c r="AC90" i="1"/>
  <c r="AA91" i="1"/>
  <c r="AB91" i="1"/>
  <c r="AC91" i="1"/>
  <c r="AA52" i="1"/>
  <c r="AB52" i="1"/>
  <c r="AC52" i="1"/>
  <c r="AA53" i="1"/>
  <c r="AB53" i="1"/>
  <c r="AC53" i="1"/>
  <c r="AA54" i="1"/>
  <c r="AB54" i="1"/>
  <c r="AC54" i="1"/>
  <c r="AA55" i="1"/>
  <c r="AB55" i="1"/>
  <c r="AC55" i="1"/>
  <c r="AA56" i="1"/>
  <c r="AB56" i="1"/>
  <c r="AC56" i="1"/>
  <c r="AA57" i="1"/>
  <c r="AB57" i="1"/>
  <c r="AC57" i="1"/>
  <c r="AA58" i="1"/>
  <c r="AB58" i="1"/>
  <c r="AC58" i="1"/>
  <c r="AA59" i="1"/>
  <c r="AB59" i="1"/>
  <c r="AC59" i="1"/>
  <c r="AA60" i="1"/>
  <c r="AB60" i="1"/>
  <c r="AC60" i="1"/>
  <c r="AA61" i="1"/>
  <c r="AB61" i="1"/>
  <c r="AC61" i="1"/>
  <c r="AA62" i="1"/>
  <c r="AB62" i="1"/>
  <c r="AC62" i="1"/>
  <c r="AA63" i="1"/>
  <c r="AB63" i="1"/>
  <c r="AC63" i="1"/>
  <c r="AA64" i="1"/>
  <c r="AB64" i="1"/>
  <c r="AC64" i="1"/>
  <c r="AA65" i="1"/>
  <c r="AB65" i="1"/>
  <c r="AC65" i="1"/>
  <c r="AA66" i="1"/>
  <c r="AB66" i="1"/>
  <c r="AC66" i="1"/>
  <c r="AA67" i="1"/>
  <c r="AB67" i="1"/>
  <c r="AC67" i="1"/>
  <c r="AA68" i="1"/>
  <c r="AB68" i="1"/>
  <c r="AC68" i="1"/>
  <c r="AA69" i="1"/>
  <c r="AB69" i="1"/>
  <c r="AC69" i="1"/>
  <c r="AA70" i="1"/>
  <c r="AB70" i="1"/>
  <c r="AC70" i="1"/>
  <c r="AA71" i="1"/>
  <c r="AB71" i="1"/>
  <c r="AC71" i="1"/>
  <c r="AA72" i="1"/>
  <c r="AB72" i="1"/>
  <c r="AC72" i="1"/>
  <c r="AA73" i="1"/>
  <c r="AB73" i="1"/>
  <c r="AC73" i="1"/>
  <c r="AA51" i="1"/>
  <c r="AB51" i="1"/>
  <c r="AC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A51" i="2"/>
  <c r="AA3" i="1"/>
  <c r="A52" i="2"/>
  <c r="A53" i="2"/>
  <c r="AV51" i="2"/>
  <c r="AV53" i="2"/>
  <c r="AV59" i="2"/>
  <c r="AV61" i="2"/>
  <c r="AV67" i="2"/>
  <c r="AV69" i="2"/>
  <c r="AV75" i="2"/>
  <c r="AV77" i="2"/>
  <c r="AV83" i="2"/>
  <c r="AV85" i="2"/>
  <c r="AV90" i="2"/>
  <c r="AV91" i="2"/>
  <c r="AV93" i="2"/>
  <c r="AV98" i="2"/>
  <c r="AV99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AR51" i="2"/>
  <c r="AS51" i="2"/>
  <c r="W52" i="2"/>
  <c r="AR52" i="2"/>
  <c r="AS52" i="2"/>
  <c r="AR53" i="2"/>
  <c r="AS53" i="2"/>
  <c r="AR54" i="2"/>
  <c r="AS54" i="2"/>
  <c r="AR55" i="2"/>
  <c r="AS55" i="2"/>
  <c r="AR56" i="2"/>
  <c r="AS56" i="2"/>
  <c r="AR57" i="2"/>
  <c r="AS57" i="2"/>
  <c r="AR58" i="2"/>
  <c r="AS58" i="2"/>
  <c r="AR59" i="2"/>
  <c r="AS59" i="2"/>
  <c r="AR60" i="2"/>
  <c r="AS60" i="2"/>
  <c r="AR61" i="2"/>
  <c r="AS61" i="2"/>
  <c r="AR62" i="2"/>
  <c r="AS62" i="2"/>
  <c r="AR63" i="2"/>
  <c r="AS63" i="2"/>
  <c r="AR64" i="2"/>
  <c r="AS64" i="2"/>
  <c r="AR65" i="2"/>
  <c r="AS65" i="2"/>
  <c r="AR66" i="2"/>
  <c r="AS66" i="2"/>
  <c r="AR67" i="2"/>
  <c r="AS67" i="2"/>
  <c r="AR68" i="2"/>
  <c r="AS68" i="2"/>
  <c r="AR69" i="2"/>
  <c r="AS69" i="2"/>
  <c r="AR70" i="2"/>
  <c r="AS70" i="2"/>
  <c r="AR71" i="2"/>
  <c r="AS71" i="2"/>
  <c r="AR72" i="2"/>
  <c r="AS72" i="2"/>
  <c r="AR73" i="2"/>
  <c r="AS73" i="2"/>
  <c r="AR74" i="2"/>
  <c r="AS74" i="2"/>
  <c r="AR75" i="2"/>
  <c r="AS75" i="2"/>
  <c r="AR76" i="2"/>
  <c r="AS76" i="2"/>
  <c r="AR77" i="2"/>
  <c r="AS77" i="2"/>
  <c r="AR78" i="2"/>
  <c r="AS78" i="2"/>
  <c r="AR79" i="2"/>
  <c r="AS79" i="2"/>
  <c r="AR80" i="2"/>
  <c r="AS80" i="2"/>
  <c r="AR81" i="2"/>
  <c r="AS81" i="2"/>
  <c r="AR82" i="2"/>
  <c r="AS82" i="2"/>
  <c r="AR83" i="2"/>
  <c r="AS83" i="2"/>
  <c r="AR84" i="2"/>
  <c r="AS84" i="2"/>
  <c r="AR85" i="2"/>
  <c r="AS85" i="2"/>
  <c r="AR86" i="2"/>
  <c r="AS86" i="2"/>
  <c r="AR87" i="2"/>
  <c r="AS87" i="2"/>
  <c r="AR88" i="2"/>
  <c r="AS88" i="2"/>
  <c r="AR89" i="2"/>
  <c r="AS89" i="2"/>
  <c r="AR90" i="2"/>
  <c r="AS90" i="2"/>
  <c r="AR91" i="2"/>
  <c r="AS91" i="2"/>
  <c r="AR92" i="2"/>
  <c r="AS92" i="2"/>
  <c r="AR93" i="2"/>
  <c r="AS93" i="2"/>
  <c r="AR94" i="2"/>
  <c r="AS94" i="2"/>
  <c r="AR95" i="2"/>
  <c r="AS95" i="2"/>
  <c r="AR96" i="2"/>
  <c r="AS96" i="2"/>
  <c r="AR97" i="2"/>
  <c r="AS97" i="2"/>
  <c r="AR98" i="2"/>
  <c r="AS98" i="2"/>
  <c r="AR99" i="2"/>
  <c r="AS99" i="2"/>
  <c r="AR100" i="2"/>
  <c r="AS100" i="2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3" i="1"/>
  <c r="AU100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100" i="2"/>
  <c r="AU99" i="2"/>
  <c r="AQ99" i="2"/>
  <c r="AP99" i="2"/>
  <c r="AO99" i="2"/>
  <c r="AN99" i="2"/>
  <c r="AM99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99" i="2"/>
  <c r="AU98" i="2"/>
  <c r="AQ98" i="2"/>
  <c r="AP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98" i="2"/>
  <c r="AU97" i="2"/>
  <c r="AQ97" i="2"/>
  <c r="AP97" i="2"/>
  <c r="AO97" i="2"/>
  <c r="AN97" i="2"/>
  <c r="AM97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AV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97" i="2"/>
  <c r="AU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AV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96" i="2"/>
  <c r="AU95" i="2"/>
  <c r="AQ95" i="2"/>
  <c r="AP95" i="2"/>
  <c r="AO95" i="2"/>
  <c r="AN95" i="2"/>
  <c r="AM95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AV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95" i="2"/>
  <c r="AU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AV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AU93" i="2"/>
  <c r="AQ93" i="2"/>
  <c r="AP93" i="2"/>
  <c r="AO93" i="2"/>
  <c r="AN93" i="2"/>
  <c r="AM93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93" i="2"/>
  <c r="AU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AV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AU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AU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90" i="2"/>
  <c r="AU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AV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89" i="2"/>
  <c r="AU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AV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88" i="2"/>
  <c r="AU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AV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87" i="2"/>
  <c r="AU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AV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86" i="2"/>
  <c r="AU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85" i="2"/>
  <c r="AU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AV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84" i="2"/>
  <c r="AU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83" i="2"/>
  <c r="AU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AV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AU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AV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AU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AV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80" i="2"/>
  <c r="AU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AV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AU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AV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AU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AU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AV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AU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AU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AV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AU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AV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AU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AV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AU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AV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AU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AV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AU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AU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AV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AU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AU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AV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AU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AV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AU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AV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AU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AV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AU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AV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AU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AU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AV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AU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AU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AV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AU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AV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AU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AV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AU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AV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AU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AV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AU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U52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AQ52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AP52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AO52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AN52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AM52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AL52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AK52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J52" i="2"/>
  <c r="AI52" i="2"/>
  <c r="AE5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AF52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AG52" i="2"/>
  <c r="AH52" i="2"/>
  <c r="AD52" i="2"/>
  <c r="AC52" i="2"/>
  <c r="AV52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AU51" i="2"/>
  <c r="AQ51" i="2"/>
  <c r="AP51" i="2"/>
  <c r="AO51" i="2"/>
  <c r="AN51" i="2"/>
  <c r="AM51" i="2"/>
  <c r="AL51" i="2"/>
  <c r="AK51" i="2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J51" i="2"/>
  <c r="AI51" i="2"/>
  <c r="AE51" i="2"/>
  <c r="AF51" i="2"/>
  <c r="AG51" i="2"/>
  <c r="AH51" i="2"/>
  <c r="AD51" i="2"/>
  <c r="AC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U3" i="2"/>
  <c r="A3" i="2"/>
  <c r="AC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AA3" i="2"/>
  <c r="B3" i="2"/>
  <c r="AC3" i="1"/>
  <c r="AB3" i="2"/>
  <c r="AF3" i="2"/>
  <c r="AQ3" i="2"/>
  <c r="AM3" i="2"/>
  <c r="AP3" i="2"/>
  <c r="AL3" i="2"/>
  <c r="AK3" i="2"/>
  <c r="AN3" i="2"/>
  <c r="AE3" i="2"/>
  <c r="AN2" i="2"/>
  <c r="AM2" i="2"/>
  <c r="AL2" i="2"/>
  <c r="AK2" i="2"/>
  <c r="AC49" i="2"/>
  <c r="AU49" i="2"/>
  <c r="AS23" i="2"/>
  <c r="AS8" i="2"/>
  <c r="AS40" i="2"/>
  <c r="AS21" i="2"/>
  <c r="AS6" i="2"/>
  <c r="AS38" i="2"/>
  <c r="AS12" i="2"/>
  <c r="AS44" i="2"/>
  <c r="AS42" i="2"/>
  <c r="AS48" i="2"/>
  <c r="AS14" i="2"/>
  <c r="AS3" i="2"/>
  <c r="AS18" i="2"/>
  <c r="AS7" i="2"/>
  <c r="AS37" i="2"/>
  <c r="AS11" i="2"/>
  <c r="AS26" i="2"/>
  <c r="AS15" i="2"/>
  <c r="AS45" i="2"/>
  <c r="AS27" i="2"/>
  <c r="AS25" i="2"/>
  <c r="AS10" i="2"/>
  <c r="AS16" i="2"/>
  <c r="AS29" i="2"/>
  <c r="AS46" i="2"/>
  <c r="AS33" i="2"/>
  <c r="AS50" i="2"/>
  <c r="AS39" i="2"/>
  <c r="AS22" i="2"/>
  <c r="AS43" i="2"/>
  <c r="AS41" i="2"/>
  <c r="AS32" i="2"/>
  <c r="AS13" i="2"/>
  <c r="AS31" i="2"/>
  <c r="AS20" i="2"/>
  <c r="AS24" i="2"/>
  <c r="AS28" i="2"/>
  <c r="AS35" i="2"/>
  <c r="AS5" i="2"/>
  <c r="AS9" i="2"/>
  <c r="AS47" i="2"/>
  <c r="AS30" i="2"/>
  <c r="AS36" i="2"/>
  <c r="AS17" i="2"/>
  <c r="AS19" i="2"/>
  <c r="AS49" i="2"/>
  <c r="AS34" i="2"/>
  <c r="AS4" i="2"/>
  <c r="AI3" i="2"/>
  <c r="AG3" i="2"/>
  <c r="AH3" i="2"/>
  <c r="AG4" i="2"/>
  <c r="AI4" i="2"/>
  <c r="AJ4" i="2"/>
  <c r="AU47" i="2"/>
  <c r="AC47" i="2"/>
  <c r="AU43" i="2"/>
  <c r="AC43" i="2"/>
  <c r="AU39" i="2"/>
  <c r="AC39" i="2"/>
  <c r="AU35" i="2"/>
  <c r="AC35" i="2"/>
  <c r="AU31" i="2"/>
  <c r="AC31" i="2"/>
  <c r="AU27" i="2"/>
  <c r="AC27" i="2"/>
  <c r="AU23" i="2"/>
  <c r="AC23" i="2"/>
  <c r="AU19" i="2"/>
  <c r="AC19" i="2"/>
  <c r="AU15" i="2"/>
  <c r="AC15" i="2"/>
  <c r="AU11" i="2"/>
  <c r="AC11" i="2"/>
  <c r="AU7" i="2"/>
  <c r="AC7" i="2"/>
  <c r="AU50" i="2"/>
  <c r="AC50" i="2"/>
  <c r="AD3" i="2"/>
  <c r="AU48" i="2"/>
  <c r="AC48" i="2"/>
  <c r="AU44" i="2"/>
  <c r="AC44" i="2"/>
  <c r="AC40" i="2"/>
  <c r="AU40" i="2"/>
  <c r="AU36" i="2"/>
  <c r="AC36" i="2"/>
  <c r="AU32" i="2"/>
  <c r="AC32" i="2"/>
  <c r="AU28" i="2"/>
  <c r="AC28" i="2"/>
  <c r="AC24" i="2"/>
  <c r="AU24" i="2"/>
  <c r="AU20" i="2"/>
  <c r="AC20" i="2"/>
  <c r="AU16" i="2"/>
  <c r="AC16" i="2"/>
  <c r="AU12" i="2"/>
  <c r="AC12" i="2"/>
  <c r="AC8" i="2"/>
  <c r="AU8" i="2"/>
  <c r="AF4" i="2"/>
  <c r="AU46" i="2"/>
  <c r="AC46" i="2"/>
  <c r="AU42" i="2"/>
  <c r="AC42" i="2"/>
  <c r="AC38" i="2"/>
  <c r="AU38" i="2"/>
  <c r="AU34" i="2"/>
  <c r="AC34" i="2"/>
  <c r="AU30" i="2"/>
  <c r="AC30" i="2"/>
  <c r="AU26" i="2"/>
  <c r="AC26" i="2"/>
  <c r="AC22" i="2"/>
  <c r="AU22" i="2"/>
  <c r="AU18" i="2"/>
  <c r="AC18" i="2"/>
  <c r="AU14" i="2"/>
  <c r="AC14" i="2"/>
  <c r="AU10" i="2"/>
  <c r="AC10" i="2"/>
  <c r="AC6" i="2"/>
  <c r="AU6" i="2"/>
  <c r="AC45" i="2"/>
  <c r="AU45" i="2"/>
  <c r="AU41" i="2"/>
  <c r="AC41" i="2"/>
  <c r="AC37" i="2"/>
  <c r="AU37" i="2"/>
  <c r="AC33" i="2"/>
  <c r="AU33" i="2"/>
  <c r="AC29" i="2"/>
  <c r="AU29" i="2"/>
  <c r="AU25" i="2"/>
  <c r="AC25" i="2"/>
  <c r="AC21" i="2"/>
  <c r="AU21" i="2"/>
  <c r="AU17" i="2"/>
  <c r="AC17" i="2"/>
  <c r="AC13" i="2"/>
  <c r="AU13" i="2"/>
  <c r="AJ3" i="2"/>
  <c r="AU9" i="2"/>
  <c r="AC9" i="2"/>
  <c r="AC5" i="2"/>
  <c r="AU5" i="2"/>
  <c r="AV3" i="2"/>
  <c r="AR3" i="2"/>
  <c r="AO3" i="2"/>
  <c r="AU4" i="2"/>
  <c r="AC4" i="2"/>
  <c r="AR4" i="2"/>
  <c r="AD4" i="2"/>
  <c r="AQ4" i="2"/>
  <c r="AL4" i="2"/>
  <c r="AO4" i="2"/>
  <c r="AK4" i="2"/>
  <c r="AE4" i="2"/>
  <c r="AH4" i="2"/>
  <c r="AN4" i="2"/>
  <c r="AP4" i="2"/>
  <c r="AM4" i="2"/>
  <c r="AG6" i="2"/>
  <c r="AJ6" i="2"/>
  <c r="AI6" i="2"/>
  <c r="AI5" i="2"/>
  <c r="AJ5" i="2"/>
  <c r="AG5" i="2"/>
  <c r="AF5" i="2"/>
  <c r="AR5" i="2"/>
  <c r="AO5" i="2"/>
  <c r="AP5" i="2"/>
  <c r="AM5" i="2"/>
  <c r="AQ5" i="2"/>
  <c r="AE5" i="2"/>
  <c r="AH5" i="2"/>
  <c r="AN5" i="2"/>
  <c r="AL5" i="2"/>
  <c r="AD5" i="2"/>
  <c r="AK5" i="2"/>
  <c r="AJ7" i="2"/>
  <c r="AI7" i="2"/>
  <c r="AG7" i="2"/>
  <c r="AF6" i="2"/>
  <c r="AF7" i="2"/>
  <c r="AG8" i="2"/>
  <c r="AJ8" i="2"/>
  <c r="AI8" i="2"/>
  <c r="AR6" i="2"/>
  <c r="AQ6" i="2"/>
  <c r="AO6" i="2"/>
  <c r="AP6" i="2"/>
  <c r="AK6" i="2"/>
  <c r="AM6" i="2"/>
  <c r="AL6" i="2"/>
  <c r="AD6" i="2"/>
  <c r="AN6" i="2"/>
  <c r="AE6" i="2"/>
  <c r="AH6" i="2"/>
  <c r="AG9" i="2"/>
  <c r="AI9" i="2"/>
  <c r="AJ9" i="2"/>
  <c r="AR7" i="2"/>
  <c r="AQ7" i="2"/>
  <c r="AL7" i="2"/>
  <c r="AP7" i="2"/>
  <c r="AE7" i="2"/>
  <c r="AH7" i="2"/>
  <c r="AK7" i="2"/>
  <c r="AD7" i="2"/>
  <c r="AO7" i="2"/>
  <c r="AM7" i="2"/>
  <c r="AN7" i="2"/>
  <c r="AF8" i="2"/>
  <c r="AF9" i="2"/>
  <c r="AR8" i="2"/>
  <c r="AE8" i="2"/>
  <c r="AH8" i="2"/>
  <c r="AK8" i="2"/>
  <c r="AO8" i="2"/>
  <c r="AQ8" i="2"/>
  <c r="AM8" i="2"/>
  <c r="AL8" i="2"/>
  <c r="AP8" i="2"/>
  <c r="AD8" i="2"/>
  <c r="AN8" i="2"/>
  <c r="AG10" i="2"/>
  <c r="AI10" i="2"/>
  <c r="AJ10" i="2"/>
  <c r="AF10" i="2"/>
  <c r="AG11" i="2"/>
  <c r="AI11" i="2"/>
  <c r="AJ11" i="2"/>
  <c r="AR9" i="2"/>
  <c r="AP9" i="2"/>
  <c r="AL9" i="2"/>
  <c r="AO9" i="2"/>
  <c r="AN9" i="2"/>
  <c r="AE9" i="2"/>
  <c r="AH9" i="2"/>
  <c r="AM9" i="2"/>
  <c r="AQ9" i="2"/>
  <c r="AD9" i="2"/>
  <c r="AK9" i="2"/>
  <c r="AV7" i="2"/>
  <c r="AR10" i="2"/>
  <c r="AN10" i="2"/>
  <c r="AE10" i="2"/>
  <c r="AH10" i="2"/>
  <c r="AP10" i="2"/>
  <c r="AO10" i="2"/>
  <c r="AM10" i="2"/>
  <c r="AL10" i="2"/>
  <c r="AD10" i="2"/>
  <c r="AK10" i="2"/>
  <c r="AQ10" i="2"/>
  <c r="AG12" i="2"/>
  <c r="AJ12" i="2"/>
  <c r="AI12" i="2"/>
  <c r="AV6" i="2"/>
  <c r="AF11" i="2"/>
  <c r="AR11" i="2"/>
  <c r="AO11" i="2"/>
  <c r="AP11" i="2"/>
  <c r="AM11" i="2"/>
  <c r="AK11" i="2"/>
  <c r="AE11" i="2"/>
  <c r="AH11" i="2"/>
  <c r="AQ11" i="2"/>
  <c r="AL11" i="2"/>
  <c r="AN11" i="2"/>
  <c r="AD11" i="2"/>
  <c r="AF12" i="2"/>
  <c r="AG13" i="2"/>
  <c r="AI13" i="2"/>
  <c r="AJ13" i="2"/>
  <c r="AG14" i="2"/>
  <c r="AI14" i="2"/>
  <c r="AJ14" i="2"/>
  <c r="AF13" i="2"/>
  <c r="AR12" i="2"/>
  <c r="AN12" i="2"/>
  <c r="AP12" i="2"/>
  <c r="AO12" i="2"/>
  <c r="AL12" i="2"/>
  <c r="AM12" i="2"/>
  <c r="AE12" i="2"/>
  <c r="AH12" i="2"/>
  <c r="AK12" i="2"/>
  <c r="AD12" i="2"/>
  <c r="AQ12" i="2"/>
  <c r="AF14" i="2"/>
  <c r="AR13" i="2"/>
  <c r="AD13" i="2"/>
  <c r="AE13" i="2"/>
  <c r="AH13" i="2"/>
  <c r="AP13" i="2"/>
  <c r="AN13" i="2"/>
  <c r="AL13" i="2"/>
  <c r="AO13" i="2"/>
  <c r="AM13" i="2"/>
  <c r="AK13" i="2"/>
  <c r="AQ13" i="2"/>
  <c r="AG15" i="2"/>
  <c r="AI15" i="2"/>
  <c r="AJ15" i="2"/>
  <c r="AF15" i="2"/>
  <c r="AG16" i="2"/>
  <c r="AI16" i="2"/>
  <c r="AJ16" i="2"/>
  <c r="AR14" i="2"/>
  <c r="AD14" i="2"/>
  <c r="AL14" i="2"/>
  <c r="AQ14" i="2"/>
  <c r="AK14" i="2"/>
  <c r="AP14" i="2"/>
  <c r="AM14" i="2"/>
  <c r="AE14" i="2"/>
  <c r="AH14" i="2"/>
  <c r="AO14" i="2"/>
  <c r="AN14" i="2"/>
  <c r="AF16" i="2"/>
  <c r="AR15" i="2"/>
  <c r="AE15" i="2"/>
  <c r="AH15" i="2"/>
  <c r="AD15" i="2"/>
  <c r="AL15" i="2"/>
  <c r="AQ15" i="2"/>
  <c r="AP15" i="2"/>
  <c r="AK15" i="2"/>
  <c r="AN15" i="2"/>
  <c r="AO15" i="2"/>
  <c r="AM15" i="2"/>
  <c r="AG17" i="2"/>
  <c r="AI17" i="2"/>
  <c r="AJ17" i="2"/>
  <c r="AR16" i="2"/>
  <c r="AN16" i="2"/>
  <c r="AE16" i="2"/>
  <c r="AH16" i="2"/>
  <c r="AL16" i="2"/>
  <c r="AO16" i="2"/>
  <c r="AK16" i="2"/>
  <c r="AD16" i="2"/>
  <c r="AQ16" i="2"/>
  <c r="AM16" i="2"/>
  <c r="AP16" i="2"/>
  <c r="AG18" i="2"/>
  <c r="AJ18" i="2"/>
  <c r="AI18" i="2"/>
  <c r="AF17" i="2"/>
  <c r="AR17" i="2"/>
  <c r="AD17" i="2"/>
  <c r="AK17" i="2"/>
  <c r="AM17" i="2"/>
  <c r="AO17" i="2"/>
  <c r="AE17" i="2"/>
  <c r="AH17" i="2"/>
  <c r="AL17" i="2"/>
  <c r="AN17" i="2"/>
  <c r="AQ17" i="2"/>
  <c r="AP17" i="2"/>
  <c r="AF18" i="2"/>
  <c r="AG19" i="2"/>
  <c r="AJ19" i="2"/>
  <c r="AI19" i="2"/>
  <c r="AF19" i="2"/>
  <c r="AG20" i="2"/>
  <c r="AI20" i="2"/>
  <c r="AJ20" i="2"/>
  <c r="AR18" i="2"/>
  <c r="AQ18" i="2"/>
  <c r="AE18" i="2"/>
  <c r="AH18" i="2"/>
  <c r="AM18" i="2"/>
  <c r="AK18" i="2"/>
  <c r="AP18" i="2"/>
  <c r="AL18" i="2"/>
  <c r="AD18" i="2"/>
  <c r="AO18" i="2"/>
  <c r="AN18" i="2"/>
  <c r="AR19" i="2"/>
  <c r="AP19" i="2"/>
  <c r="AO19" i="2"/>
  <c r="AD19" i="2"/>
  <c r="AK19" i="2"/>
  <c r="AE19" i="2"/>
  <c r="AH19" i="2"/>
  <c r="AQ19" i="2"/>
  <c r="AN19" i="2"/>
  <c r="AM19" i="2"/>
  <c r="AL19" i="2"/>
  <c r="AF20" i="2"/>
  <c r="AG21" i="2"/>
  <c r="AJ21" i="2"/>
  <c r="AI21" i="2"/>
  <c r="AF21" i="2"/>
  <c r="AR20" i="2"/>
  <c r="AP20" i="2"/>
  <c r="AM20" i="2"/>
  <c r="AQ20" i="2"/>
  <c r="AO20" i="2"/>
  <c r="AD20" i="2"/>
  <c r="AL20" i="2"/>
  <c r="AN20" i="2"/>
  <c r="AK20" i="2"/>
  <c r="AE20" i="2"/>
  <c r="AH20" i="2"/>
  <c r="AG22" i="2"/>
  <c r="AJ22" i="2"/>
  <c r="AI22" i="2"/>
  <c r="AG23" i="2"/>
  <c r="AI23" i="2"/>
  <c r="AJ23" i="2"/>
  <c r="AR21" i="2"/>
  <c r="AD21" i="2"/>
  <c r="AE21" i="2"/>
  <c r="AH21" i="2"/>
  <c r="AL21" i="2"/>
  <c r="AQ21" i="2"/>
  <c r="AK21" i="2"/>
  <c r="AP21" i="2"/>
  <c r="AN21" i="2"/>
  <c r="AO21" i="2"/>
  <c r="AM21" i="2"/>
  <c r="AF22" i="2"/>
  <c r="AR22" i="2"/>
  <c r="AE22" i="2"/>
  <c r="AH22" i="2"/>
  <c r="AD22" i="2"/>
  <c r="AM22" i="2"/>
  <c r="AQ22" i="2"/>
  <c r="AL22" i="2"/>
  <c r="AO22" i="2"/>
  <c r="AK22" i="2"/>
  <c r="AP22" i="2"/>
  <c r="AN22" i="2"/>
  <c r="AF23" i="2"/>
  <c r="AG24" i="2"/>
  <c r="AI24" i="2"/>
  <c r="AJ24" i="2"/>
  <c r="AF24" i="2"/>
  <c r="AG25" i="2"/>
  <c r="AJ25" i="2"/>
  <c r="AI25" i="2"/>
  <c r="AR23" i="2"/>
  <c r="AP23" i="2"/>
  <c r="AM23" i="2"/>
  <c r="AL23" i="2"/>
  <c r="AN23" i="2"/>
  <c r="AO23" i="2"/>
  <c r="AQ23" i="2"/>
  <c r="AD23" i="2"/>
  <c r="AE23" i="2"/>
  <c r="AH23" i="2"/>
  <c r="AK23" i="2"/>
  <c r="AF25" i="2"/>
  <c r="AG26" i="2"/>
  <c r="AI26" i="2"/>
  <c r="AJ26" i="2"/>
  <c r="AR24" i="2"/>
  <c r="AQ24" i="2"/>
  <c r="AK24" i="2"/>
  <c r="AD24" i="2"/>
  <c r="AE24" i="2"/>
  <c r="AH24" i="2"/>
  <c r="AN24" i="2"/>
  <c r="AP24" i="2"/>
  <c r="AM24" i="2"/>
  <c r="AL24" i="2"/>
  <c r="AO24" i="2"/>
  <c r="AR25" i="2"/>
  <c r="AD25" i="2"/>
  <c r="AL25" i="2"/>
  <c r="AQ25" i="2"/>
  <c r="AK25" i="2"/>
  <c r="AN25" i="2"/>
  <c r="AM25" i="2"/>
  <c r="AP25" i="2"/>
  <c r="AE25" i="2"/>
  <c r="AH25" i="2"/>
  <c r="AO25" i="2"/>
  <c r="AG27" i="2"/>
  <c r="AJ27" i="2"/>
  <c r="AI27" i="2"/>
  <c r="AF26" i="2"/>
  <c r="AG28" i="2"/>
  <c r="AI28" i="2"/>
  <c r="AJ28" i="2"/>
  <c r="AF27" i="2"/>
  <c r="AR26" i="2"/>
  <c r="AD26" i="2"/>
  <c r="AM26" i="2"/>
  <c r="AE26" i="2"/>
  <c r="AH26" i="2"/>
  <c r="AO26" i="2"/>
  <c r="AQ26" i="2"/>
  <c r="AN26" i="2"/>
  <c r="AL26" i="2"/>
  <c r="AK26" i="2"/>
  <c r="AP26" i="2"/>
  <c r="AR27" i="2"/>
  <c r="AD27" i="2"/>
  <c r="AQ27" i="2"/>
  <c r="AO27" i="2"/>
  <c r="AN27" i="2"/>
  <c r="AL27" i="2"/>
  <c r="AP27" i="2"/>
  <c r="AE27" i="2"/>
  <c r="AH27" i="2"/>
  <c r="AM27" i="2"/>
  <c r="AK27" i="2"/>
  <c r="AF28" i="2"/>
  <c r="AG29" i="2"/>
  <c r="AJ29" i="2"/>
  <c r="AI29" i="2"/>
  <c r="AF29" i="2"/>
  <c r="AR28" i="2"/>
  <c r="AM28" i="2"/>
  <c r="AL28" i="2"/>
  <c r="AE28" i="2"/>
  <c r="AH28" i="2"/>
  <c r="AQ28" i="2"/>
  <c r="AP28" i="2"/>
  <c r="AN28" i="2"/>
  <c r="AO28" i="2"/>
  <c r="AD28" i="2"/>
  <c r="AK28" i="2"/>
  <c r="AG30" i="2"/>
  <c r="AI30" i="2"/>
  <c r="AJ30" i="2"/>
  <c r="AG31" i="2"/>
  <c r="AJ31" i="2"/>
  <c r="AI31" i="2"/>
  <c r="AR29" i="2"/>
  <c r="AP29" i="2"/>
  <c r="AK29" i="2"/>
  <c r="AD29" i="2"/>
  <c r="AM29" i="2"/>
  <c r="AL29" i="2"/>
  <c r="AO29" i="2"/>
  <c r="AN29" i="2"/>
  <c r="AE29" i="2"/>
  <c r="AH29" i="2"/>
  <c r="AQ29" i="2"/>
  <c r="AF30" i="2"/>
  <c r="AF31" i="2"/>
  <c r="AG32" i="2"/>
  <c r="AJ32" i="2"/>
  <c r="AI32" i="2"/>
  <c r="AR30" i="2"/>
  <c r="AP30" i="2"/>
  <c r="AM30" i="2"/>
  <c r="AL30" i="2"/>
  <c r="AO30" i="2"/>
  <c r="AQ30" i="2"/>
  <c r="AE30" i="2"/>
  <c r="AH30" i="2"/>
  <c r="AN30" i="2"/>
  <c r="AK30" i="2"/>
  <c r="AD30" i="2"/>
  <c r="AR31" i="2"/>
  <c r="AM31" i="2"/>
  <c r="AD31" i="2"/>
  <c r="AP31" i="2"/>
  <c r="AQ31" i="2"/>
  <c r="AO31" i="2"/>
  <c r="AN31" i="2"/>
  <c r="AL31" i="2"/>
  <c r="AK31" i="2"/>
  <c r="AE31" i="2"/>
  <c r="AH31" i="2"/>
  <c r="AG33" i="2"/>
  <c r="AI33" i="2"/>
  <c r="AJ33" i="2"/>
  <c r="AF32" i="2"/>
  <c r="AF33" i="2"/>
  <c r="AG34" i="2"/>
  <c r="AI34" i="2"/>
  <c r="AJ34" i="2"/>
  <c r="AR32" i="2"/>
  <c r="AM32" i="2"/>
  <c r="AE32" i="2"/>
  <c r="AH32" i="2"/>
  <c r="AK32" i="2"/>
  <c r="AL32" i="2"/>
  <c r="AP32" i="2"/>
  <c r="AQ32" i="2"/>
  <c r="AN32" i="2"/>
  <c r="AD32" i="2"/>
  <c r="AO32" i="2"/>
  <c r="AG35" i="2"/>
  <c r="AJ35" i="2"/>
  <c r="AI35" i="2"/>
  <c r="AR33" i="2"/>
  <c r="AK33" i="2"/>
  <c r="AO33" i="2"/>
  <c r="AM33" i="2"/>
  <c r="AE33" i="2"/>
  <c r="AH33" i="2"/>
  <c r="AN33" i="2"/>
  <c r="AQ33" i="2"/>
  <c r="AD33" i="2"/>
  <c r="AP33" i="2"/>
  <c r="AL33" i="2"/>
  <c r="AF34" i="2"/>
  <c r="AG36" i="2"/>
  <c r="AI36" i="2"/>
  <c r="AJ36" i="2"/>
  <c r="AR34" i="2"/>
  <c r="AE34" i="2"/>
  <c r="AH34" i="2"/>
  <c r="AQ34" i="2"/>
  <c r="AK34" i="2"/>
  <c r="AO34" i="2"/>
  <c r="AM34" i="2"/>
  <c r="AL34" i="2"/>
  <c r="AD34" i="2"/>
  <c r="AP34" i="2"/>
  <c r="AN34" i="2"/>
  <c r="AF35" i="2"/>
  <c r="AR35" i="2"/>
  <c r="AL35" i="2"/>
  <c r="AP35" i="2"/>
  <c r="AM35" i="2"/>
  <c r="AN35" i="2"/>
  <c r="AD35" i="2"/>
  <c r="AK35" i="2"/>
  <c r="AQ35" i="2"/>
  <c r="AE35" i="2"/>
  <c r="AH35" i="2"/>
  <c r="AO35" i="2"/>
  <c r="AF36" i="2"/>
  <c r="AG37" i="2"/>
  <c r="AJ37" i="2"/>
  <c r="AI37" i="2"/>
  <c r="AG38" i="2"/>
  <c r="AJ38" i="2"/>
  <c r="AI38" i="2"/>
  <c r="AF37" i="2"/>
  <c r="AR36" i="2"/>
  <c r="AM36" i="2"/>
  <c r="AQ36" i="2"/>
  <c r="AP36" i="2"/>
  <c r="AK36" i="2"/>
  <c r="AL36" i="2"/>
  <c r="AE36" i="2"/>
  <c r="AH36" i="2"/>
  <c r="AN36" i="2"/>
  <c r="AD36" i="2"/>
  <c r="AO36" i="2"/>
  <c r="AG39" i="2"/>
  <c r="AI39" i="2"/>
  <c r="AJ39" i="2"/>
  <c r="AR37" i="2"/>
  <c r="AM37" i="2"/>
  <c r="AO37" i="2"/>
  <c r="AN37" i="2"/>
  <c r="AK37" i="2"/>
  <c r="AL37" i="2"/>
  <c r="AE37" i="2"/>
  <c r="AH37" i="2"/>
  <c r="AP37" i="2"/>
  <c r="AD37" i="2"/>
  <c r="AQ37" i="2"/>
  <c r="AF38" i="2"/>
  <c r="AF39" i="2"/>
  <c r="AG40" i="2"/>
  <c r="AJ40" i="2"/>
  <c r="AI40" i="2"/>
  <c r="AR38" i="2"/>
  <c r="AN38" i="2"/>
  <c r="AK38" i="2"/>
  <c r="AL38" i="2"/>
  <c r="AO38" i="2"/>
  <c r="AQ38" i="2"/>
  <c r="AM38" i="2"/>
  <c r="AP38" i="2"/>
  <c r="AD38" i="2"/>
  <c r="AE38" i="2"/>
  <c r="AH38" i="2"/>
  <c r="AG41" i="2"/>
  <c r="AI41" i="2"/>
  <c r="AJ41" i="2"/>
  <c r="AR39" i="2"/>
  <c r="AO39" i="2"/>
  <c r="AD39" i="2"/>
  <c r="AM39" i="2"/>
  <c r="AQ39" i="2"/>
  <c r="AE39" i="2"/>
  <c r="AH39" i="2"/>
  <c r="AK39" i="2"/>
  <c r="AN39" i="2"/>
  <c r="AP39" i="2"/>
  <c r="AL39" i="2"/>
  <c r="AF40" i="2"/>
  <c r="AG42" i="2"/>
  <c r="AJ42" i="2"/>
  <c r="AI42" i="2"/>
  <c r="AR40" i="2"/>
  <c r="AM40" i="2"/>
  <c r="AQ40" i="2"/>
  <c r="AN40" i="2"/>
  <c r="AK40" i="2"/>
  <c r="AE40" i="2"/>
  <c r="AH40" i="2"/>
  <c r="AP40" i="2"/>
  <c r="AO40" i="2"/>
  <c r="AL40" i="2"/>
  <c r="AD40" i="2"/>
  <c r="AF41" i="2"/>
  <c r="AR41" i="2"/>
  <c r="AE41" i="2"/>
  <c r="AH41" i="2"/>
  <c r="AO41" i="2"/>
  <c r="AD41" i="2"/>
  <c r="AK41" i="2"/>
  <c r="AL41" i="2"/>
  <c r="AP41" i="2"/>
  <c r="AM41" i="2"/>
  <c r="AQ41" i="2"/>
  <c r="AN41" i="2"/>
  <c r="AF42" i="2"/>
  <c r="AG43" i="2"/>
  <c r="AI43" i="2"/>
  <c r="AJ43" i="2"/>
  <c r="AG44" i="2"/>
  <c r="AJ44" i="2"/>
  <c r="AI44" i="2"/>
  <c r="AF43" i="2"/>
  <c r="AR42" i="2"/>
  <c r="AD42" i="2"/>
  <c r="AN42" i="2"/>
  <c r="AP42" i="2"/>
  <c r="AO42" i="2"/>
  <c r="AL42" i="2"/>
  <c r="AK42" i="2"/>
  <c r="AM42" i="2"/>
  <c r="AQ42" i="2"/>
  <c r="AE42" i="2"/>
  <c r="AH42" i="2"/>
  <c r="AV38" i="2"/>
  <c r="AF44" i="2"/>
  <c r="AR43" i="2"/>
  <c r="AL43" i="2"/>
  <c r="AK43" i="2"/>
  <c r="AE43" i="2"/>
  <c r="AH43" i="2"/>
  <c r="AP43" i="2"/>
  <c r="AO43" i="2"/>
  <c r="AD43" i="2"/>
  <c r="AM43" i="2"/>
  <c r="AN43" i="2"/>
  <c r="AQ43" i="2"/>
  <c r="AV39" i="2"/>
  <c r="AV40" i="2"/>
  <c r="AG45" i="2"/>
  <c r="AJ45" i="2"/>
  <c r="AI45" i="2"/>
  <c r="AG46" i="2"/>
  <c r="AI46" i="2"/>
  <c r="AJ46" i="2"/>
  <c r="AR44" i="2"/>
  <c r="AK44" i="2"/>
  <c r="AL44" i="2"/>
  <c r="AN44" i="2"/>
  <c r="AE44" i="2"/>
  <c r="AH44" i="2"/>
  <c r="AQ44" i="2"/>
  <c r="AD44" i="2"/>
  <c r="AP44" i="2"/>
  <c r="AO44" i="2"/>
  <c r="AM44" i="2"/>
  <c r="AF45" i="2"/>
  <c r="AF46" i="2"/>
  <c r="AR45" i="2"/>
  <c r="AQ45" i="2"/>
  <c r="AK45" i="2"/>
  <c r="AD45" i="2"/>
  <c r="AP45" i="2"/>
  <c r="AL45" i="2"/>
  <c r="AO45" i="2"/>
  <c r="AE45" i="2"/>
  <c r="AH45" i="2"/>
  <c r="AN45" i="2"/>
  <c r="AM45" i="2"/>
  <c r="AG47" i="2"/>
  <c r="AJ47" i="2"/>
  <c r="AI47" i="2"/>
  <c r="AR46" i="2"/>
  <c r="AL46" i="2"/>
  <c r="AP46" i="2"/>
  <c r="AE46" i="2"/>
  <c r="AH46" i="2"/>
  <c r="AO46" i="2"/>
  <c r="AN46" i="2"/>
  <c r="AQ46" i="2"/>
  <c r="AM46" i="2"/>
  <c r="AD46" i="2"/>
  <c r="AK46" i="2"/>
  <c r="AG48" i="2"/>
  <c r="AJ48" i="2"/>
  <c r="AI48" i="2"/>
  <c r="AF47" i="2"/>
  <c r="AR47" i="2"/>
  <c r="AL47" i="2"/>
  <c r="AN47" i="2"/>
  <c r="AQ47" i="2"/>
  <c r="AO47" i="2"/>
  <c r="AE47" i="2"/>
  <c r="AH47" i="2"/>
  <c r="AD47" i="2"/>
  <c r="AK47" i="2"/>
  <c r="AM47" i="2"/>
  <c r="AP47" i="2"/>
  <c r="AF48" i="2"/>
  <c r="AG49" i="2"/>
  <c r="AI49" i="2"/>
  <c r="AJ49" i="2"/>
  <c r="AF50" i="2"/>
  <c r="AF49" i="2"/>
  <c r="AR48" i="2"/>
  <c r="AM48" i="2"/>
  <c r="AE48" i="2"/>
  <c r="AH48" i="2"/>
  <c r="AK48" i="2"/>
  <c r="AP48" i="2"/>
  <c r="AL48" i="2"/>
  <c r="AD48" i="2"/>
  <c r="AQ48" i="2"/>
  <c r="AO48" i="2"/>
  <c r="AN48" i="2"/>
  <c r="AG50" i="2"/>
  <c r="AJ50" i="2"/>
  <c r="AI50" i="2"/>
  <c r="AM49" i="2"/>
  <c r="AL49" i="2"/>
  <c r="AK49" i="2"/>
  <c r="AP49" i="2"/>
  <c r="AD49" i="2"/>
  <c r="AN49" i="2"/>
  <c r="AO49" i="2"/>
  <c r="AE49" i="2"/>
  <c r="AH49" i="2"/>
  <c r="AQ49" i="2"/>
  <c r="AR49" i="2"/>
  <c r="AV46" i="2"/>
  <c r="AV45" i="2"/>
  <c r="AR50" i="2"/>
  <c r="AV50" i="2"/>
  <c r="AK50" i="2"/>
  <c r="AO50" i="2"/>
  <c r="AL50" i="2"/>
  <c r="AQ50" i="2"/>
  <c r="AP50" i="2"/>
  <c r="AN50" i="2"/>
  <c r="AM50" i="2"/>
  <c r="AE50" i="2"/>
  <c r="AH50" i="2"/>
  <c r="AD50" i="2"/>
  <c r="AV4" i="2"/>
  <c r="AV5" i="2"/>
  <c r="AV9" i="2"/>
  <c r="AV8" i="2"/>
  <c r="AV10" i="2"/>
  <c r="AV12" i="2"/>
  <c r="AV13" i="2"/>
  <c r="AV11" i="2"/>
  <c r="AV14" i="2"/>
  <c r="AV16" i="2"/>
  <c r="AV15" i="2"/>
  <c r="AV17" i="2"/>
  <c r="AV19" i="2"/>
  <c r="AV20" i="2"/>
  <c r="AV18" i="2"/>
  <c r="AV22" i="2"/>
  <c r="AV21" i="2"/>
  <c r="AV23" i="2"/>
  <c r="AV24" i="2"/>
  <c r="AV25" i="2"/>
  <c r="AV26" i="2"/>
  <c r="AV30" i="2"/>
  <c r="AV27" i="2"/>
  <c r="AV28" i="2"/>
  <c r="AV29" i="2"/>
  <c r="AV31" i="2"/>
  <c r="AV34" i="2"/>
  <c r="AV32" i="2"/>
  <c r="AV33" i="2"/>
  <c r="AV36" i="2"/>
  <c r="AV35" i="2"/>
  <c r="AV37" i="2"/>
  <c r="AV42" i="2"/>
  <c r="AV41" i="2"/>
  <c r="AV48" i="2"/>
  <c r="AV44" i="2"/>
  <c r="AV47" i="2"/>
  <c r="AV43" i="2"/>
  <c r="AV49" i="2"/>
</calcChain>
</file>

<file path=xl/sharedStrings.xml><?xml version="1.0" encoding="utf-8"?>
<sst xmlns="http://schemas.openxmlformats.org/spreadsheetml/2006/main" count="156" uniqueCount="71">
  <si>
    <t>Date</t>
  </si>
  <si>
    <t>ACT</t>
  </si>
  <si>
    <t>NSW</t>
  </si>
  <si>
    <t>NT</t>
  </si>
  <si>
    <t>SA</t>
  </si>
  <si>
    <t>Total</t>
  </si>
  <si>
    <t>Cases</t>
  </si>
  <si>
    <t>Discharged</t>
  </si>
  <si>
    <t>Death</t>
  </si>
  <si>
    <t>Growth Factor</t>
  </si>
  <si>
    <t>Active Cases</t>
  </si>
  <si>
    <t>Death%</t>
  </si>
  <si>
    <t>Recovery %</t>
  </si>
  <si>
    <t>Distribution</t>
  </si>
  <si>
    <t>Outcomes</t>
  </si>
  <si>
    <t>Avg new cases</t>
  </si>
  <si>
    <t>% Change</t>
  </si>
  <si>
    <t>%Daily Change</t>
  </si>
  <si>
    <t>Without NSW</t>
  </si>
  <si>
    <t>Unknown</t>
  </si>
  <si>
    <t>Discharge</t>
  </si>
  <si>
    <t>Days to double</t>
  </si>
  <si>
    <t>https://health.act.gov.au/public-health-alert/updated-information-about-covid-19</t>
  </si>
  <si>
    <t>Information site</t>
  </si>
  <si>
    <t>Media releases</t>
  </si>
  <si>
    <t>https://www.health.nsw.gov.au/news/Pages/2020-nsw-health.aspx</t>
  </si>
  <si>
    <t>Twitter</t>
  </si>
  <si>
    <t>https://twitter.com/NSWHealth</t>
  </si>
  <si>
    <t>COVID-19 Information</t>
  </si>
  <si>
    <t>https://health.nt.gov.au/health-alerts/novel-coronavirus-covid-19</t>
  </si>
  <si>
    <t>Government COVID-19</t>
  </si>
  <si>
    <t>https://securent.nt.gov.au/alerts/coronavirus-covid-19-updates</t>
  </si>
  <si>
    <t>Media Releases</t>
  </si>
  <si>
    <t>https://twitter.com/ACTHealth</t>
  </si>
  <si>
    <t>Facebook</t>
  </si>
  <si>
    <t>https://www.facebook.com/ACTHealthDirectorate</t>
  </si>
  <si>
    <t>https://www.facebook.com/NewSouthWalesHealth</t>
  </si>
  <si>
    <t>https://www.sahealth.sa.gov.au/wps/wcm/connect/public+content/sa+health+internet/about+us/news+and+media/all+media+releases</t>
  </si>
  <si>
    <t>https://twitter.com/SAHealth</t>
  </si>
  <si>
    <t>https://www.facebook.com/sahealth</t>
  </si>
  <si>
    <t>QLD</t>
  </si>
  <si>
    <t>TAS</t>
  </si>
  <si>
    <t>WA</t>
  </si>
  <si>
    <t>VIC</t>
  </si>
  <si>
    <t>http://conditions.health.qld.gov.au/HealthCondition/condition/14/217/838/novel-coronavirus-covid-19</t>
  </si>
  <si>
    <t>https://www.health.qld.gov.au/news-events/doh-media-releases</t>
  </si>
  <si>
    <t>https://twitter.com/qldhealthnews</t>
  </si>
  <si>
    <t>https://www.facebook.com/QLDHealth/</t>
  </si>
  <si>
    <t>https://www.dhhs.tas.gov.au/news/2020</t>
  </si>
  <si>
    <t>https://ww2.health.wa.gov.au/News/Media-releases-listing-page</t>
  </si>
  <si>
    <t>https://twitter.com/WAHealth</t>
  </si>
  <si>
    <t>https://www2.health.vic.gov.au/about/media-centre/mediareleases</t>
  </si>
  <si>
    <t>https://twitter.com/VicGovDHHS</t>
  </si>
  <si>
    <t>State</t>
  </si>
  <si>
    <t>Site / notes</t>
  </si>
  <si>
    <t>URL</t>
  </si>
  <si>
    <t>Federal Government</t>
  </si>
  <si>
    <t>COVID-19 health aleart</t>
  </si>
  <si>
    <t>https://www.health.gov.au/news/health-alerts/novel-coronavirus-2019-ncov-health-alert</t>
  </si>
  <si>
    <t>State government site</t>
  </si>
  <si>
    <t>No longer has case information</t>
  </si>
  <si>
    <t>About 24-48 hours behind with cases</t>
  </si>
  <si>
    <t>Release</t>
  </si>
  <si>
    <t>Changes</t>
  </si>
  <si>
    <t>Initial release</t>
  </si>
  <si>
    <t xml:space="preserve">Updated data; Fix % Change formula; Add data sources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</si>
</sst>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9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1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4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4.xml"/><Relationship Id="rId5" Type="http://schemas.openxmlformats.org/officeDocument/2006/relationships/chartsheet" Target="chartsheets/sheet2.xml"/><Relationship Id="rId15" Type="http://schemas.openxmlformats.org/officeDocument/2006/relationships/calcChain" Target="calcChain.xml"/><Relationship Id="rId10" Type="http://schemas.openxmlformats.org/officeDocument/2006/relationships/chartsheet" Target="chartsheets/sheet7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6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Cumulative!$Z$1:$Z$2</c:f>
              <c:strCache>
                <c:ptCount val="2"/>
                <c:pt idx="0">
                  <c:v>Total</c:v>
                </c:pt>
                <c:pt idx="1">
                  <c:v>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Cumulative!$A$3:$A$2000</c:f>
              <c:numCache>
                <c:formatCode>m/d/yy</c:formatCode>
                <c:ptCount val="1998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</c:numCache>
            </c:numRef>
          </c:cat>
          <c:val>
            <c:numRef>
              <c:f>Cumulative!$Z$3:$Z$2000</c:f>
              <c:numCache>
                <c:formatCode>General</c:formatCode>
                <c:ptCount val="1998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10</c:v>
                </c:pt>
                <c:pt idx="9">
                  <c:v>12</c:v>
                </c:pt>
                <c:pt idx="10">
                  <c:v>12</c:v>
                </c:pt>
                <c:pt idx="11">
                  <c:v>13</c:v>
                </c:pt>
                <c:pt idx="12">
                  <c:v>15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26</c:v>
                </c:pt>
                <c:pt idx="36">
                  <c:v>26</c:v>
                </c:pt>
                <c:pt idx="37">
                  <c:v>30</c:v>
                </c:pt>
                <c:pt idx="38">
                  <c:v>34</c:v>
                </c:pt>
                <c:pt idx="39">
                  <c:v>42</c:v>
                </c:pt>
                <c:pt idx="40">
                  <c:v>52</c:v>
                </c:pt>
                <c:pt idx="41">
                  <c:v>60</c:v>
                </c:pt>
                <c:pt idx="42">
                  <c:v>64</c:v>
                </c:pt>
                <c:pt idx="43">
                  <c:v>73</c:v>
                </c:pt>
                <c:pt idx="44">
                  <c:v>81</c:v>
                </c:pt>
                <c:pt idx="45">
                  <c:v>93</c:v>
                </c:pt>
                <c:pt idx="46">
                  <c:v>113</c:v>
                </c:pt>
                <c:pt idx="47">
                  <c:v>128</c:v>
                </c:pt>
                <c:pt idx="48">
                  <c:v>158</c:v>
                </c:pt>
                <c:pt idx="49">
                  <c:v>199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33-4189-A8B3-13D31A1E2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325752"/>
        <c:axId val="429693840"/>
      </c:lineChart>
      <c:dateAx>
        <c:axId val="6283257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93840"/>
        <c:crosses val="autoZero"/>
        <c:auto val="1"/>
        <c:lblOffset val="100"/>
        <c:baseTimeUnit val="days"/>
      </c:dateAx>
      <c:valAx>
        <c:axId val="42969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325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Cumulative!$Z$1:$Z$2</c:f>
              <c:strCache>
                <c:ptCount val="2"/>
                <c:pt idx="0">
                  <c:v>Total</c:v>
                </c:pt>
                <c:pt idx="1">
                  <c:v>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Cumulative!$A$3:$A$2000</c:f>
              <c:numCache>
                <c:formatCode>m/d/yy</c:formatCode>
                <c:ptCount val="1998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</c:numCache>
            </c:numRef>
          </c:cat>
          <c:val>
            <c:numRef>
              <c:f>Cumulative!$Z$3:$Z$2000</c:f>
              <c:numCache>
                <c:formatCode>General</c:formatCode>
                <c:ptCount val="1998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10</c:v>
                </c:pt>
                <c:pt idx="9">
                  <c:v>12</c:v>
                </c:pt>
                <c:pt idx="10">
                  <c:v>12</c:v>
                </c:pt>
                <c:pt idx="11">
                  <c:v>13</c:v>
                </c:pt>
                <c:pt idx="12">
                  <c:v>15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26</c:v>
                </c:pt>
                <c:pt idx="36">
                  <c:v>26</c:v>
                </c:pt>
                <c:pt idx="37">
                  <c:v>30</c:v>
                </c:pt>
                <c:pt idx="38">
                  <c:v>34</c:v>
                </c:pt>
                <c:pt idx="39">
                  <c:v>42</c:v>
                </c:pt>
                <c:pt idx="40">
                  <c:v>52</c:v>
                </c:pt>
                <c:pt idx="41">
                  <c:v>60</c:v>
                </c:pt>
                <c:pt idx="42">
                  <c:v>64</c:v>
                </c:pt>
                <c:pt idx="43">
                  <c:v>73</c:v>
                </c:pt>
                <c:pt idx="44">
                  <c:v>81</c:v>
                </c:pt>
                <c:pt idx="45">
                  <c:v>93</c:v>
                </c:pt>
                <c:pt idx="46">
                  <c:v>113</c:v>
                </c:pt>
                <c:pt idx="47">
                  <c:v>128</c:v>
                </c:pt>
                <c:pt idx="48">
                  <c:v>158</c:v>
                </c:pt>
                <c:pt idx="49">
                  <c:v>199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5D-437E-8372-CEA690E56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325752"/>
        <c:axId val="429693840"/>
      </c:lineChart>
      <c:dateAx>
        <c:axId val="6283257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93840"/>
        <c:crosses val="autoZero"/>
        <c:auto val="1"/>
        <c:lblOffset val="100"/>
        <c:baseTimeUnit val="days"/>
      </c:dateAx>
      <c:valAx>
        <c:axId val="4296938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325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Cumulative!$AE$1:$AE$2</c:f>
              <c:strCache>
                <c:ptCount val="2"/>
                <c:pt idx="0">
                  <c:v>Without NSW</c:v>
                </c:pt>
                <c:pt idx="1">
                  <c:v>Cases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Cumulative!$A$3:$A$2000</c:f>
              <c:numCache>
                <c:formatCode>m/d/yy</c:formatCode>
                <c:ptCount val="1998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</c:numCache>
            </c:numRef>
          </c:cat>
          <c:val>
            <c:numRef>
              <c:f>Cumulative!$AE$3:$AE$2000</c:f>
              <c:numCache>
                <c:formatCode>General</c:formatCode>
                <c:ptCount val="199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11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22</c:v>
                </c:pt>
                <c:pt idx="36">
                  <c:v>22</c:v>
                </c:pt>
                <c:pt idx="37">
                  <c:v>24</c:v>
                </c:pt>
                <c:pt idx="38">
                  <c:v>25</c:v>
                </c:pt>
                <c:pt idx="39">
                  <c:v>27</c:v>
                </c:pt>
                <c:pt idx="40">
                  <c:v>30</c:v>
                </c:pt>
                <c:pt idx="41">
                  <c:v>35</c:v>
                </c:pt>
                <c:pt idx="42">
                  <c:v>36</c:v>
                </c:pt>
                <c:pt idx="43">
                  <c:v>37</c:v>
                </c:pt>
                <c:pt idx="44">
                  <c:v>41</c:v>
                </c:pt>
                <c:pt idx="45">
                  <c:v>46</c:v>
                </c:pt>
                <c:pt idx="46">
                  <c:v>52</c:v>
                </c:pt>
                <c:pt idx="47">
                  <c:v>63</c:v>
                </c:pt>
                <c:pt idx="48">
                  <c:v>80</c:v>
                </c:pt>
                <c:pt idx="49">
                  <c:v>107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80F-414E-9296-AA01550F5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325752"/>
        <c:axId val="429693840"/>
      </c:lineChart>
      <c:dateAx>
        <c:axId val="6283257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93840"/>
        <c:crosses val="autoZero"/>
        <c:auto val="1"/>
        <c:lblOffset val="100"/>
        <c:baseTimeUnit val="days"/>
      </c:dateAx>
      <c:valAx>
        <c:axId val="42969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325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Cumulative!$AE$1:$AE$2</c:f>
              <c:strCache>
                <c:ptCount val="2"/>
                <c:pt idx="0">
                  <c:v>Without NSW</c:v>
                </c:pt>
                <c:pt idx="1">
                  <c:v>Cases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Cumulative!$A$3:$A$2000</c:f>
              <c:numCache>
                <c:formatCode>m/d/yy</c:formatCode>
                <c:ptCount val="1998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</c:numCache>
            </c:numRef>
          </c:cat>
          <c:val>
            <c:numRef>
              <c:f>Cumulative!$AE$3:$AE$2000</c:f>
              <c:numCache>
                <c:formatCode>General</c:formatCode>
                <c:ptCount val="199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11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22</c:v>
                </c:pt>
                <c:pt idx="36">
                  <c:v>22</c:v>
                </c:pt>
                <c:pt idx="37">
                  <c:v>24</c:v>
                </c:pt>
                <c:pt idx="38">
                  <c:v>25</c:v>
                </c:pt>
                <c:pt idx="39">
                  <c:v>27</c:v>
                </c:pt>
                <c:pt idx="40">
                  <c:v>30</c:v>
                </c:pt>
                <c:pt idx="41">
                  <c:v>35</c:v>
                </c:pt>
                <c:pt idx="42">
                  <c:v>36</c:v>
                </c:pt>
                <c:pt idx="43">
                  <c:v>37</c:v>
                </c:pt>
                <c:pt idx="44">
                  <c:v>41</c:v>
                </c:pt>
                <c:pt idx="45">
                  <c:v>46</c:v>
                </c:pt>
                <c:pt idx="46">
                  <c:v>52</c:v>
                </c:pt>
                <c:pt idx="47">
                  <c:v>63</c:v>
                </c:pt>
                <c:pt idx="48">
                  <c:v>80</c:v>
                </c:pt>
                <c:pt idx="49">
                  <c:v>107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AE-8D4B-B505-E49DF4EB9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325752"/>
        <c:axId val="429693840"/>
      </c:lineChart>
      <c:dateAx>
        <c:axId val="6283257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93840"/>
        <c:crosses val="autoZero"/>
        <c:auto val="1"/>
        <c:lblOffset val="100"/>
        <c:baseTimeUnit val="days"/>
      </c:dateAx>
      <c:valAx>
        <c:axId val="4296938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325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Infections</a:t>
            </a:r>
            <a:r>
              <a:rPr lang="en-GB" baseline="0"/>
              <a:t> by State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Cumulative!$B$1:$B$2</c:f>
              <c:strCache>
                <c:ptCount val="2"/>
                <c:pt idx="0">
                  <c:v>ACT</c:v>
                </c:pt>
                <c:pt idx="1">
                  <c:v>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Cumulative!$A$3:$A$2000</c:f>
              <c:numCache>
                <c:formatCode>m/d/yy</c:formatCode>
                <c:ptCount val="1998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</c:numCache>
            </c:numRef>
          </c:cat>
          <c:val>
            <c:numRef>
              <c:f>Cumulative!$B$3:$B$2000</c:f>
              <c:numCache>
                <c:formatCode>General</c:formatCode>
                <c:ptCount val="1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D9-5940-BD7A-6CB5240977E2}"/>
            </c:ext>
          </c:extLst>
        </c:ser>
        <c:ser>
          <c:idx val="1"/>
          <c:order val="1"/>
          <c:tx>
            <c:strRef>
              <c:f>Cumulative!$E$1:$E$2</c:f>
              <c:strCache>
                <c:ptCount val="2"/>
                <c:pt idx="0">
                  <c:v>NSW</c:v>
                </c:pt>
                <c:pt idx="1">
                  <c:v>Cases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Cumulative!$E$3:$E$2000</c:f>
              <c:numCache>
                <c:formatCode>General</c:formatCode>
                <c:ptCount val="1998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6</c:v>
                </c:pt>
                <c:pt idx="38">
                  <c:v>9</c:v>
                </c:pt>
                <c:pt idx="39">
                  <c:v>15</c:v>
                </c:pt>
                <c:pt idx="40">
                  <c:v>22</c:v>
                </c:pt>
                <c:pt idx="41">
                  <c:v>25</c:v>
                </c:pt>
                <c:pt idx="42">
                  <c:v>28</c:v>
                </c:pt>
                <c:pt idx="43">
                  <c:v>36</c:v>
                </c:pt>
                <c:pt idx="44">
                  <c:v>40</c:v>
                </c:pt>
                <c:pt idx="45">
                  <c:v>47</c:v>
                </c:pt>
                <c:pt idx="46">
                  <c:v>61</c:v>
                </c:pt>
                <c:pt idx="47">
                  <c:v>65</c:v>
                </c:pt>
                <c:pt idx="48">
                  <c:v>78</c:v>
                </c:pt>
                <c:pt idx="49">
                  <c:v>92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D9-5940-BD7A-6CB5240977E2}"/>
            </c:ext>
          </c:extLst>
        </c:ser>
        <c:ser>
          <c:idx val="2"/>
          <c:order val="2"/>
          <c:tx>
            <c:strRef>
              <c:f>Cumulative!$H$1:$H$2</c:f>
              <c:strCache>
                <c:ptCount val="2"/>
                <c:pt idx="0">
                  <c:v>NT</c:v>
                </c:pt>
                <c:pt idx="1">
                  <c:v>Cases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Cumulative!$H$3:$H$2000</c:f>
              <c:numCache>
                <c:formatCode>General</c:formatCode>
                <c:ptCount val="1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D9-5940-BD7A-6CB5240977E2}"/>
            </c:ext>
          </c:extLst>
        </c:ser>
        <c:ser>
          <c:idx val="3"/>
          <c:order val="3"/>
          <c:tx>
            <c:strRef>
              <c:f>Cumulative!$K$1:$K$2</c:f>
              <c:strCache>
                <c:ptCount val="2"/>
                <c:pt idx="0">
                  <c:v>SA</c:v>
                </c:pt>
                <c:pt idx="1">
                  <c:v>Cases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Cumulative!$K$3:$K$2000</c:f>
              <c:numCache>
                <c:formatCode>General</c:formatCode>
                <c:ptCount val="1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5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9</c:v>
                </c:pt>
                <c:pt idx="48">
                  <c:v>12</c:v>
                </c:pt>
                <c:pt idx="49">
                  <c:v>16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D9-5940-BD7A-6CB5240977E2}"/>
            </c:ext>
          </c:extLst>
        </c:ser>
        <c:ser>
          <c:idx val="4"/>
          <c:order val="4"/>
          <c:tx>
            <c:strRef>
              <c:f>Cumulative!$N$1:$N$2</c:f>
              <c:strCache>
                <c:ptCount val="2"/>
                <c:pt idx="0">
                  <c:v>QLD</c:v>
                </c:pt>
                <c:pt idx="1">
                  <c:v>Cases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Cumulative!$N$3:$N$2000</c:f>
              <c:numCache>
                <c:formatCode>General</c:formatCode>
                <c:ptCount val="1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10</c:v>
                </c:pt>
                <c:pt idx="40">
                  <c:v>11</c:v>
                </c:pt>
                <c:pt idx="41">
                  <c:v>13</c:v>
                </c:pt>
                <c:pt idx="42">
                  <c:v>14</c:v>
                </c:pt>
                <c:pt idx="43">
                  <c:v>14</c:v>
                </c:pt>
                <c:pt idx="44">
                  <c:v>15</c:v>
                </c:pt>
                <c:pt idx="45">
                  <c:v>15</c:v>
                </c:pt>
                <c:pt idx="46">
                  <c:v>18</c:v>
                </c:pt>
                <c:pt idx="47">
                  <c:v>20</c:v>
                </c:pt>
                <c:pt idx="48">
                  <c:v>27</c:v>
                </c:pt>
                <c:pt idx="49">
                  <c:v>35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D9-5940-BD7A-6CB5240977E2}"/>
            </c:ext>
          </c:extLst>
        </c:ser>
        <c:ser>
          <c:idx val="5"/>
          <c:order val="5"/>
          <c:tx>
            <c:strRef>
              <c:f>Cumulative!$Q$1:$Q$2</c:f>
              <c:strCache>
                <c:ptCount val="2"/>
                <c:pt idx="0">
                  <c:v>TAS</c:v>
                </c:pt>
                <c:pt idx="1">
                  <c:v>Cases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Cumulative!$Q$3:$Q$2000</c:f>
              <c:numCache>
                <c:formatCode>General</c:formatCode>
                <c:ptCount val="1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3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D9-5940-BD7A-6CB5240977E2}"/>
            </c:ext>
          </c:extLst>
        </c:ser>
        <c:ser>
          <c:idx val="6"/>
          <c:order val="6"/>
          <c:tx>
            <c:strRef>
              <c:f>Cumulative!$T$1:$T$2</c:f>
              <c:strCache>
                <c:ptCount val="2"/>
                <c:pt idx="0">
                  <c:v>WA</c:v>
                </c:pt>
                <c:pt idx="1">
                  <c:v>Cases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Cumulative!$T$3:$T$2000</c:f>
              <c:numCache>
                <c:formatCode>General</c:formatCode>
                <c:ptCount val="1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6</c:v>
                </c:pt>
                <c:pt idx="46">
                  <c:v>6</c:v>
                </c:pt>
                <c:pt idx="47">
                  <c:v>9</c:v>
                </c:pt>
                <c:pt idx="48">
                  <c:v>9</c:v>
                </c:pt>
                <c:pt idx="49">
                  <c:v>14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D9-5940-BD7A-6CB5240977E2}"/>
            </c:ext>
          </c:extLst>
        </c:ser>
        <c:ser>
          <c:idx val="7"/>
          <c:order val="7"/>
          <c:tx>
            <c:strRef>
              <c:f>Cumulative!$W$1:$W$2</c:f>
              <c:strCache>
                <c:ptCount val="2"/>
                <c:pt idx="0">
                  <c:v>VIC</c:v>
                </c:pt>
                <c:pt idx="1">
                  <c:v>Cases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Cumulative!$W$3:$W$2000</c:f>
              <c:numCache>
                <c:formatCode>General</c:formatCode>
                <c:ptCount val="199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9</c:v>
                </c:pt>
                <c:pt idx="38">
                  <c:v>9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11</c:v>
                </c:pt>
                <c:pt idx="44">
                  <c:v>12</c:v>
                </c:pt>
                <c:pt idx="45">
                  <c:v>15</c:v>
                </c:pt>
                <c:pt idx="46">
                  <c:v>18</c:v>
                </c:pt>
                <c:pt idx="47">
                  <c:v>21</c:v>
                </c:pt>
                <c:pt idx="48">
                  <c:v>27</c:v>
                </c:pt>
                <c:pt idx="49">
                  <c:v>36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CD9-5940-BD7A-6CB524097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325752"/>
        <c:axId val="429693840"/>
      </c:lineChart>
      <c:dateAx>
        <c:axId val="628325752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93840"/>
        <c:crosses val="autoZero"/>
        <c:auto val="1"/>
        <c:lblOffset val="100"/>
        <c:baseTimeUnit val="days"/>
      </c:dateAx>
      <c:valAx>
        <c:axId val="42969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325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Cumulative!$AV$1</c:f>
              <c:strCache>
                <c:ptCount val="1"/>
                <c:pt idx="0">
                  <c:v>Days to double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Cumulative!$A$3:$A$100</c:f>
              <c:numCache>
                <c:formatCode>m/d/yy</c:formatCode>
                <c:ptCount val="98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</c:numCache>
            </c:numRef>
          </c:cat>
          <c:val>
            <c:numRef>
              <c:f>Cumulative!$AV$3:$AV$100</c:f>
              <c:numCache>
                <c:formatCode>General</c:formatCode>
                <c:ptCount val="98"/>
                <c:pt idx="0">
                  <c:v>0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7</c:v>
                </c:pt>
                <c:pt idx="6">
                  <c:v>22</c:v>
                </c:pt>
                <c:pt idx="7">
                  <c:v>22</c:v>
                </c:pt>
                <c:pt idx="8">
                  <c:v>21</c:v>
                </c:pt>
                <c:pt idx="9">
                  <c:v>20</c:v>
                </c:pt>
                <c:pt idx="10">
                  <c:v>19</c:v>
                </c:pt>
                <c:pt idx="11">
                  <c:v>24</c:v>
                </c:pt>
                <c:pt idx="12">
                  <c:v>25</c:v>
                </c:pt>
                <c:pt idx="13">
                  <c:v>25</c:v>
                </c:pt>
                <c:pt idx="14">
                  <c:v>24</c:v>
                </c:pt>
                <c:pt idx="15">
                  <c:v>23</c:v>
                </c:pt>
                <c:pt idx="16">
                  <c:v>22</c:v>
                </c:pt>
                <c:pt idx="17">
                  <c:v>21</c:v>
                </c:pt>
                <c:pt idx="18">
                  <c:v>20</c:v>
                </c:pt>
                <c:pt idx="19">
                  <c:v>19</c:v>
                </c:pt>
                <c:pt idx="20">
                  <c:v>18</c:v>
                </c:pt>
                <c:pt idx="21">
                  <c:v>17</c:v>
                </c:pt>
                <c:pt idx="22">
                  <c:v>16</c:v>
                </c:pt>
                <c:pt idx="23">
                  <c:v>15</c:v>
                </c:pt>
                <c:pt idx="24">
                  <c:v>14</c:v>
                </c:pt>
                <c:pt idx="25">
                  <c:v>13</c:v>
                </c:pt>
                <c:pt idx="26">
                  <c:v>12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10</c:v>
                </c:pt>
                <c:pt idx="31">
                  <c:v>9</c:v>
                </c:pt>
                <c:pt idx="32">
                  <c:v>8</c:v>
                </c:pt>
                <c:pt idx="33">
                  <c:v>7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4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3C-B947-A2EC-07203089A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370864"/>
        <c:axId val="1355440224"/>
      </c:lineChart>
      <c:dateAx>
        <c:axId val="148137086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440224"/>
        <c:crosses val="autoZero"/>
        <c:auto val="1"/>
        <c:lblOffset val="100"/>
        <c:baseTimeUnit val="days"/>
      </c:dateAx>
      <c:valAx>
        <c:axId val="135544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37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Active Cases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5955338232283E-2"/>
          <c:y val="8.5851270734301863E-2"/>
          <c:w val="0.95224341162362158"/>
          <c:h val="0.8158629073113749"/>
        </c:manualLayout>
      </c:layout>
      <c:lineChart>
        <c:grouping val="standard"/>
        <c:varyColors val="0"/>
        <c:ser>
          <c:idx val="0"/>
          <c:order val="0"/>
          <c:tx>
            <c:strRef>
              <c:f>Cumulative!$AD$1</c:f>
              <c:strCache>
                <c:ptCount val="1"/>
                <c:pt idx="0">
                  <c:v>Active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Cumulative!$A$2:$A$2000</c:f>
              <c:numCache>
                <c:formatCode>m/d/yy</c:formatCode>
                <c:ptCount val="1999"/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</c:numCache>
            </c:numRef>
          </c:cat>
          <c:val>
            <c:numRef>
              <c:f>Cumulative!$AD$2:$AD$2000</c:f>
              <c:numCache>
                <c:formatCode>General</c:formatCode>
                <c:ptCount val="1999"/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7</c:v>
                </c:pt>
                <c:pt idx="10">
                  <c:v>9</c:v>
                </c:pt>
                <c:pt idx="11">
                  <c:v>8</c:v>
                </c:pt>
                <c:pt idx="12">
                  <c:v>9</c:v>
                </c:pt>
                <c:pt idx="13">
                  <c:v>11</c:v>
                </c:pt>
                <c:pt idx="14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10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18</c:v>
                </c:pt>
                <c:pt idx="37">
                  <c:v>18</c:v>
                </c:pt>
                <c:pt idx="38">
                  <c:v>14</c:v>
                </c:pt>
                <c:pt idx="39">
                  <c:v>18</c:v>
                </c:pt>
                <c:pt idx="40">
                  <c:v>17</c:v>
                </c:pt>
                <c:pt idx="41">
                  <c:v>27</c:v>
                </c:pt>
                <c:pt idx="42">
                  <c:v>35</c:v>
                </c:pt>
                <c:pt idx="43">
                  <c:v>39</c:v>
                </c:pt>
                <c:pt idx="44">
                  <c:v>48</c:v>
                </c:pt>
                <c:pt idx="45">
                  <c:v>56</c:v>
                </c:pt>
                <c:pt idx="46">
                  <c:v>68</c:v>
                </c:pt>
                <c:pt idx="47">
                  <c:v>88</c:v>
                </c:pt>
                <c:pt idx="48">
                  <c:v>101</c:v>
                </c:pt>
                <c:pt idx="49">
                  <c:v>129</c:v>
                </c:pt>
                <c:pt idx="50">
                  <c:v>168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44-44C3-9EF6-9AF606404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5471144"/>
        <c:axId val="845471472"/>
      </c:lineChart>
      <c:dateAx>
        <c:axId val="845471144"/>
        <c:scaling>
          <c:orientation val="minMax"/>
        </c:scaling>
        <c:delete val="0"/>
        <c:axPos val="b"/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471472"/>
        <c:crosses val="autoZero"/>
        <c:auto val="0"/>
        <c:lblOffset val="100"/>
        <c:baseTimeUnit val="days"/>
      </c:dateAx>
      <c:valAx>
        <c:axId val="84547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471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AE82162-F73B-4AA4-923A-C66A3F080BC0}">
  <sheetPr/>
  <sheetViews>
    <sheetView zoomScale="19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69A930-3E59-4AEA-B00A-42A1E592D12C}">
  <sheetPr/>
  <sheetViews>
    <sheetView zoomScale="19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F020011-01B7-E947-BCA6-8A7BE13FE264}">
  <sheetPr/>
  <sheetViews>
    <sheetView zoomScale="19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48A270B-3E2B-E04B-807F-36A269B55B23}">
  <sheetPr/>
  <sheetViews>
    <sheetView zoomScale="19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1837B10-E18F-D94B-B5FE-C405E58B1F7C}">
  <sheetPr/>
  <sheetViews>
    <sheetView zoomScale="198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9B86A02-3FFC-4149-94D2-04C749D50768}">
  <sheetPr/>
  <sheetViews>
    <sheetView zoomScale="198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B5487D3-77C2-4C2D-A654-5CDCA47F16B4}">
  <sheetPr/>
  <sheetViews>
    <sheetView zoomScale="19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919" cy="60677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D0B8A5-9815-4D50-9BA8-C7BADEACA09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919" cy="60677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4724B8-CEB5-4689-9A69-E6A33240883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919" cy="60677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356CA4-32CC-EA41-A3F7-C885EE8D805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6919" cy="60677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8DAB5E-5AC8-0F48-8076-58E08B8917D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6919" cy="60677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BD390C-3096-8845-9293-B0A0E885921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6919" cy="60677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DD651E-2E5B-9140-AD92-A5D6CD2EC3B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6919" cy="60677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9762F1-9F16-4016-B625-5118A40690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NewSouthWalesHealth" TargetMode="External"/><Relationship Id="rId13" Type="http://schemas.openxmlformats.org/officeDocument/2006/relationships/hyperlink" Target="https://www.health.qld.gov.au/news-events/doh-media-releases" TargetMode="External"/><Relationship Id="rId18" Type="http://schemas.openxmlformats.org/officeDocument/2006/relationships/hyperlink" Target="https://twitter.com/WAHealth" TargetMode="External"/><Relationship Id="rId3" Type="http://schemas.openxmlformats.org/officeDocument/2006/relationships/hyperlink" Target="https://twitter.com/NSWHealth" TargetMode="External"/><Relationship Id="rId21" Type="http://schemas.openxmlformats.org/officeDocument/2006/relationships/hyperlink" Target="https://www.health.gov.au/news/health-alerts/novel-coronavirus-2019-ncov-health-alert" TargetMode="External"/><Relationship Id="rId7" Type="http://schemas.openxmlformats.org/officeDocument/2006/relationships/hyperlink" Target="https://www.facebook.com/ACTHealthDirectorate" TargetMode="External"/><Relationship Id="rId12" Type="http://schemas.openxmlformats.org/officeDocument/2006/relationships/hyperlink" Target="http://conditions.health.qld.gov.au/HealthCondition/condition/14/217/838/novel-coronavirus-covid-19" TargetMode="External"/><Relationship Id="rId17" Type="http://schemas.openxmlformats.org/officeDocument/2006/relationships/hyperlink" Target="https://ww2.health.wa.gov.au/News/Media-releases-listing-page" TargetMode="External"/><Relationship Id="rId2" Type="http://schemas.openxmlformats.org/officeDocument/2006/relationships/hyperlink" Target="https://www.health.nsw.gov.au/news/Pages/2020-nsw-health.aspx" TargetMode="External"/><Relationship Id="rId16" Type="http://schemas.openxmlformats.org/officeDocument/2006/relationships/hyperlink" Target="https://www.dhhs.tas.gov.au/news/2020" TargetMode="External"/><Relationship Id="rId20" Type="http://schemas.openxmlformats.org/officeDocument/2006/relationships/hyperlink" Target="https://twitter.com/VicGovDHHS" TargetMode="External"/><Relationship Id="rId1" Type="http://schemas.openxmlformats.org/officeDocument/2006/relationships/hyperlink" Target="https://health.act.gov.au/public-health-alert/updated-information-about-covid-19" TargetMode="External"/><Relationship Id="rId6" Type="http://schemas.openxmlformats.org/officeDocument/2006/relationships/hyperlink" Target="https://twitter.com/ACTHealth" TargetMode="External"/><Relationship Id="rId11" Type="http://schemas.openxmlformats.org/officeDocument/2006/relationships/hyperlink" Target="https://www.facebook.com/sahealth" TargetMode="External"/><Relationship Id="rId5" Type="http://schemas.openxmlformats.org/officeDocument/2006/relationships/hyperlink" Target="https://securent.nt.gov.au/alerts/coronavirus-covid-19-updates" TargetMode="External"/><Relationship Id="rId15" Type="http://schemas.openxmlformats.org/officeDocument/2006/relationships/hyperlink" Target="https://www.facebook.com/QLDHealth/" TargetMode="External"/><Relationship Id="rId10" Type="http://schemas.openxmlformats.org/officeDocument/2006/relationships/hyperlink" Target="https://twitter.com/SAHealth" TargetMode="External"/><Relationship Id="rId19" Type="http://schemas.openxmlformats.org/officeDocument/2006/relationships/hyperlink" Target="https://www2.health.vic.gov.au/about/media-centre/mediareleases" TargetMode="External"/><Relationship Id="rId4" Type="http://schemas.openxmlformats.org/officeDocument/2006/relationships/hyperlink" Target="https://health.nt.gov.au/health-alerts/novel-coronavirus-covid-19" TargetMode="External"/><Relationship Id="rId9" Type="http://schemas.openxmlformats.org/officeDocument/2006/relationships/hyperlink" Target="https://www.sahealth.sa.gov.au/wps/wcm/connect/public+content/sa+health+internet/about+us/news+and+media/all+media+releases" TargetMode="External"/><Relationship Id="rId14" Type="http://schemas.openxmlformats.org/officeDocument/2006/relationships/hyperlink" Target="https://twitter.com/qldhealthnew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DE41B-0E36-2141-B22D-FF546E770A0D}">
  <dimension ref="A1:D30"/>
  <sheetViews>
    <sheetView zoomScaleNormal="150" zoomScaleSheetLayoutView="100" workbookViewId="0">
      <selection activeCell="A14" sqref="A14"/>
    </sheetView>
  </sheetViews>
  <sheetFormatPr defaultRowHeight="15" x14ac:dyDescent="0.2"/>
  <cols>
    <col min="1" max="1" width="17.484375" bestFit="1" customWidth="1"/>
    <col min="2" max="2" width="19.50390625" bestFit="1" customWidth="1"/>
    <col min="3" max="3" width="112.86328125" bestFit="1" customWidth="1"/>
    <col min="4" max="4" width="26.76953125" style="7" customWidth="1"/>
  </cols>
  <sheetData>
    <row r="1" spans="1:3" x14ac:dyDescent="0.2">
      <c r="A1" t="s">
        <v>53</v>
      </c>
      <c r="B1" t="s">
        <v>54</v>
      </c>
      <c r="C1" t="s">
        <v>55</v>
      </c>
    </row>
    <row r="2" spans="1:3" x14ac:dyDescent="0.2">
      <c r="A2" t="s">
        <v>1</v>
      </c>
      <c r="B2" t="s">
        <v>23</v>
      </c>
      <c r="C2" s="6" t="s">
        <v>22</v>
      </c>
    </row>
    <row r="3" spans="1:3" x14ac:dyDescent="0.2">
      <c r="B3" t="s">
        <v>26</v>
      </c>
      <c r="C3" s="6" t="s">
        <v>33</v>
      </c>
    </row>
    <row r="4" spans="1:3" x14ac:dyDescent="0.2">
      <c r="B4" t="s">
        <v>34</v>
      </c>
      <c r="C4" s="6" t="s">
        <v>35</v>
      </c>
    </row>
    <row r="6" spans="1:3" x14ac:dyDescent="0.2">
      <c r="A6" t="s">
        <v>2</v>
      </c>
      <c r="B6" t="s">
        <v>24</v>
      </c>
      <c r="C6" s="6" t="s">
        <v>25</v>
      </c>
    </row>
    <row r="7" spans="1:3" x14ac:dyDescent="0.2">
      <c r="B7" t="s">
        <v>26</v>
      </c>
      <c r="C7" s="6" t="s">
        <v>27</v>
      </c>
    </row>
    <row r="8" spans="1:3" x14ac:dyDescent="0.2">
      <c r="B8" t="s">
        <v>34</v>
      </c>
      <c r="C8" s="6" t="s">
        <v>36</v>
      </c>
    </row>
    <row r="10" spans="1:3" x14ac:dyDescent="0.2">
      <c r="A10" t="s">
        <v>3</v>
      </c>
      <c r="B10" t="s">
        <v>28</v>
      </c>
      <c r="C10" s="6" t="s">
        <v>29</v>
      </c>
    </row>
    <row r="11" spans="1:3" x14ac:dyDescent="0.2">
      <c r="B11" t="s">
        <v>30</v>
      </c>
      <c r="C11" s="6" t="s">
        <v>31</v>
      </c>
    </row>
    <row r="13" spans="1:3" x14ac:dyDescent="0.2">
      <c r="A13" t="s">
        <v>4</v>
      </c>
      <c r="B13" t="s">
        <v>32</v>
      </c>
      <c r="C13" s="6" t="s">
        <v>37</v>
      </c>
    </row>
    <row r="14" spans="1:3" x14ac:dyDescent="0.2">
      <c r="B14" t="s">
        <v>26</v>
      </c>
      <c r="C14" s="6" t="s">
        <v>38</v>
      </c>
    </row>
    <row r="15" spans="1:3" x14ac:dyDescent="0.2">
      <c r="B15" t="s">
        <v>34</v>
      </c>
      <c r="C15" s="6" t="s">
        <v>39</v>
      </c>
    </row>
    <row r="17" spans="1:4" x14ac:dyDescent="0.2">
      <c r="A17" t="s">
        <v>40</v>
      </c>
      <c r="B17" t="s">
        <v>59</v>
      </c>
      <c r="C17" s="6" t="s">
        <v>44</v>
      </c>
      <c r="D17" s="7" t="s">
        <v>60</v>
      </c>
    </row>
    <row r="18" spans="1:4" x14ac:dyDescent="0.2">
      <c r="B18" t="s">
        <v>24</v>
      </c>
      <c r="C18" s="6" t="s">
        <v>45</v>
      </c>
    </row>
    <row r="19" spans="1:4" x14ac:dyDescent="0.2">
      <c r="B19" t="s">
        <v>26</v>
      </c>
      <c r="C19" s="6" t="s">
        <v>46</v>
      </c>
    </row>
    <row r="20" spans="1:4" x14ac:dyDescent="0.2">
      <c r="B20" t="s">
        <v>34</v>
      </c>
      <c r="C20" s="6" t="s">
        <v>47</v>
      </c>
    </row>
    <row r="22" spans="1:4" x14ac:dyDescent="0.2">
      <c r="A22" t="s">
        <v>41</v>
      </c>
      <c r="B22" t="s">
        <v>24</v>
      </c>
      <c r="C22" s="6" t="s">
        <v>48</v>
      </c>
    </row>
    <row r="24" spans="1:4" x14ac:dyDescent="0.2">
      <c r="A24" t="s">
        <v>42</v>
      </c>
      <c r="B24" t="s">
        <v>24</v>
      </c>
      <c r="C24" s="6" t="s">
        <v>49</v>
      </c>
    </row>
    <row r="25" spans="1:4" x14ac:dyDescent="0.2">
      <c r="B25" t="s">
        <v>26</v>
      </c>
      <c r="C25" s="6" t="s">
        <v>50</v>
      </c>
    </row>
    <row r="27" spans="1:4" x14ac:dyDescent="0.2">
      <c r="A27" t="s">
        <v>43</v>
      </c>
      <c r="B27" t="s">
        <v>24</v>
      </c>
      <c r="C27" s="6" t="s">
        <v>51</v>
      </c>
    </row>
    <row r="28" spans="1:4" x14ac:dyDescent="0.2">
      <c r="B28" t="s">
        <v>26</v>
      </c>
      <c r="C28" s="6" t="s">
        <v>52</v>
      </c>
    </row>
    <row r="30" spans="1:4" ht="27.75" x14ac:dyDescent="0.2">
      <c r="A30" t="s">
        <v>56</v>
      </c>
      <c r="B30" t="s">
        <v>57</v>
      </c>
      <c r="C30" s="6" t="s">
        <v>58</v>
      </c>
      <c r="D30" s="7" t="s">
        <v>61</v>
      </c>
    </row>
  </sheetData>
  <hyperlinks>
    <hyperlink ref="C2" r:id="rId1" xr:uid="{F9ACC1B8-C67C-1B4A-B320-D0FCE23C3D90}"/>
    <hyperlink ref="C6" r:id="rId2" xr:uid="{51347AC9-9DA5-9C48-9E4D-5642CC830821}"/>
    <hyperlink ref="C7" r:id="rId3" xr:uid="{905E9D84-5C98-D94B-88E9-6DFECFB5D0D9}"/>
    <hyperlink ref="C10" r:id="rId4" xr:uid="{FD22DB92-FF1D-F544-AEA4-781CB60BD263}"/>
    <hyperlink ref="C11" r:id="rId5" xr:uid="{921609FB-B970-A947-B1F4-D09F9EAA9CB5}"/>
    <hyperlink ref="C3" r:id="rId6" xr:uid="{3F9419AB-136B-8A42-AB5A-DD9C958A9270}"/>
    <hyperlink ref="C4" r:id="rId7" xr:uid="{5C85C565-AEA0-6942-B24E-9EE5A8084F74}"/>
    <hyperlink ref="C8" r:id="rId8" xr:uid="{5CB3704B-FFA7-8B45-B2C4-61C23C04B8A2}"/>
    <hyperlink ref="C13" r:id="rId9" xr:uid="{44185A73-6F13-F247-AB76-EB3BE3083EBA}"/>
    <hyperlink ref="C14" r:id="rId10" xr:uid="{98824CBD-7D7A-BD43-BDD6-88E4DE0FB2AD}"/>
    <hyperlink ref="C15" r:id="rId11" xr:uid="{CC69BA96-3036-1645-8C20-93C8FA89D6E9}"/>
    <hyperlink ref="C17" r:id="rId12" xr:uid="{AACFD4CF-BB21-874F-85E9-20C402EA2E2E}"/>
    <hyperlink ref="C18" r:id="rId13" xr:uid="{731665A7-3BD6-7848-923C-BA8945C1FA97}"/>
    <hyperlink ref="C19" r:id="rId14" xr:uid="{E951B6B8-CE49-EF4D-A830-8CC190D40771}"/>
    <hyperlink ref="C20" r:id="rId15" xr:uid="{AFE56D18-9D7A-C44C-A165-070FD3B16289}"/>
    <hyperlink ref="C22" r:id="rId16" xr:uid="{4D03143E-A70D-8C48-B698-DA6E3EB28AE8}"/>
    <hyperlink ref="C24" r:id="rId17" xr:uid="{413C84B7-E1C2-774D-8B09-05FD1B829482}"/>
    <hyperlink ref="C25" r:id="rId18" xr:uid="{C38F2CE8-48F2-524C-8925-44C735702834}"/>
    <hyperlink ref="C27" r:id="rId19" xr:uid="{1DF66D07-7C9E-1F40-9914-DAB538EE6359}"/>
    <hyperlink ref="C28" r:id="rId20" xr:uid="{2541CBDE-4076-1147-B928-ACFD7BA56906}"/>
    <hyperlink ref="C30" r:id="rId21" xr:uid="{8EEFD09E-CE69-4049-B10C-D30EA400D9D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1E56D-E6EC-4A44-955C-803264524BFE}">
  <dimension ref="A1:AC100"/>
  <sheetViews>
    <sheetView zoomScaleNormal="150" zoomScaleSheetLayoutView="100" workbookViewId="0">
      <pane xSplit="1" ySplit="2" topLeftCell="P45" activePane="bottomRight" state="frozen"/>
      <selection pane="bottomLeft" activeCell="A37" sqref="A37"/>
      <selection pane="topRight" activeCell="R1" sqref="R1"/>
      <selection pane="bottomRight" activeCell="W1" sqref="W1:Y1"/>
    </sheetView>
  </sheetViews>
  <sheetFormatPr defaultColWidth="8.875" defaultRowHeight="15" x14ac:dyDescent="0.2"/>
  <cols>
    <col min="1" max="1" width="10.625" bestFit="1" customWidth="1"/>
    <col min="18" max="18" width="9.81640625" bestFit="1" customWidth="1"/>
    <col min="19" max="19" width="5.6484375" bestFit="1" customWidth="1"/>
  </cols>
  <sheetData>
    <row r="1" spans="1:29" x14ac:dyDescent="0.2">
      <c r="A1" t="s">
        <v>0</v>
      </c>
      <c r="B1" s="8" t="s">
        <v>1</v>
      </c>
      <c r="C1" s="8"/>
      <c r="D1" s="8"/>
      <c r="E1" s="8" t="s">
        <v>2</v>
      </c>
      <c r="F1" s="8"/>
      <c r="G1" s="8"/>
      <c r="H1" s="8" t="s">
        <v>3</v>
      </c>
      <c r="I1" s="8"/>
      <c r="J1" s="8"/>
      <c r="K1" s="8" t="s">
        <v>4</v>
      </c>
      <c r="L1" s="8"/>
      <c r="M1" s="8"/>
      <c r="N1" s="8" t="s">
        <v>40</v>
      </c>
      <c r="O1" s="8"/>
      <c r="P1" s="8"/>
      <c r="Q1" s="8" t="s">
        <v>41</v>
      </c>
      <c r="R1" s="8"/>
      <c r="S1" s="8"/>
      <c r="T1" s="8" t="s">
        <v>42</v>
      </c>
      <c r="U1" s="8"/>
      <c r="V1" s="8"/>
      <c r="W1" s="8" t="s">
        <v>43</v>
      </c>
      <c r="X1" s="8"/>
      <c r="Y1" s="8"/>
      <c r="Z1" s="4" t="s">
        <v>19</v>
      </c>
      <c r="AA1" s="8" t="s">
        <v>5</v>
      </c>
      <c r="AB1" s="8"/>
      <c r="AC1" s="8"/>
    </row>
    <row r="2" spans="1:29" x14ac:dyDescent="0.2">
      <c r="B2" t="s">
        <v>6</v>
      </c>
      <c r="C2" t="s">
        <v>7</v>
      </c>
      <c r="D2" t="s">
        <v>8</v>
      </c>
      <c r="E2" t="s">
        <v>6</v>
      </c>
      <c r="F2" t="s">
        <v>7</v>
      </c>
      <c r="G2" t="s">
        <v>8</v>
      </c>
      <c r="H2" t="s">
        <v>6</v>
      </c>
      <c r="I2" t="s">
        <v>7</v>
      </c>
      <c r="J2" t="s">
        <v>8</v>
      </c>
      <c r="K2" t="s">
        <v>6</v>
      </c>
      <c r="L2" t="s">
        <v>7</v>
      </c>
      <c r="M2" t="s">
        <v>8</v>
      </c>
      <c r="N2" t="s">
        <v>6</v>
      </c>
      <c r="O2" t="s">
        <v>7</v>
      </c>
      <c r="P2" t="s">
        <v>8</v>
      </c>
      <c r="Q2" t="s">
        <v>6</v>
      </c>
      <c r="R2" t="s">
        <v>7</v>
      </c>
      <c r="S2" t="s">
        <v>8</v>
      </c>
      <c r="T2" t="s">
        <v>6</v>
      </c>
      <c r="U2" t="s">
        <v>7</v>
      </c>
      <c r="V2" t="s">
        <v>8</v>
      </c>
      <c r="W2" t="s">
        <v>6</v>
      </c>
      <c r="X2" t="s">
        <v>7</v>
      </c>
      <c r="Y2" t="s">
        <v>8</v>
      </c>
      <c r="Z2" t="s">
        <v>20</v>
      </c>
      <c r="AA2" t="s">
        <v>6</v>
      </c>
      <c r="AB2" t="s">
        <v>7</v>
      </c>
      <c r="AC2" t="s">
        <v>8</v>
      </c>
    </row>
    <row r="3" spans="1:29" x14ac:dyDescent="0.2">
      <c r="A3" s="1">
        <v>43854</v>
      </c>
      <c r="AA3">
        <f t="shared" ref="AA3:AC4" si="0">B3+E3+H3+K3+N3+Q3+T3+W3</f>
        <v>0</v>
      </c>
      <c r="AB3">
        <f>C3+F3+I3+L3+O3+R3+U3+X3+Z3</f>
        <v>0</v>
      </c>
      <c r="AC3">
        <f t="shared" si="0"/>
        <v>0</v>
      </c>
    </row>
    <row r="4" spans="1:29" x14ac:dyDescent="0.2">
      <c r="A4" s="1">
        <v>43855</v>
      </c>
      <c r="E4">
        <v>3</v>
      </c>
      <c r="W4">
        <v>1</v>
      </c>
      <c r="AA4">
        <f t="shared" si="0"/>
        <v>4</v>
      </c>
      <c r="AB4">
        <f t="shared" ref="AB4:AB50" si="1">C4+F4+I4+L4+O4+R4+U4+X4+Z4</f>
        <v>0</v>
      </c>
      <c r="AC4">
        <f t="shared" si="0"/>
        <v>0</v>
      </c>
    </row>
    <row r="5" spans="1:29" x14ac:dyDescent="0.2">
      <c r="A5" s="1">
        <v>43856</v>
      </c>
      <c r="AA5">
        <f t="shared" ref="AA5:AA49" si="2">B5+E5+H5+K5+N5+Q5+T5+W5</f>
        <v>0</v>
      </c>
      <c r="AB5">
        <f t="shared" si="1"/>
        <v>0</v>
      </c>
      <c r="AC5">
        <f t="shared" ref="AC5:AC49" si="3">D5+G5+J5+M5+P5+S5+V5+Y5</f>
        <v>0</v>
      </c>
    </row>
    <row r="6" spans="1:29" x14ac:dyDescent="0.2">
      <c r="A6" s="1">
        <v>43857</v>
      </c>
      <c r="E6">
        <v>1</v>
      </c>
      <c r="AA6">
        <f t="shared" si="2"/>
        <v>1</v>
      </c>
      <c r="AB6">
        <f t="shared" si="1"/>
        <v>0</v>
      </c>
      <c r="AC6">
        <f t="shared" si="3"/>
        <v>0</v>
      </c>
    </row>
    <row r="7" spans="1:29" x14ac:dyDescent="0.2">
      <c r="A7" s="1">
        <v>43858</v>
      </c>
      <c r="AA7">
        <f t="shared" si="2"/>
        <v>0</v>
      </c>
      <c r="AB7">
        <f t="shared" si="1"/>
        <v>0</v>
      </c>
      <c r="AC7">
        <f t="shared" si="3"/>
        <v>0</v>
      </c>
    </row>
    <row r="8" spans="1:29" x14ac:dyDescent="0.2">
      <c r="A8" s="1">
        <v>43859</v>
      </c>
      <c r="N8">
        <v>1</v>
      </c>
      <c r="W8">
        <v>1</v>
      </c>
      <c r="AA8">
        <f t="shared" si="2"/>
        <v>2</v>
      </c>
      <c r="AB8">
        <f t="shared" si="1"/>
        <v>0</v>
      </c>
      <c r="AC8">
        <f t="shared" si="3"/>
        <v>0</v>
      </c>
    </row>
    <row r="9" spans="1:29" x14ac:dyDescent="0.2">
      <c r="A9" s="1">
        <v>43860</v>
      </c>
      <c r="F9">
        <v>2</v>
      </c>
      <c r="N9">
        <v>1</v>
      </c>
      <c r="W9">
        <v>1</v>
      </c>
      <c r="AA9">
        <f t="shared" si="2"/>
        <v>2</v>
      </c>
      <c r="AB9">
        <f t="shared" si="1"/>
        <v>2</v>
      </c>
      <c r="AC9">
        <f t="shared" si="3"/>
        <v>0</v>
      </c>
    </row>
    <row r="10" spans="1:29" x14ac:dyDescent="0.2">
      <c r="A10" s="1">
        <v>43861</v>
      </c>
      <c r="W10">
        <v>1</v>
      </c>
      <c r="AA10">
        <f t="shared" si="2"/>
        <v>1</v>
      </c>
      <c r="AB10">
        <f t="shared" si="1"/>
        <v>0</v>
      </c>
      <c r="AC10">
        <f t="shared" si="3"/>
        <v>0</v>
      </c>
    </row>
    <row r="11" spans="1:29" x14ac:dyDescent="0.2">
      <c r="A11" s="1">
        <v>43862</v>
      </c>
      <c r="F11">
        <v>1</v>
      </c>
      <c r="AA11">
        <f t="shared" si="2"/>
        <v>0</v>
      </c>
      <c r="AB11">
        <f t="shared" si="1"/>
        <v>1</v>
      </c>
      <c r="AC11">
        <f t="shared" si="3"/>
        <v>0</v>
      </c>
    </row>
    <row r="12" spans="1:29" x14ac:dyDescent="0.2">
      <c r="A12" s="1">
        <v>43863</v>
      </c>
      <c r="K12">
        <v>2</v>
      </c>
      <c r="AA12">
        <f t="shared" si="2"/>
        <v>2</v>
      </c>
      <c r="AB12">
        <f t="shared" si="1"/>
        <v>0</v>
      </c>
      <c r="AC12">
        <f t="shared" si="3"/>
        <v>0</v>
      </c>
    </row>
    <row r="13" spans="1:29" x14ac:dyDescent="0.2">
      <c r="A13" s="1">
        <v>43864</v>
      </c>
      <c r="G13">
        <v>1</v>
      </c>
      <c r="AA13">
        <f t="shared" si="2"/>
        <v>0</v>
      </c>
      <c r="AB13">
        <f t="shared" si="1"/>
        <v>0</v>
      </c>
      <c r="AC13">
        <f t="shared" si="3"/>
        <v>1</v>
      </c>
    </row>
    <row r="14" spans="1:29" x14ac:dyDescent="0.2">
      <c r="A14" s="1">
        <v>43865</v>
      </c>
      <c r="N14">
        <v>1</v>
      </c>
      <c r="AA14">
        <f t="shared" si="2"/>
        <v>1</v>
      </c>
      <c r="AB14">
        <f t="shared" si="1"/>
        <v>0</v>
      </c>
      <c r="AC14">
        <f t="shared" si="3"/>
        <v>0</v>
      </c>
    </row>
    <row r="15" spans="1:29" x14ac:dyDescent="0.2">
      <c r="A15" s="1">
        <v>43866</v>
      </c>
      <c r="H15">
        <v>1</v>
      </c>
      <c r="N15">
        <v>1</v>
      </c>
      <c r="AA15">
        <f t="shared" si="2"/>
        <v>2</v>
      </c>
      <c r="AB15">
        <f t="shared" si="1"/>
        <v>0</v>
      </c>
      <c r="AC15">
        <f t="shared" si="3"/>
        <v>0</v>
      </c>
    </row>
    <row r="16" spans="1:29" x14ac:dyDescent="0.2">
      <c r="A16" s="1">
        <v>43867</v>
      </c>
      <c r="N16">
        <v>1</v>
      </c>
      <c r="AA16">
        <f t="shared" si="2"/>
        <v>1</v>
      </c>
      <c r="AB16">
        <f t="shared" si="1"/>
        <v>0</v>
      </c>
      <c r="AC16">
        <f t="shared" si="3"/>
        <v>0</v>
      </c>
    </row>
    <row r="17" spans="1:29" x14ac:dyDescent="0.2">
      <c r="A17" s="1">
        <v>43868</v>
      </c>
      <c r="AA17">
        <f t="shared" si="2"/>
        <v>0</v>
      </c>
      <c r="AB17">
        <f t="shared" si="1"/>
        <v>0</v>
      </c>
      <c r="AC17">
        <f t="shared" si="3"/>
        <v>0</v>
      </c>
    </row>
    <row r="18" spans="1:29" x14ac:dyDescent="0.2">
      <c r="A18" s="1">
        <v>43869</v>
      </c>
      <c r="G18">
        <v>1</v>
      </c>
      <c r="AA18">
        <f t="shared" si="2"/>
        <v>0</v>
      </c>
      <c r="AB18">
        <f t="shared" si="1"/>
        <v>0</v>
      </c>
      <c r="AC18">
        <f t="shared" si="3"/>
        <v>1</v>
      </c>
    </row>
    <row r="19" spans="1:29" x14ac:dyDescent="0.2">
      <c r="A19" s="1">
        <v>43870</v>
      </c>
      <c r="AA19">
        <f t="shared" si="2"/>
        <v>0</v>
      </c>
      <c r="AB19">
        <f t="shared" si="1"/>
        <v>0</v>
      </c>
      <c r="AC19">
        <f t="shared" si="3"/>
        <v>0</v>
      </c>
    </row>
    <row r="20" spans="1:29" x14ac:dyDescent="0.2">
      <c r="A20" s="1">
        <v>43871</v>
      </c>
      <c r="AA20">
        <f t="shared" si="2"/>
        <v>0</v>
      </c>
      <c r="AB20">
        <f t="shared" si="1"/>
        <v>0</v>
      </c>
      <c r="AC20">
        <f t="shared" si="3"/>
        <v>0</v>
      </c>
    </row>
    <row r="21" spans="1:29" x14ac:dyDescent="0.2">
      <c r="A21" s="1">
        <v>43872</v>
      </c>
      <c r="AA21">
        <f t="shared" si="2"/>
        <v>0</v>
      </c>
      <c r="AB21">
        <f t="shared" si="1"/>
        <v>0</v>
      </c>
      <c r="AC21">
        <f t="shared" si="3"/>
        <v>0</v>
      </c>
    </row>
    <row r="22" spans="1:29" x14ac:dyDescent="0.2">
      <c r="A22" s="1">
        <v>43873</v>
      </c>
      <c r="AA22">
        <f t="shared" si="2"/>
        <v>0</v>
      </c>
      <c r="AB22">
        <f t="shared" si="1"/>
        <v>0</v>
      </c>
      <c r="AC22">
        <f t="shared" si="3"/>
        <v>0</v>
      </c>
    </row>
    <row r="23" spans="1:29" x14ac:dyDescent="0.2">
      <c r="A23" s="1">
        <v>43874</v>
      </c>
      <c r="F23">
        <v>1</v>
      </c>
      <c r="AA23">
        <f t="shared" si="2"/>
        <v>0</v>
      </c>
      <c r="AB23">
        <f t="shared" si="1"/>
        <v>1</v>
      </c>
      <c r="AC23">
        <f t="shared" si="3"/>
        <v>0</v>
      </c>
    </row>
    <row r="24" spans="1:29" x14ac:dyDescent="0.2">
      <c r="A24" s="1">
        <v>43875</v>
      </c>
      <c r="L24">
        <v>2</v>
      </c>
      <c r="AA24">
        <f t="shared" si="2"/>
        <v>0</v>
      </c>
      <c r="AB24">
        <f t="shared" si="1"/>
        <v>2</v>
      </c>
      <c r="AC24">
        <f t="shared" si="3"/>
        <v>0</v>
      </c>
    </row>
    <row r="25" spans="1:29" x14ac:dyDescent="0.2">
      <c r="A25" s="1">
        <v>43876</v>
      </c>
      <c r="AA25">
        <f t="shared" si="2"/>
        <v>0</v>
      </c>
      <c r="AB25">
        <f t="shared" si="1"/>
        <v>0</v>
      </c>
      <c r="AC25">
        <f t="shared" si="3"/>
        <v>0</v>
      </c>
    </row>
    <row r="26" spans="1:29" x14ac:dyDescent="0.2">
      <c r="A26" s="1">
        <v>43877</v>
      </c>
      <c r="AA26">
        <f t="shared" si="2"/>
        <v>0</v>
      </c>
      <c r="AB26">
        <f t="shared" si="1"/>
        <v>0</v>
      </c>
      <c r="AC26">
        <f t="shared" si="3"/>
        <v>0</v>
      </c>
    </row>
    <row r="27" spans="1:29" x14ac:dyDescent="0.2">
      <c r="A27" s="1">
        <v>43878</v>
      </c>
      <c r="AA27">
        <f t="shared" si="2"/>
        <v>0</v>
      </c>
      <c r="AB27">
        <f t="shared" si="1"/>
        <v>0</v>
      </c>
      <c r="AC27">
        <f t="shared" si="3"/>
        <v>0</v>
      </c>
    </row>
    <row r="28" spans="1:29" x14ac:dyDescent="0.2">
      <c r="A28" s="1">
        <v>43879</v>
      </c>
      <c r="AA28">
        <f t="shared" si="2"/>
        <v>0</v>
      </c>
      <c r="AB28">
        <f t="shared" si="1"/>
        <v>0</v>
      </c>
      <c r="AC28">
        <f t="shared" si="3"/>
        <v>0</v>
      </c>
    </row>
    <row r="29" spans="1:29" x14ac:dyDescent="0.2">
      <c r="A29" s="1">
        <v>43880</v>
      </c>
      <c r="AA29">
        <f t="shared" si="2"/>
        <v>0</v>
      </c>
      <c r="AB29">
        <f t="shared" si="1"/>
        <v>0</v>
      </c>
      <c r="AC29">
        <f t="shared" si="3"/>
        <v>0</v>
      </c>
    </row>
    <row r="30" spans="1:29" x14ac:dyDescent="0.2">
      <c r="A30" s="1">
        <v>43881</v>
      </c>
      <c r="K30">
        <v>1</v>
      </c>
      <c r="AA30">
        <f t="shared" si="2"/>
        <v>1</v>
      </c>
      <c r="AB30">
        <f t="shared" si="1"/>
        <v>0</v>
      </c>
      <c r="AC30">
        <f t="shared" si="3"/>
        <v>0</v>
      </c>
    </row>
    <row r="31" spans="1:29" x14ac:dyDescent="0.2">
      <c r="A31" s="1">
        <v>43882</v>
      </c>
      <c r="T31">
        <v>1</v>
      </c>
      <c r="AA31">
        <f t="shared" si="2"/>
        <v>1</v>
      </c>
      <c r="AB31">
        <f t="shared" si="1"/>
        <v>0</v>
      </c>
      <c r="AC31">
        <f t="shared" si="3"/>
        <v>0</v>
      </c>
    </row>
    <row r="32" spans="1:29" x14ac:dyDescent="0.2">
      <c r="A32" s="1">
        <v>43883</v>
      </c>
      <c r="N32">
        <v>3</v>
      </c>
      <c r="W32">
        <v>3</v>
      </c>
      <c r="AA32">
        <f t="shared" si="2"/>
        <v>6</v>
      </c>
      <c r="AB32">
        <f t="shared" si="1"/>
        <v>0</v>
      </c>
      <c r="AC32">
        <f t="shared" si="3"/>
        <v>0</v>
      </c>
    </row>
    <row r="33" spans="1:29" x14ac:dyDescent="0.2">
      <c r="A33" s="1">
        <v>43884</v>
      </c>
      <c r="AA33">
        <f t="shared" si="2"/>
        <v>0</v>
      </c>
      <c r="AB33">
        <f t="shared" si="1"/>
        <v>0</v>
      </c>
      <c r="AC33">
        <f t="shared" si="3"/>
        <v>0</v>
      </c>
    </row>
    <row r="34" spans="1:29" x14ac:dyDescent="0.2">
      <c r="A34" s="1">
        <v>43885</v>
      </c>
      <c r="AA34">
        <f t="shared" si="2"/>
        <v>0</v>
      </c>
      <c r="AB34">
        <f t="shared" si="1"/>
        <v>0</v>
      </c>
      <c r="AC34">
        <f t="shared" si="3"/>
        <v>0</v>
      </c>
    </row>
    <row r="35" spans="1:29" x14ac:dyDescent="0.2">
      <c r="A35" s="1">
        <v>43886</v>
      </c>
      <c r="AA35">
        <f t="shared" si="2"/>
        <v>0</v>
      </c>
      <c r="AB35">
        <f t="shared" si="1"/>
        <v>0</v>
      </c>
      <c r="AC35">
        <f t="shared" si="3"/>
        <v>0</v>
      </c>
    </row>
    <row r="36" spans="1:29" x14ac:dyDescent="0.2">
      <c r="A36" s="1">
        <v>43887</v>
      </c>
      <c r="AA36">
        <f t="shared" si="2"/>
        <v>0</v>
      </c>
      <c r="AB36">
        <f t="shared" si="1"/>
        <v>0</v>
      </c>
      <c r="AC36">
        <f t="shared" si="3"/>
        <v>0</v>
      </c>
    </row>
    <row r="37" spans="1:29" x14ac:dyDescent="0.2">
      <c r="A37" s="1">
        <v>43888</v>
      </c>
      <c r="AA37">
        <f t="shared" si="2"/>
        <v>0</v>
      </c>
      <c r="AB37">
        <f t="shared" si="1"/>
        <v>0</v>
      </c>
      <c r="AC37">
        <f t="shared" si="3"/>
        <v>0</v>
      </c>
    </row>
    <row r="38" spans="1:29" x14ac:dyDescent="0.2">
      <c r="A38" s="1">
        <v>43889</v>
      </c>
      <c r="N38">
        <v>1</v>
      </c>
      <c r="T38">
        <v>1</v>
      </c>
      <c r="AA38">
        <f t="shared" si="2"/>
        <v>2</v>
      </c>
      <c r="AB38">
        <f t="shared" si="1"/>
        <v>0</v>
      </c>
      <c r="AC38">
        <f t="shared" si="3"/>
        <v>0</v>
      </c>
    </row>
    <row r="39" spans="1:29" x14ac:dyDescent="0.2">
      <c r="A39" s="1">
        <v>43890</v>
      </c>
      <c r="AA39">
        <f t="shared" si="2"/>
        <v>0</v>
      </c>
      <c r="AB39">
        <f t="shared" si="1"/>
        <v>0</v>
      </c>
      <c r="AC39">
        <f t="shared" si="3"/>
        <v>0</v>
      </c>
    </row>
    <row r="40" spans="1:29" x14ac:dyDescent="0.2">
      <c r="A40" s="1">
        <v>43891</v>
      </c>
      <c r="E40">
        <v>2</v>
      </c>
      <c r="V40">
        <v>1</v>
      </c>
      <c r="W40">
        <v>2</v>
      </c>
      <c r="X40">
        <v>7</v>
      </c>
      <c r="AA40">
        <f t="shared" si="2"/>
        <v>4</v>
      </c>
      <c r="AB40">
        <f t="shared" si="1"/>
        <v>7</v>
      </c>
      <c r="AC40">
        <f t="shared" si="3"/>
        <v>1</v>
      </c>
    </row>
    <row r="41" spans="1:29" x14ac:dyDescent="0.2">
      <c r="A41" s="1">
        <v>43892</v>
      </c>
      <c r="E41">
        <v>3</v>
      </c>
      <c r="Q41">
        <v>1</v>
      </c>
      <c r="AA41">
        <f t="shared" si="2"/>
        <v>4</v>
      </c>
      <c r="AB41">
        <f t="shared" si="1"/>
        <v>0</v>
      </c>
      <c r="AC41">
        <f t="shared" si="3"/>
        <v>0</v>
      </c>
    </row>
    <row r="42" spans="1:29" x14ac:dyDescent="0.2">
      <c r="A42" s="1">
        <v>43893</v>
      </c>
      <c r="E42">
        <v>6</v>
      </c>
      <c r="L42">
        <v>1</v>
      </c>
      <c r="N42">
        <v>1</v>
      </c>
      <c r="O42">
        <v>8</v>
      </c>
      <c r="W42">
        <v>1</v>
      </c>
      <c r="AA42">
        <f t="shared" si="2"/>
        <v>8</v>
      </c>
      <c r="AB42">
        <f t="shared" si="1"/>
        <v>9</v>
      </c>
      <c r="AC42">
        <f t="shared" si="3"/>
        <v>0</v>
      </c>
    </row>
    <row r="43" spans="1:29" x14ac:dyDescent="0.2">
      <c r="A43" s="1">
        <v>43894</v>
      </c>
      <c r="E43">
        <v>7</v>
      </c>
      <c r="K43">
        <v>2</v>
      </c>
      <c r="N43">
        <v>1</v>
      </c>
      <c r="AA43">
        <f t="shared" si="2"/>
        <v>10</v>
      </c>
      <c r="AB43">
        <f t="shared" si="1"/>
        <v>0</v>
      </c>
      <c r="AC43">
        <f t="shared" si="3"/>
        <v>0</v>
      </c>
    </row>
    <row r="44" spans="1:29" x14ac:dyDescent="0.2">
      <c r="A44" s="1">
        <v>43895</v>
      </c>
      <c r="E44">
        <v>3</v>
      </c>
      <c r="K44">
        <v>2</v>
      </c>
      <c r="N44">
        <v>2</v>
      </c>
      <c r="T44">
        <v>1</v>
      </c>
      <c r="AA44">
        <f t="shared" si="2"/>
        <v>8</v>
      </c>
      <c r="AB44">
        <f t="shared" si="1"/>
        <v>0</v>
      </c>
      <c r="AC44">
        <f t="shared" si="3"/>
        <v>0</v>
      </c>
    </row>
    <row r="45" spans="1:29" x14ac:dyDescent="0.2">
      <c r="A45" s="1">
        <v>43896</v>
      </c>
      <c r="E45">
        <v>3</v>
      </c>
      <c r="N45">
        <v>1</v>
      </c>
      <c r="AA45">
        <f t="shared" si="2"/>
        <v>4</v>
      </c>
      <c r="AB45">
        <f t="shared" si="1"/>
        <v>0</v>
      </c>
      <c r="AC45">
        <f t="shared" si="3"/>
        <v>0</v>
      </c>
    </row>
    <row r="46" spans="1:29" x14ac:dyDescent="0.2">
      <c r="A46" s="1">
        <v>43897</v>
      </c>
      <c r="E46">
        <v>8</v>
      </c>
      <c r="W46">
        <v>1</v>
      </c>
      <c r="AA46">
        <f t="shared" si="2"/>
        <v>9</v>
      </c>
      <c r="AB46">
        <f t="shared" si="1"/>
        <v>0</v>
      </c>
      <c r="AC46">
        <f t="shared" si="3"/>
        <v>0</v>
      </c>
    </row>
    <row r="47" spans="1:29" x14ac:dyDescent="0.2">
      <c r="A47" s="1">
        <v>43898</v>
      </c>
      <c r="E47">
        <v>4</v>
      </c>
      <c r="N47">
        <v>1</v>
      </c>
      <c r="Q47">
        <v>1</v>
      </c>
      <c r="T47">
        <v>1</v>
      </c>
      <c r="W47">
        <v>1</v>
      </c>
      <c r="AA47">
        <f t="shared" si="2"/>
        <v>8</v>
      </c>
      <c r="AB47">
        <f t="shared" si="1"/>
        <v>0</v>
      </c>
      <c r="AC47">
        <f t="shared" si="3"/>
        <v>0</v>
      </c>
    </row>
    <row r="48" spans="1:29" x14ac:dyDescent="0.2">
      <c r="A48" s="1">
        <v>43899</v>
      </c>
      <c r="E48">
        <v>7</v>
      </c>
      <c r="T48">
        <v>2</v>
      </c>
      <c r="W48">
        <v>3</v>
      </c>
      <c r="AA48">
        <f t="shared" si="2"/>
        <v>12</v>
      </c>
      <c r="AB48">
        <f t="shared" si="1"/>
        <v>0</v>
      </c>
      <c r="AC48">
        <f t="shared" si="3"/>
        <v>0</v>
      </c>
    </row>
    <row r="49" spans="1:29" x14ac:dyDescent="0.2">
      <c r="A49" s="1">
        <v>43900</v>
      </c>
      <c r="E49">
        <v>14</v>
      </c>
      <c r="N49">
        <v>3</v>
      </c>
      <c r="W49">
        <v>3</v>
      </c>
      <c r="AA49">
        <f t="shared" si="2"/>
        <v>20</v>
      </c>
      <c r="AB49">
        <f t="shared" si="1"/>
        <v>0</v>
      </c>
      <c r="AC49">
        <f t="shared" si="3"/>
        <v>0</v>
      </c>
    </row>
    <row r="50" spans="1:29" x14ac:dyDescent="0.2">
      <c r="A50" s="1">
        <v>43901</v>
      </c>
      <c r="E50">
        <v>4</v>
      </c>
      <c r="K50">
        <v>2</v>
      </c>
      <c r="N50">
        <v>2</v>
      </c>
      <c r="Q50">
        <v>1</v>
      </c>
      <c r="T50">
        <v>3</v>
      </c>
      <c r="W50">
        <v>3</v>
      </c>
      <c r="Z50">
        <v>2</v>
      </c>
      <c r="AA50">
        <f>B50+E50+H50+K50+N50+Q50+T50+W50</f>
        <v>15</v>
      </c>
      <c r="AB50">
        <f t="shared" si="1"/>
        <v>2</v>
      </c>
      <c r="AC50">
        <f>D50+G50+J50+M50+P50+S50+V50+Y50</f>
        <v>0</v>
      </c>
    </row>
    <row r="51" spans="1:29" ht="15.75" customHeight="1" x14ac:dyDescent="0.2">
      <c r="A51" s="1">
        <v>43902</v>
      </c>
      <c r="B51">
        <v>1</v>
      </c>
      <c r="E51">
        <v>13</v>
      </c>
      <c r="K51">
        <v>3</v>
      </c>
      <c r="N51">
        <v>7</v>
      </c>
      <c r="W51">
        <v>6</v>
      </c>
      <c r="Z51">
        <v>2</v>
      </c>
      <c r="AA51">
        <f>B51+E51+H51+K51+N51+Q51+T51+W51</f>
        <v>30</v>
      </c>
      <c r="AB51">
        <f>C51+F51+I51+L51+O51+R51+U51+X51+Z51</f>
        <v>2</v>
      </c>
      <c r="AC51">
        <f>D51+G51+J51+M51+P51+S51+V51+Y51</f>
        <v>0</v>
      </c>
    </row>
    <row r="52" spans="1:29" x14ac:dyDescent="0.2">
      <c r="A52" s="1">
        <v>43903</v>
      </c>
      <c r="E52">
        <v>14</v>
      </c>
      <c r="K52">
        <v>4</v>
      </c>
      <c r="N52">
        <v>8</v>
      </c>
      <c r="Q52">
        <v>1</v>
      </c>
      <c r="T52">
        <v>5</v>
      </c>
      <c r="W52">
        <v>9</v>
      </c>
      <c r="Z52">
        <v>2</v>
      </c>
      <c r="AA52">
        <f t="shared" ref="AA52:AA73" si="4">B52+E52+H52+K52+N52+Q52+T52+W52</f>
        <v>41</v>
      </c>
      <c r="AB52">
        <f t="shared" ref="AB52" si="5">C52+F52+I52+L52+O52+R52+U52+X52+Z52</f>
        <v>2</v>
      </c>
      <c r="AC52">
        <f t="shared" ref="AC52:AC73" si="6">D52+G52+J52+M52+P52+S52+V52+Y52</f>
        <v>0</v>
      </c>
    </row>
    <row r="53" spans="1:29" x14ac:dyDescent="0.2">
      <c r="A53" s="1"/>
      <c r="AA53">
        <f t="shared" si="4"/>
        <v>0</v>
      </c>
      <c r="AB53">
        <f t="shared" ref="AB53:AB76" si="7">C53+F53+I53+L53+O53+R53+U53+X53+Z53</f>
        <v>0</v>
      </c>
      <c r="AC53">
        <f t="shared" si="6"/>
        <v>0</v>
      </c>
    </row>
    <row r="54" spans="1:29" x14ac:dyDescent="0.2">
      <c r="A54" s="1"/>
      <c r="AA54">
        <f t="shared" si="4"/>
        <v>0</v>
      </c>
      <c r="AB54">
        <f t="shared" si="7"/>
        <v>0</v>
      </c>
      <c r="AC54">
        <f t="shared" si="6"/>
        <v>0</v>
      </c>
    </row>
    <row r="55" spans="1:29" x14ac:dyDescent="0.2">
      <c r="A55" s="1"/>
      <c r="AA55">
        <f t="shared" si="4"/>
        <v>0</v>
      </c>
      <c r="AB55">
        <f t="shared" si="7"/>
        <v>0</v>
      </c>
      <c r="AC55">
        <f t="shared" si="6"/>
        <v>0</v>
      </c>
    </row>
    <row r="56" spans="1:29" x14ac:dyDescent="0.2">
      <c r="A56" s="1"/>
      <c r="AA56">
        <f t="shared" si="4"/>
        <v>0</v>
      </c>
      <c r="AB56">
        <f t="shared" si="7"/>
        <v>0</v>
      </c>
      <c r="AC56">
        <f t="shared" si="6"/>
        <v>0</v>
      </c>
    </row>
    <row r="57" spans="1:29" x14ac:dyDescent="0.2">
      <c r="A57" s="1"/>
      <c r="AA57">
        <f t="shared" si="4"/>
        <v>0</v>
      </c>
      <c r="AB57">
        <f t="shared" si="7"/>
        <v>0</v>
      </c>
      <c r="AC57">
        <f t="shared" si="6"/>
        <v>0</v>
      </c>
    </row>
    <row r="58" spans="1:29" x14ac:dyDescent="0.2">
      <c r="A58" s="1"/>
      <c r="AA58">
        <f t="shared" si="4"/>
        <v>0</v>
      </c>
      <c r="AB58">
        <f t="shared" si="7"/>
        <v>0</v>
      </c>
      <c r="AC58">
        <f t="shared" si="6"/>
        <v>0</v>
      </c>
    </row>
    <row r="59" spans="1:29" x14ac:dyDescent="0.2">
      <c r="A59" s="1"/>
      <c r="AA59">
        <f t="shared" si="4"/>
        <v>0</v>
      </c>
      <c r="AB59">
        <f t="shared" si="7"/>
        <v>0</v>
      </c>
      <c r="AC59">
        <f t="shared" si="6"/>
        <v>0</v>
      </c>
    </row>
    <row r="60" spans="1:29" x14ac:dyDescent="0.2">
      <c r="A60" s="1"/>
      <c r="AA60">
        <f t="shared" si="4"/>
        <v>0</v>
      </c>
      <c r="AB60">
        <f t="shared" si="7"/>
        <v>0</v>
      </c>
      <c r="AC60">
        <f t="shared" si="6"/>
        <v>0</v>
      </c>
    </row>
    <row r="61" spans="1:29" x14ac:dyDescent="0.2">
      <c r="A61" s="1"/>
      <c r="AA61">
        <f t="shared" si="4"/>
        <v>0</v>
      </c>
      <c r="AB61">
        <f t="shared" si="7"/>
        <v>0</v>
      </c>
      <c r="AC61">
        <f t="shared" si="6"/>
        <v>0</v>
      </c>
    </row>
    <row r="62" spans="1:29" x14ac:dyDescent="0.2">
      <c r="A62" s="1"/>
      <c r="AA62">
        <f t="shared" si="4"/>
        <v>0</v>
      </c>
      <c r="AB62">
        <f t="shared" si="7"/>
        <v>0</v>
      </c>
      <c r="AC62">
        <f t="shared" si="6"/>
        <v>0</v>
      </c>
    </row>
    <row r="63" spans="1:29" x14ac:dyDescent="0.2">
      <c r="A63" s="1"/>
      <c r="AA63">
        <f t="shared" si="4"/>
        <v>0</v>
      </c>
      <c r="AB63">
        <f t="shared" si="7"/>
        <v>0</v>
      </c>
      <c r="AC63">
        <f t="shared" si="6"/>
        <v>0</v>
      </c>
    </row>
    <row r="64" spans="1:29" x14ac:dyDescent="0.2">
      <c r="A64" s="1"/>
      <c r="AA64">
        <f t="shared" si="4"/>
        <v>0</v>
      </c>
      <c r="AB64">
        <f t="shared" si="7"/>
        <v>0</v>
      </c>
      <c r="AC64">
        <f t="shared" si="6"/>
        <v>0</v>
      </c>
    </row>
    <row r="65" spans="1:29" x14ac:dyDescent="0.2">
      <c r="A65" s="1"/>
      <c r="AA65">
        <f t="shared" si="4"/>
        <v>0</v>
      </c>
      <c r="AB65">
        <f t="shared" si="7"/>
        <v>0</v>
      </c>
      <c r="AC65">
        <f t="shared" si="6"/>
        <v>0</v>
      </c>
    </row>
    <row r="66" spans="1:29" x14ac:dyDescent="0.2">
      <c r="A66" s="1"/>
      <c r="AA66">
        <f t="shared" si="4"/>
        <v>0</v>
      </c>
      <c r="AB66">
        <f t="shared" si="7"/>
        <v>0</v>
      </c>
      <c r="AC66">
        <f t="shared" si="6"/>
        <v>0</v>
      </c>
    </row>
    <row r="67" spans="1:29" x14ac:dyDescent="0.2">
      <c r="A67" s="1"/>
      <c r="AA67">
        <f t="shared" si="4"/>
        <v>0</v>
      </c>
      <c r="AB67">
        <f t="shared" si="7"/>
        <v>0</v>
      </c>
      <c r="AC67">
        <f t="shared" si="6"/>
        <v>0</v>
      </c>
    </row>
    <row r="68" spans="1:29" x14ac:dyDescent="0.2">
      <c r="A68" s="1"/>
      <c r="AA68">
        <f t="shared" si="4"/>
        <v>0</v>
      </c>
      <c r="AB68">
        <f t="shared" si="7"/>
        <v>0</v>
      </c>
      <c r="AC68">
        <f t="shared" si="6"/>
        <v>0</v>
      </c>
    </row>
    <row r="69" spans="1:29" x14ac:dyDescent="0.2">
      <c r="A69" s="1"/>
      <c r="AA69">
        <f t="shared" si="4"/>
        <v>0</v>
      </c>
      <c r="AB69">
        <f t="shared" si="7"/>
        <v>0</v>
      </c>
      <c r="AC69">
        <f t="shared" si="6"/>
        <v>0</v>
      </c>
    </row>
    <row r="70" spans="1:29" x14ac:dyDescent="0.2">
      <c r="A70" s="1"/>
      <c r="AA70">
        <f t="shared" si="4"/>
        <v>0</v>
      </c>
      <c r="AB70">
        <f t="shared" si="7"/>
        <v>0</v>
      </c>
      <c r="AC70">
        <f t="shared" si="6"/>
        <v>0</v>
      </c>
    </row>
    <row r="71" spans="1:29" x14ac:dyDescent="0.2">
      <c r="A71" s="1"/>
      <c r="AA71">
        <f t="shared" si="4"/>
        <v>0</v>
      </c>
      <c r="AB71">
        <f t="shared" si="7"/>
        <v>0</v>
      </c>
      <c r="AC71">
        <f t="shared" si="6"/>
        <v>0</v>
      </c>
    </row>
    <row r="72" spans="1:29" x14ac:dyDescent="0.2">
      <c r="A72" s="1"/>
      <c r="AA72">
        <f t="shared" si="4"/>
        <v>0</v>
      </c>
      <c r="AB72">
        <f t="shared" si="7"/>
        <v>0</v>
      </c>
      <c r="AC72">
        <f t="shared" si="6"/>
        <v>0</v>
      </c>
    </row>
    <row r="73" spans="1:29" x14ac:dyDescent="0.2">
      <c r="A73" s="1"/>
      <c r="AA73">
        <f t="shared" si="4"/>
        <v>0</v>
      </c>
      <c r="AB73">
        <f t="shared" si="7"/>
        <v>0</v>
      </c>
      <c r="AC73">
        <f t="shared" si="6"/>
        <v>0</v>
      </c>
    </row>
    <row r="74" spans="1:29" x14ac:dyDescent="0.2">
      <c r="A74" s="1"/>
      <c r="AA74">
        <f>B74+E74+H74+K74+N74+Q74+T74+W74</f>
        <v>0</v>
      </c>
      <c r="AB74">
        <f t="shared" si="7"/>
        <v>0</v>
      </c>
      <c r="AC74">
        <f>D74+G74+J74+M74+P74+S74+V74+Y74</f>
        <v>0</v>
      </c>
    </row>
    <row r="75" spans="1:29" x14ac:dyDescent="0.2">
      <c r="A75" s="1"/>
      <c r="AA75">
        <f>B75+E75+H75+K75+N75+Q75+T75+W75</f>
        <v>0</v>
      </c>
      <c r="AB75">
        <f t="shared" si="7"/>
        <v>0</v>
      </c>
      <c r="AC75">
        <f>D75+G75+J75+M75+P75+S75+V75+Y75</f>
        <v>0</v>
      </c>
    </row>
    <row r="76" spans="1:29" x14ac:dyDescent="0.2">
      <c r="A76" s="1"/>
      <c r="AA76">
        <f t="shared" ref="AA76:AA91" si="8">B76+E76+H76+K76+N76+Q76+T76+W76</f>
        <v>0</v>
      </c>
      <c r="AB76">
        <f t="shared" si="7"/>
        <v>0</v>
      </c>
      <c r="AC76">
        <f t="shared" ref="AC76:AC91" si="9">D76+G76+J76+M76+P76+S76+V76+Y76</f>
        <v>0</v>
      </c>
    </row>
    <row r="77" spans="1:29" x14ac:dyDescent="0.2">
      <c r="A77" s="1"/>
      <c r="AA77">
        <f t="shared" si="8"/>
        <v>0</v>
      </c>
      <c r="AB77">
        <f t="shared" ref="AB77:AB91" si="10">C77+F77+I77+L77+O77+R77+U77+X77+Z77</f>
        <v>0</v>
      </c>
      <c r="AC77">
        <f t="shared" si="9"/>
        <v>0</v>
      </c>
    </row>
    <row r="78" spans="1:29" x14ac:dyDescent="0.2">
      <c r="A78" s="1"/>
      <c r="AA78">
        <f t="shared" si="8"/>
        <v>0</v>
      </c>
      <c r="AB78">
        <f t="shared" si="10"/>
        <v>0</v>
      </c>
      <c r="AC78">
        <f t="shared" si="9"/>
        <v>0</v>
      </c>
    </row>
    <row r="79" spans="1:29" x14ac:dyDescent="0.2">
      <c r="A79" s="1"/>
      <c r="AA79">
        <f t="shared" si="8"/>
        <v>0</v>
      </c>
      <c r="AB79">
        <f t="shared" si="10"/>
        <v>0</v>
      </c>
      <c r="AC79">
        <f t="shared" si="9"/>
        <v>0</v>
      </c>
    </row>
    <row r="80" spans="1:29" x14ac:dyDescent="0.2">
      <c r="A80" s="1"/>
      <c r="AA80">
        <f t="shared" si="8"/>
        <v>0</v>
      </c>
      <c r="AB80">
        <f t="shared" si="10"/>
        <v>0</v>
      </c>
      <c r="AC80">
        <f t="shared" si="9"/>
        <v>0</v>
      </c>
    </row>
    <row r="81" spans="1:29" x14ac:dyDescent="0.2">
      <c r="A81" s="1"/>
      <c r="AA81">
        <f t="shared" si="8"/>
        <v>0</v>
      </c>
      <c r="AB81">
        <f t="shared" si="10"/>
        <v>0</v>
      </c>
      <c r="AC81">
        <f t="shared" si="9"/>
        <v>0</v>
      </c>
    </row>
    <row r="82" spans="1:29" x14ac:dyDescent="0.2">
      <c r="A82" s="1"/>
      <c r="AA82">
        <f t="shared" si="8"/>
        <v>0</v>
      </c>
      <c r="AB82">
        <f t="shared" si="10"/>
        <v>0</v>
      </c>
      <c r="AC82">
        <f t="shared" si="9"/>
        <v>0</v>
      </c>
    </row>
    <row r="83" spans="1:29" x14ac:dyDescent="0.2">
      <c r="A83" s="1"/>
      <c r="AA83">
        <f t="shared" si="8"/>
        <v>0</v>
      </c>
      <c r="AB83">
        <f t="shared" si="10"/>
        <v>0</v>
      </c>
      <c r="AC83">
        <f t="shared" si="9"/>
        <v>0</v>
      </c>
    </row>
    <row r="84" spans="1:29" x14ac:dyDescent="0.2">
      <c r="A84" s="1"/>
      <c r="AA84">
        <f t="shared" si="8"/>
        <v>0</v>
      </c>
      <c r="AB84">
        <f t="shared" si="10"/>
        <v>0</v>
      </c>
      <c r="AC84">
        <f t="shared" si="9"/>
        <v>0</v>
      </c>
    </row>
    <row r="85" spans="1:29" x14ac:dyDescent="0.2">
      <c r="A85" s="1"/>
      <c r="AA85">
        <f t="shared" si="8"/>
        <v>0</v>
      </c>
      <c r="AB85">
        <f t="shared" si="10"/>
        <v>0</v>
      </c>
      <c r="AC85">
        <f t="shared" si="9"/>
        <v>0</v>
      </c>
    </row>
    <row r="86" spans="1:29" x14ac:dyDescent="0.2">
      <c r="A86" s="1"/>
      <c r="AA86">
        <f t="shared" si="8"/>
        <v>0</v>
      </c>
      <c r="AB86">
        <f t="shared" si="10"/>
        <v>0</v>
      </c>
      <c r="AC86">
        <f t="shared" si="9"/>
        <v>0</v>
      </c>
    </row>
    <row r="87" spans="1:29" x14ac:dyDescent="0.2">
      <c r="A87" s="1"/>
      <c r="AA87">
        <f t="shared" si="8"/>
        <v>0</v>
      </c>
      <c r="AB87">
        <f t="shared" si="10"/>
        <v>0</v>
      </c>
      <c r="AC87">
        <f t="shared" si="9"/>
        <v>0</v>
      </c>
    </row>
    <row r="88" spans="1:29" x14ac:dyDescent="0.2">
      <c r="A88" s="1"/>
      <c r="AA88">
        <f t="shared" si="8"/>
        <v>0</v>
      </c>
      <c r="AB88">
        <f t="shared" si="10"/>
        <v>0</v>
      </c>
      <c r="AC88">
        <f t="shared" si="9"/>
        <v>0</v>
      </c>
    </row>
    <row r="89" spans="1:29" x14ac:dyDescent="0.2">
      <c r="A89" s="1"/>
      <c r="AA89">
        <f t="shared" si="8"/>
        <v>0</v>
      </c>
      <c r="AB89">
        <f t="shared" si="10"/>
        <v>0</v>
      </c>
      <c r="AC89">
        <f t="shared" si="9"/>
        <v>0</v>
      </c>
    </row>
    <row r="90" spans="1:29" x14ac:dyDescent="0.2">
      <c r="A90" s="1"/>
      <c r="AA90">
        <f t="shared" si="8"/>
        <v>0</v>
      </c>
      <c r="AB90">
        <f t="shared" si="10"/>
        <v>0</v>
      </c>
      <c r="AC90">
        <f t="shared" si="9"/>
        <v>0</v>
      </c>
    </row>
    <row r="91" spans="1:29" x14ac:dyDescent="0.2">
      <c r="A91" s="1"/>
      <c r="AA91">
        <f t="shared" si="8"/>
        <v>0</v>
      </c>
      <c r="AB91">
        <f t="shared" si="10"/>
        <v>0</v>
      </c>
      <c r="AC91">
        <f t="shared" si="9"/>
        <v>0</v>
      </c>
    </row>
    <row r="92" spans="1:29" x14ac:dyDescent="0.2">
      <c r="A92" s="1"/>
      <c r="AA92">
        <f t="shared" ref="AA92:AA100" si="11">B92+E92+H92+K92+N92+Q92+T92+W92</f>
        <v>0</v>
      </c>
      <c r="AB92">
        <f t="shared" ref="AB92:AB100" si="12">C92+F92+I92+L92+O92+R92+U92+X92+Z92</f>
        <v>0</v>
      </c>
      <c r="AC92">
        <f t="shared" ref="AC92:AC100" si="13">D92+G92+J92+M92+P92+S92+V92+Y92</f>
        <v>0</v>
      </c>
    </row>
    <row r="93" spans="1:29" x14ac:dyDescent="0.2">
      <c r="A93" s="1"/>
      <c r="AA93">
        <f t="shared" si="11"/>
        <v>0</v>
      </c>
      <c r="AB93">
        <f t="shared" si="12"/>
        <v>0</v>
      </c>
      <c r="AC93">
        <f t="shared" si="13"/>
        <v>0</v>
      </c>
    </row>
    <row r="94" spans="1:29" x14ac:dyDescent="0.2">
      <c r="A94" s="1"/>
      <c r="AA94">
        <f t="shared" si="11"/>
        <v>0</v>
      </c>
      <c r="AB94">
        <f t="shared" si="12"/>
        <v>0</v>
      </c>
      <c r="AC94">
        <f t="shared" si="13"/>
        <v>0</v>
      </c>
    </row>
    <row r="95" spans="1:29" x14ac:dyDescent="0.2">
      <c r="AA95">
        <f t="shared" si="11"/>
        <v>0</v>
      </c>
      <c r="AB95">
        <f t="shared" si="12"/>
        <v>0</v>
      </c>
      <c r="AC95">
        <f t="shared" si="13"/>
        <v>0</v>
      </c>
    </row>
    <row r="96" spans="1:29" x14ac:dyDescent="0.2">
      <c r="AA96">
        <f t="shared" si="11"/>
        <v>0</v>
      </c>
      <c r="AB96">
        <f t="shared" si="12"/>
        <v>0</v>
      </c>
      <c r="AC96">
        <f t="shared" si="13"/>
        <v>0</v>
      </c>
    </row>
    <row r="97" spans="27:29" x14ac:dyDescent="0.2">
      <c r="AA97">
        <f t="shared" si="11"/>
        <v>0</v>
      </c>
      <c r="AB97">
        <f t="shared" si="12"/>
        <v>0</v>
      </c>
      <c r="AC97">
        <f t="shared" si="13"/>
        <v>0</v>
      </c>
    </row>
    <row r="98" spans="27:29" x14ac:dyDescent="0.2">
      <c r="AA98">
        <f t="shared" si="11"/>
        <v>0</v>
      </c>
      <c r="AB98">
        <f t="shared" si="12"/>
        <v>0</v>
      </c>
      <c r="AC98">
        <f t="shared" si="13"/>
        <v>0</v>
      </c>
    </row>
    <row r="99" spans="27:29" x14ac:dyDescent="0.2">
      <c r="AA99">
        <f t="shared" si="11"/>
        <v>0</v>
      </c>
      <c r="AB99">
        <f t="shared" si="12"/>
        <v>0</v>
      </c>
      <c r="AC99">
        <f t="shared" si="13"/>
        <v>0</v>
      </c>
    </row>
    <row r="100" spans="27:29" x14ac:dyDescent="0.2">
      <c r="AA100">
        <f t="shared" si="11"/>
        <v>0</v>
      </c>
      <c r="AB100">
        <f t="shared" si="12"/>
        <v>0</v>
      </c>
      <c r="AC100">
        <f t="shared" si="13"/>
        <v>0</v>
      </c>
    </row>
  </sheetData>
  <mergeCells count="9">
    <mergeCell ref="B1:D1"/>
    <mergeCell ref="E1:G1"/>
    <mergeCell ref="AA1:AC1"/>
    <mergeCell ref="W1:Y1"/>
    <mergeCell ref="T1:V1"/>
    <mergeCell ref="Q1:S1"/>
    <mergeCell ref="N1:P1"/>
    <mergeCell ref="K1:M1"/>
    <mergeCell ref="H1:J1"/>
  </mergeCells>
  <pageMargins left="0.7" right="0.7" top="0.75" bottom="0.75" header="0.3" footer="0.3"/>
  <ignoredErrors>
    <ignoredError sqref="AB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E068C-1164-624A-A0B4-3FDF7F131C48}">
  <dimension ref="A1:AV143"/>
  <sheetViews>
    <sheetView zoomScaleNormal="100" zoomScaleSheetLayoutView="100" workbookViewId="0">
      <pane xSplit="1" ySplit="2" topLeftCell="AF23" activePane="bottomRight" state="frozen"/>
      <selection pane="bottomLeft" activeCell="A51" sqref="A51"/>
      <selection pane="topRight" activeCell="B1" sqref="B1"/>
      <selection pane="bottomRight" activeCell="AK1" sqref="AK1:AR1"/>
    </sheetView>
  </sheetViews>
  <sheetFormatPr defaultColWidth="8.875" defaultRowHeight="15" x14ac:dyDescent="0.2"/>
  <cols>
    <col min="1" max="1" width="7.53125" bestFit="1" customWidth="1"/>
    <col min="2" max="2" width="5.109375" bestFit="1" customWidth="1"/>
    <col min="3" max="3" width="9.55078125" bestFit="1" customWidth="1"/>
    <col min="4" max="4" width="5.6484375" bestFit="1" customWidth="1"/>
    <col min="5" max="5" width="5.109375" bestFit="1" customWidth="1"/>
    <col min="6" max="6" width="9.55078125" bestFit="1" customWidth="1"/>
    <col min="7" max="7" width="5.6484375" bestFit="1" customWidth="1"/>
    <col min="8" max="8" width="5.109375" bestFit="1" customWidth="1"/>
    <col min="9" max="9" width="9.55078125" bestFit="1" customWidth="1"/>
    <col min="10" max="10" width="5.6484375" bestFit="1" customWidth="1"/>
    <col min="11" max="11" width="5.109375" bestFit="1" customWidth="1"/>
    <col min="12" max="12" width="9.55078125" bestFit="1" customWidth="1"/>
    <col min="13" max="13" width="5.6484375" bestFit="1" customWidth="1"/>
    <col min="14" max="14" width="5.109375" bestFit="1" customWidth="1"/>
    <col min="15" max="15" width="9.55078125" bestFit="1" customWidth="1"/>
    <col min="16" max="16" width="5.6484375" bestFit="1" customWidth="1"/>
    <col min="17" max="17" width="5.109375" bestFit="1" customWidth="1"/>
    <col min="18" max="18" width="9.55078125" bestFit="1" customWidth="1"/>
    <col min="19" max="19" width="5.6484375" bestFit="1" customWidth="1"/>
    <col min="20" max="20" width="5.109375" bestFit="1" customWidth="1"/>
    <col min="21" max="21" width="9.55078125" bestFit="1" customWidth="1"/>
    <col min="22" max="22" width="5.6484375" bestFit="1" customWidth="1"/>
    <col min="23" max="23" width="5.109375" bestFit="1" customWidth="1"/>
    <col min="24" max="24" width="9.55078125" bestFit="1" customWidth="1"/>
    <col min="25" max="25" width="5.6484375" bestFit="1" customWidth="1"/>
    <col min="26" max="26" width="5.109375" bestFit="1" customWidth="1"/>
    <col min="27" max="27" width="9.55078125" bestFit="1" customWidth="1"/>
    <col min="28" max="28" width="5.6484375" bestFit="1" customWidth="1"/>
    <col min="29" max="29" width="12.10546875" style="5" bestFit="1" customWidth="1"/>
    <col min="30" max="30" width="10.22265625" bestFit="1" customWidth="1"/>
    <col min="31" max="31" width="11.703125" bestFit="1" customWidth="1"/>
    <col min="32" max="32" width="9.55078125" bestFit="1" customWidth="1"/>
    <col min="33" max="33" width="5.6484375" bestFit="1" customWidth="1"/>
    <col min="34" max="34" width="10.22265625" bestFit="1" customWidth="1"/>
    <col min="35" max="35" width="6.9921875" bestFit="1" customWidth="1"/>
    <col min="36" max="36" width="9.68359375" bestFit="1" customWidth="1"/>
    <col min="37" max="37" width="4.03515625" bestFit="1" customWidth="1"/>
    <col min="38" max="38" width="4.83984375" bestFit="1" customWidth="1"/>
    <col min="39" max="39" width="3.49609375" bestFit="1" customWidth="1"/>
    <col min="40" max="41" width="4.4375" bestFit="1" customWidth="1"/>
    <col min="42" max="42" width="3.49609375" bestFit="1" customWidth="1"/>
    <col min="43" max="43" width="3.62890625" bestFit="1" customWidth="1"/>
    <col min="44" max="44" width="5.78125" customWidth="1"/>
    <col min="45" max="45" width="11.43359375" style="3" bestFit="1" customWidth="1"/>
    <col min="46" max="46" width="8.7421875" bestFit="1" customWidth="1"/>
    <col min="47" max="47" width="12.77734375" bestFit="1" customWidth="1"/>
    <col min="48" max="48" width="12.9140625" bestFit="1" customWidth="1"/>
  </cols>
  <sheetData>
    <row r="1" spans="1:48" x14ac:dyDescent="0.2">
      <c r="A1" t="s">
        <v>0</v>
      </c>
      <c r="B1" s="8" t="s">
        <v>1</v>
      </c>
      <c r="C1" s="8"/>
      <c r="D1" s="8"/>
      <c r="E1" s="8" t="s">
        <v>2</v>
      </c>
      <c r="F1" s="8"/>
      <c r="G1" s="8"/>
      <c r="H1" s="8" t="s">
        <v>3</v>
      </c>
      <c r="I1" s="8"/>
      <c r="J1" s="8"/>
      <c r="K1" s="8" t="s">
        <v>4</v>
      </c>
      <c r="L1" s="8"/>
      <c r="M1" s="8"/>
      <c r="N1" s="8" t="s">
        <v>40</v>
      </c>
      <c r="O1" s="8"/>
      <c r="P1" s="8"/>
      <c r="Q1" s="8" t="s">
        <v>41</v>
      </c>
      <c r="R1" s="8"/>
      <c r="S1" s="8"/>
      <c r="T1" s="8" t="s">
        <v>42</v>
      </c>
      <c r="U1" s="8"/>
      <c r="V1" s="8"/>
      <c r="W1" s="8" t="s">
        <v>43</v>
      </c>
      <c r="X1" s="8"/>
      <c r="Y1" s="8"/>
      <c r="Z1" s="8" t="s">
        <v>5</v>
      </c>
      <c r="AA1" s="8"/>
      <c r="AB1" s="8"/>
      <c r="AC1" s="5" t="s">
        <v>9</v>
      </c>
      <c r="AD1" t="s">
        <v>10</v>
      </c>
      <c r="AE1" s="8" t="s">
        <v>18</v>
      </c>
      <c r="AF1" s="8"/>
      <c r="AG1" s="8"/>
      <c r="AH1" t="s">
        <v>10</v>
      </c>
      <c r="AI1" s="8" t="s">
        <v>14</v>
      </c>
      <c r="AJ1" s="8"/>
      <c r="AK1" s="8" t="s">
        <v>13</v>
      </c>
      <c r="AL1" s="8"/>
      <c r="AM1" s="8"/>
      <c r="AN1" s="8"/>
      <c r="AO1" s="8"/>
      <c r="AP1" s="8"/>
      <c r="AQ1" s="8"/>
      <c r="AR1" s="8"/>
      <c r="AS1" s="3" t="s">
        <v>15</v>
      </c>
      <c r="AT1" t="s">
        <v>16</v>
      </c>
      <c r="AU1" t="s">
        <v>17</v>
      </c>
      <c r="AV1" t="s">
        <v>21</v>
      </c>
    </row>
    <row r="2" spans="1:48" x14ac:dyDescent="0.2">
      <c r="B2" t="s">
        <v>6</v>
      </c>
      <c r="C2" t="s">
        <v>7</v>
      </c>
      <c r="D2" t="s">
        <v>8</v>
      </c>
      <c r="E2" t="s">
        <v>6</v>
      </c>
      <c r="F2" t="s">
        <v>7</v>
      </c>
      <c r="G2" t="s">
        <v>8</v>
      </c>
      <c r="H2" t="s">
        <v>6</v>
      </c>
      <c r="I2" t="s">
        <v>7</v>
      </c>
      <c r="J2" t="s">
        <v>8</v>
      </c>
      <c r="K2" t="s">
        <v>6</v>
      </c>
      <c r="L2" t="s">
        <v>7</v>
      </c>
      <c r="M2" t="s">
        <v>8</v>
      </c>
      <c r="N2" t="s">
        <v>6</v>
      </c>
      <c r="O2" t="s">
        <v>7</v>
      </c>
      <c r="P2" t="s">
        <v>8</v>
      </c>
      <c r="Q2" t="s">
        <v>6</v>
      </c>
      <c r="R2" t="s">
        <v>7</v>
      </c>
      <c r="S2" t="s">
        <v>8</v>
      </c>
      <c r="T2" t="s">
        <v>6</v>
      </c>
      <c r="U2" t="s">
        <v>7</v>
      </c>
      <c r="V2" t="s">
        <v>8</v>
      </c>
      <c r="W2" t="s">
        <v>6</v>
      </c>
      <c r="X2" t="s">
        <v>7</v>
      </c>
      <c r="Y2" t="s">
        <v>8</v>
      </c>
      <c r="Z2" t="s">
        <v>6</v>
      </c>
      <c r="AA2" t="s">
        <v>7</v>
      </c>
      <c r="AB2" t="s">
        <v>8</v>
      </c>
      <c r="AE2" t="s">
        <v>6</v>
      </c>
      <c r="AF2" t="s">
        <v>7</v>
      </c>
      <c r="AG2" t="s">
        <v>8</v>
      </c>
      <c r="AI2" t="s">
        <v>11</v>
      </c>
      <c r="AJ2" t="s">
        <v>12</v>
      </c>
      <c r="AK2" t="str">
        <f>B1</f>
        <v>ACT</v>
      </c>
      <c r="AL2" t="str">
        <f>E1</f>
        <v>NSW</v>
      </c>
      <c r="AM2" t="str">
        <f>H1</f>
        <v>NT</v>
      </c>
      <c r="AN2" t="str">
        <f>K1</f>
        <v>SA</v>
      </c>
      <c r="AO2" t="s">
        <v>40</v>
      </c>
      <c r="AP2" t="s">
        <v>41</v>
      </c>
      <c r="AQ2" t="s">
        <v>42</v>
      </c>
      <c r="AR2" t="s">
        <v>43</v>
      </c>
    </row>
    <row r="3" spans="1:48" x14ac:dyDescent="0.2">
      <c r="A3" s="1">
        <f>IF(Daily!$A3="",NA(),Daily!A3)</f>
        <v>43854</v>
      </c>
      <c r="B3">
        <f>IF(Daily!$A3="","",Daily!B3+IF(ROW(A3)&gt;4,B2,0))</f>
        <v>0</v>
      </c>
      <c r="C3">
        <f>IF(Daily!$A3="","",Daily!C3+IF(ROW(B3)&gt;4,C2,0))</f>
        <v>0</v>
      </c>
      <c r="D3">
        <f>IF(Daily!$A3="","",Daily!D3+IF(ROW(C3)&gt;4,D2,0))</f>
        <v>0</v>
      </c>
      <c r="E3">
        <f>IF(Daily!$A3="","",Daily!E3+IF(ROW(D3)&gt;4,E2,0))</f>
        <v>0</v>
      </c>
      <c r="F3">
        <f>IF(Daily!$A3="","",Daily!F3+IF(ROW(E3)&gt;4,F2,0))</f>
        <v>0</v>
      </c>
      <c r="G3">
        <f>IF(Daily!$A3="","",Daily!G3+IF(ROW(F3)&gt;4,G2,0))</f>
        <v>0</v>
      </c>
      <c r="H3">
        <f>IF(Daily!$A3="","",Daily!H3+IF(ROW(G3)&gt;4,H2,0))</f>
        <v>0</v>
      </c>
      <c r="I3">
        <f>IF(Daily!$A3="","",Daily!I3+IF(ROW(H3)&gt;4,I2,0))</f>
        <v>0</v>
      </c>
      <c r="J3">
        <f>IF(Daily!$A3="","",Daily!J3+IF(ROW(I3)&gt;4,J2,0))</f>
        <v>0</v>
      </c>
      <c r="K3">
        <f>IF(Daily!$A3="","",Daily!K3+IF(ROW(J3)&gt;4,K2,0))</f>
        <v>0</v>
      </c>
      <c r="L3">
        <f>IF(Daily!$A3="","",Daily!L3+IF(ROW(K3)&gt;4,L2,0))</f>
        <v>0</v>
      </c>
      <c r="M3">
        <f>IF(Daily!$A3="","",Daily!M3+IF(ROW(L3)&gt;4,M2,0))</f>
        <v>0</v>
      </c>
      <c r="N3">
        <f>IF(Daily!$A3="","",Daily!N3+IF(ROW(M3)&gt;4,N2,0))</f>
        <v>0</v>
      </c>
      <c r="O3">
        <f>IF(Daily!$A3="","",Daily!O3+IF(ROW(N3)&gt;4,O2,0))</f>
        <v>0</v>
      </c>
      <c r="P3">
        <f>IF(Daily!$A3="","",Daily!P3+IF(ROW(O3)&gt;4,P2,0))</f>
        <v>0</v>
      </c>
      <c r="Q3">
        <f>IF(Daily!$A3="","",Daily!Q3+IF(ROW(P3)&gt;4,Q2,0))</f>
        <v>0</v>
      </c>
      <c r="R3">
        <f>IF(Daily!$A3="","",Daily!R3+IF(ROW(Q3)&gt;4,R2,0))</f>
        <v>0</v>
      </c>
      <c r="S3">
        <f>IF(Daily!$A3="","",Daily!S3+IF(ROW(R3)&gt;4,S2,0))</f>
        <v>0</v>
      </c>
      <c r="T3">
        <f>IF(Daily!$A3="","",Daily!T3+IF(ROW(S3)&gt;4,T2,0))</f>
        <v>0</v>
      </c>
      <c r="U3">
        <f>IF(Daily!$A3="","",Daily!U3+IF(ROW(T3)&gt;4,U2,0))</f>
        <v>0</v>
      </c>
      <c r="V3">
        <f>IF(Daily!$A3="","",Daily!V3+IF(ROW(U3)&gt;4,V2,0))</f>
        <v>0</v>
      </c>
      <c r="W3">
        <f>IF(Daily!$A3="","",Daily!W3+IF(ROW(V3)&gt;4,W2,0))</f>
        <v>0</v>
      </c>
      <c r="X3">
        <f>IF(Daily!$A3="","",Daily!X3+IF(ROW(W3)&gt;4,X2,0))</f>
        <v>0</v>
      </c>
      <c r="Y3">
        <f>IF(Daily!$A3="","",Daily!Y3+IF(ROW(X3)&gt;4,Y2,0))</f>
        <v>0</v>
      </c>
      <c r="Z3">
        <f>IF(Daily!$A3="","",Daily!AA3+IF(ROW(Y3)&gt;4,Z2,0))</f>
        <v>0</v>
      </c>
      <c r="AA3">
        <f>IF(Daily!$A3="","",Daily!AB3+IF(ROW(Z3)&gt;4,AA2,0))</f>
        <v>0</v>
      </c>
      <c r="AB3">
        <f>IF(Daily!$A3="","",Daily!AC3+IF(ROW(AA3)&gt;4,AB2,0))</f>
        <v>0</v>
      </c>
      <c r="AC3" s="5" t="str">
        <f>IF(OR(Daily!$A3="",ROW(Cumulative!A3)&lt;=3),"",IF(Daily!AA2=0,0,Daily!AA3/Daily!AA2))</f>
        <v/>
      </c>
      <c r="AD3">
        <f>IF(Daily!$A3="","",Z3-AA3-AB3)</f>
        <v>0</v>
      </c>
      <c r="AE3">
        <f>IF(Daily!$A3="","",Cumulative!Z3-Cumulative!E3)</f>
        <v>0</v>
      </c>
      <c r="AF3">
        <f>IF(Daily!$A3="","",Cumulative!AA3-Cumulative!F3)</f>
        <v>0</v>
      </c>
      <c r="AG3">
        <f>IF(Daily!$A3="","",Cumulative!AB3-Cumulative!G3)</f>
        <v>0</v>
      </c>
      <c r="AH3">
        <f>IF(Daily!$A3="","",AE3-AF3-AG3)</f>
        <v>0</v>
      </c>
      <c r="AI3" s="2" t="str">
        <f>IF(Daily!$A3="","",IF(OR($AA3+$AB3=0, Daily!A3=""),"",AB3/($AA3+$AB3)))</f>
        <v/>
      </c>
      <c r="AJ3" s="2" t="str">
        <f>IF(Daily!$A3="","",IF($AA3+$AB3=0,"",AA3/($AA3+$AB3)))</f>
        <v/>
      </c>
      <c r="AK3" s="2">
        <f>IF(Daily!$A3="","",IF($Z3=0,0,B3/$Z3))</f>
        <v>0</v>
      </c>
      <c r="AL3" s="2">
        <f>IF(Daily!$A3="","",IF($Z3=0,0,E3/$Z3))</f>
        <v>0</v>
      </c>
      <c r="AM3" s="2">
        <f>IF(Daily!$A3="","",IF($Z3=0,0,H3/$Z3))</f>
        <v>0</v>
      </c>
      <c r="AN3" s="2">
        <f>IF(Daily!$A3="","",IF($Z3=0,0,K3/$Z3))</f>
        <v>0</v>
      </c>
      <c r="AO3" s="2">
        <f>IF(Daily!$A3="","",IF($Z3=0,0,N3/$Z3))</f>
        <v>0</v>
      </c>
      <c r="AP3" s="2">
        <f>IF(Daily!$A3="","",IF($Z3=0,0,Q3/$Z3))</f>
        <v>0</v>
      </c>
      <c r="AQ3" s="2">
        <f>IF(Daily!$A3="","",IF($Z3=0,0,T3/$Z3))</f>
        <v>0</v>
      </c>
      <c r="AR3" s="2">
        <f>IF(Daily!$A3="","",IF($Z3=0,0,W3/Z3))</f>
        <v>0</v>
      </c>
      <c r="AS3" s="3">
        <f ca="1">IF(Daily!$A3="","",AVERAGE(INDIRECT("Daily!AA"&amp;MAX(ROW()-6,3)&amp;":AA"&amp;ROW())))</f>
        <v>0</v>
      </c>
      <c r="AT3" s="2" t="str">
        <f>IF(OR(ROW()&lt;=3,Daily!A3=""),"",IF(Z2=0,1,Daily!AA3/Cumulative!Z2))</f>
        <v/>
      </c>
      <c r="AU3" s="2" t="str">
        <f>IF(OR(ROW()&lt;=3,Daily!A3=""),"",IF(Daily!AA2=0,0,(Daily!AA3-Daily!AA2)/Daily!AA2))</f>
        <v/>
      </c>
      <c r="AV3" t="str">
        <f>IF(OR(Daily!A3="",Z3=0),"",_xlfn.XLOOKUP(Z3*2,Z$3:Z$2000,A$3:A$2000,NA(),1,1)-A3)</f>
        <v/>
      </c>
    </row>
    <row r="4" spans="1:48" x14ac:dyDescent="0.2">
      <c r="A4" s="1">
        <f>IF(Daily!$A4="",NA(),Daily!A4)</f>
        <v>43855</v>
      </c>
      <c r="B4">
        <f>IF(Daily!$A4="","",Daily!B4+IF(ROW(A4)&gt;4,B3,0))</f>
        <v>0</v>
      </c>
      <c r="C4">
        <f>IF(Daily!$A4="","",Daily!C4+IF(ROW(B4)&gt;4,C3,0))</f>
        <v>0</v>
      </c>
      <c r="D4">
        <f>IF(Daily!$A4="","",Daily!D4+IF(ROW(C4)&gt;4,D3,0))</f>
        <v>0</v>
      </c>
      <c r="E4">
        <f>IF(Daily!$A4="","",Daily!E4+IF(ROW(D4)&gt;4,E3,0))</f>
        <v>3</v>
      </c>
      <c r="F4">
        <f>IF(Daily!$A4="","",Daily!F4+IF(ROW(E4)&gt;4,F3,0))</f>
        <v>0</v>
      </c>
      <c r="G4">
        <f>IF(Daily!$A4="","",Daily!G4+IF(ROW(F4)&gt;4,G3,0))</f>
        <v>0</v>
      </c>
      <c r="H4">
        <f>IF(Daily!$A4="","",Daily!H4+IF(ROW(G4)&gt;4,H3,0))</f>
        <v>0</v>
      </c>
      <c r="I4">
        <f>IF(Daily!$A4="","",Daily!I4+IF(ROW(H4)&gt;4,I3,0))</f>
        <v>0</v>
      </c>
      <c r="J4">
        <f>IF(Daily!$A4="","",Daily!J4+IF(ROW(I4)&gt;4,J3,0))</f>
        <v>0</v>
      </c>
      <c r="K4">
        <f>IF(Daily!$A4="","",Daily!K4+IF(ROW(J4)&gt;4,K3,0))</f>
        <v>0</v>
      </c>
      <c r="L4">
        <f>IF(Daily!$A4="","",Daily!L4+IF(ROW(K4)&gt;4,L3,0))</f>
        <v>0</v>
      </c>
      <c r="M4">
        <f>IF(Daily!$A4="","",Daily!M4+IF(ROW(L4)&gt;4,M3,0))</f>
        <v>0</v>
      </c>
      <c r="N4">
        <f>IF(Daily!$A4="","",Daily!N4+IF(ROW(M4)&gt;4,N3,0))</f>
        <v>0</v>
      </c>
      <c r="O4">
        <f>IF(Daily!$A4="","",Daily!O4+IF(ROW(N4)&gt;4,O3,0))</f>
        <v>0</v>
      </c>
      <c r="P4">
        <f>IF(Daily!$A4="","",Daily!P4+IF(ROW(O4)&gt;4,P3,0))</f>
        <v>0</v>
      </c>
      <c r="Q4">
        <f>IF(Daily!$A4="","",Daily!Q4+IF(ROW(P4)&gt;4,Q3,0))</f>
        <v>0</v>
      </c>
      <c r="R4">
        <f>IF(Daily!$A4="","",Daily!R4+IF(ROW(Q4)&gt;4,R3,0))</f>
        <v>0</v>
      </c>
      <c r="S4">
        <f>IF(Daily!$A4="","",Daily!S4+IF(ROW(R4)&gt;4,S3,0))</f>
        <v>0</v>
      </c>
      <c r="T4">
        <f>IF(Daily!$A4="","",Daily!T4+IF(ROW(S4)&gt;4,T3,0))</f>
        <v>0</v>
      </c>
      <c r="U4">
        <f>IF(Daily!$A4="","",Daily!U4+IF(ROW(T4)&gt;4,U3,0))</f>
        <v>0</v>
      </c>
      <c r="V4">
        <f>IF(Daily!$A4="","",Daily!V4+IF(ROW(U4)&gt;4,V3,0))</f>
        <v>0</v>
      </c>
      <c r="W4">
        <f>IF(Daily!$A4="","",Daily!W4+IF(ROW(V4)&gt;4,W3,0))</f>
        <v>1</v>
      </c>
      <c r="X4">
        <f>IF(Daily!$A4="","",Daily!X4+IF(ROW(W4)&gt;4,X3,0))</f>
        <v>0</v>
      </c>
      <c r="Y4">
        <f>IF(Daily!$A4="","",Daily!Y4+IF(ROW(X4)&gt;4,Y3,0))</f>
        <v>0</v>
      </c>
      <c r="Z4">
        <f>IF(Daily!$A4="","",Daily!AA4+IF(ROW(Y4)&gt;4,Z3,0))</f>
        <v>4</v>
      </c>
      <c r="AA4">
        <f>IF(Daily!$A4="","",Daily!AB4+IF(ROW(Z4)&gt;4,AA3,0))</f>
        <v>0</v>
      </c>
      <c r="AB4">
        <f>IF(Daily!$A4="","",Daily!AC4+IF(ROW(AA4)&gt;4,AB3,0))</f>
        <v>0</v>
      </c>
      <c r="AC4" s="5">
        <f>IF(OR(Daily!$A4="",ROW(Cumulative!A4)&lt;=3),"",IF(Daily!AA3=0,0,Daily!AA4/Daily!AA3))</f>
        <v>0</v>
      </c>
      <c r="AD4">
        <f>IF(Daily!$A4="","",Z4-AA4-AB4)</f>
        <v>4</v>
      </c>
      <c r="AE4">
        <f>IF(Daily!$A4="","",Cumulative!Z4-Cumulative!E4)</f>
        <v>1</v>
      </c>
      <c r="AF4">
        <f>IF(Daily!$A4="","",Cumulative!AA4-Cumulative!F4)</f>
        <v>0</v>
      </c>
      <c r="AG4">
        <f>IF(Daily!$A4="","",Cumulative!AB4-Cumulative!G4)</f>
        <v>0</v>
      </c>
      <c r="AH4">
        <f>IF(Daily!$A4="","",AE4-AF4-AG4)</f>
        <v>1</v>
      </c>
      <c r="AI4" s="2" t="str">
        <f>IF(Daily!$A4="","",IF(OR($AA4+$AB4=0, Daily!A4=""),"",AB4/($AA4+$AB4)))</f>
        <v/>
      </c>
      <c r="AJ4" s="2" t="str">
        <f>IF(Daily!$A4="","",IF($AA4+$AB4=0,"",AA4/($AA4+$AB4)))</f>
        <v/>
      </c>
      <c r="AK4" s="2">
        <f>IF(Daily!$A4="","",IF($Z4=0,0,B4/$Z4))</f>
        <v>0</v>
      </c>
      <c r="AL4" s="2">
        <f>IF(Daily!$A4="","",IF($Z4=0,0,E4/$Z4))</f>
        <v>0.75</v>
      </c>
      <c r="AM4" s="2">
        <f>IF(Daily!$A4="","",IF($Z4=0,0,H4/$Z4))</f>
        <v>0</v>
      </c>
      <c r="AN4" s="2">
        <f>IF(Daily!$A4="","",IF($Z4=0,0,K4/$Z4))</f>
        <v>0</v>
      </c>
      <c r="AO4" s="2">
        <f>IF(Daily!$A4="","",IF($Z4=0,0,N4/$Z4))</f>
        <v>0</v>
      </c>
      <c r="AP4" s="2">
        <f>IF(Daily!$A4="","",IF($Z4=0,0,Q4/$Z4))</f>
        <v>0</v>
      </c>
      <c r="AQ4" s="2">
        <f>IF(Daily!$A4="","",IF($Z4=0,0,T4/$Z4))</f>
        <v>0</v>
      </c>
      <c r="AR4" s="2">
        <f>IF(Daily!$A4="","",IF($Z4=0,0,W4/Z4))</f>
        <v>0.25</v>
      </c>
      <c r="AS4" s="3">
        <f ca="1">IF(Daily!$A4="","",AVERAGE(INDIRECT("Daily!AA"&amp;MAX(ROW()-6,3)&amp;":AA"&amp;ROW())))</f>
        <v>2</v>
      </c>
      <c r="AT4" s="2">
        <f>IF(OR(ROW()&lt;=3,Daily!A4=""),"",IF(Z3=0,1,Daily!AA4/Cumulative!Z3))</f>
        <v>1</v>
      </c>
      <c r="AU4" s="2">
        <f>IF(OR(ROW()&lt;=3,Daily!A4=""),"",IF(Daily!AA3=0,0,(Daily!AA4-Daily!AA3)/Daily!AA3))</f>
        <v>0</v>
      </c>
      <c r="AV4">
        <f>IF(OR(Daily!A4="",Z4=0),"",_xlfn.XLOOKUP(Z4*2,Z$3:Z$2000,A$3:A$2000,NA(),1,1)-A4)</f>
        <v>5</v>
      </c>
    </row>
    <row r="5" spans="1:48" x14ac:dyDescent="0.2">
      <c r="A5" s="1">
        <f>IF(Daily!$A5="",NA(),Daily!A5)</f>
        <v>43856</v>
      </c>
      <c r="B5">
        <f>IF(Daily!$A5="","",Daily!B5+IF(ROW(A5)&gt;4,B4,0))</f>
        <v>0</v>
      </c>
      <c r="C5">
        <f>IF(Daily!$A5="","",Daily!C5+IF(ROW(B5)&gt;4,C4,0))</f>
        <v>0</v>
      </c>
      <c r="D5">
        <f>IF(Daily!$A5="","",Daily!D5+IF(ROW(C5)&gt;4,D4,0))</f>
        <v>0</v>
      </c>
      <c r="E5">
        <f>IF(Daily!$A5="","",Daily!E5+IF(ROW(D5)&gt;4,E4,0))</f>
        <v>3</v>
      </c>
      <c r="F5">
        <f>IF(Daily!$A5="","",Daily!F5+IF(ROW(E5)&gt;4,F4,0))</f>
        <v>0</v>
      </c>
      <c r="G5">
        <f>IF(Daily!$A5="","",Daily!G5+IF(ROW(F5)&gt;4,G4,0))</f>
        <v>0</v>
      </c>
      <c r="H5">
        <f>IF(Daily!$A5="","",Daily!H5+IF(ROW(G5)&gt;4,H4,0))</f>
        <v>0</v>
      </c>
      <c r="I5">
        <f>IF(Daily!$A5="","",Daily!I5+IF(ROW(H5)&gt;4,I4,0))</f>
        <v>0</v>
      </c>
      <c r="J5">
        <f>IF(Daily!$A5="","",Daily!J5+IF(ROW(I5)&gt;4,J4,0))</f>
        <v>0</v>
      </c>
      <c r="K5">
        <f>IF(Daily!$A5="","",Daily!K5+IF(ROW(J5)&gt;4,K4,0))</f>
        <v>0</v>
      </c>
      <c r="L5">
        <f>IF(Daily!$A5="","",Daily!L5+IF(ROW(K5)&gt;4,L4,0))</f>
        <v>0</v>
      </c>
      <c r="M5">
        <f>IF(Daily!$A5="","",Daily!M5+IF(ROW(L5)&gt;4,M4,0))</f>
        <v>0</v>
      </c>
      <c r="N5">
        <f>IF(Daily!$A5="","",Daily!N5+IF(ROW(M5)&gt;4,N4,0))</f>
        <v>0</v>
      </c>
      <c r="O5">
        <f>IF(Daily!$A5="","",Daily!O5+IF(ROW(N5)&gt;4,O4,0))</f>
        <v>0</v>
      </c>
      <c r="P5">
        <f>IF(Daily!$A5="","",Daily!P5+IF(ROW(O5)&gt;4,P4,0))</f>
        <v>0</v>
      </c>
      <c r="Q5">
        <f>IF(Daily!$A5="","",Daily!Q5+IF(ROW(P5)&gt;4,Q4,0))</f>
        <v>0</v>
      </c>
      <c r="R5">
        <f>IF(Daily!$A5="","",Daily!R5+IF(ROW(Q5)&gt;4,R4,0))</f>
        <v>0</v>
      </c>
      <c r="S5">
        <f>IF(Daily!$A5="","",Daily!S5+IF(ROW(R5)&gt;4,S4,0))</f>
        <v>0</v>
      </c>
      <c r="T5">
        <f>IF(Daily!$A5="","",Daily!T5+IF(ROW(S5)&gt;4,T4,0))</f>
        <v>0</v>
      </c>
      <c r="U5">
        <f>IF(Daily!$A5="","",Daily!U5+IF(ROW(T5)&gt;4,U4,0))</f>
        <v>0</v>
      </c>
      <c r="V5">
        <f>IF(Daily!$A5="","",Daily!V5+IF(ROW(U5)&gt;4,V4,0))</f>
        <v>0</v>
      </c>
      <c r="W5">
        <f>IF(Daily!$A5="","",Daily!W5+IF(ROW(V5)&gt;4,W4,0))</f>
        <v>1</v>
      </c>
      <c r="X5">
        <f>IF(Daily!$A5="","",Daily!X5+IF(ROW(W5)&gt;4,X4,0))</f>
        <v>0</v>
      </c>
      <c r="Y5">
        <f>IF(Daily!$A5="","",Daily!Y5+IF(ROW(X5)&gt;4,Y4,0))</f>
        <v>0</v>
      </c>
      <c r="Z5">
        <f>IF(Daily!$A5="","",Daily!AA5+IF(ROW(Y5)&gt;4,Z4,0))</f>
        <v>4</v>
      </c>
      <c r="AA5">
        <f>IF(Daily!$A5="","",Daily!AB5+IF(ROW(Z5)&gt;4,AA4,0))</f>
        <v>0</v>
      </c>
      <c r="AB5">
        <f>IF(Daily!$A5="","",Daily!AC5+IF(ROW(AA5)&gt;4,AB4,0))</f>
        <v>0</v>
      </c>
      <c r="AC5" s="5">
        <f>IF(OR(Daily!$A5="",ROW(Cumulative!A5)&lt;=3),"",IF(Daily!AA4=0,0,Daily!AA5/Daily!AA4))</f>
        <v>0</v>
      </c>
      <c r="AD5">
        <f>IF(Daily!$A5="","",Z5-AA5-AB5)</f>
        <v>4</v>
      </c>
      <c r="AE5">
        <f>IF(Daily!$A5="","",Cumulative!Z5-Cumulative!E5)</f>
        <v>1</v>
      </c>
      <c r="AF5">
        <f>IF(Daily!$A5="","",Cumulative!AA5-Cumulative!F5)</f>
        <v>0</v>
      </c>
      <c r="AG5">
        <f>IF(Daily!$A5="","",Cumulative!AB5-Cumulative!G5)</f>
        <v>0</v>
      </c>
      <c r="AH5">
        <f>IF(Daily!$A5="","",AE5-AF5-AG5)</f>
        <v>1</v>
      </c>
      <c r="AI5" s="2" t="str">
        <f>IF(Daily!$A5="","",IF(OR($AA5+$AB5=0, Daily!A5=""),"",AB5/($AA5+$AB5)))</f>
        <v/>
      </c>
      <c r="AJ5" s="2" t="str">
        <f>IF(Daily!$A5="","",IF($AA5+$AB5=0,"",AA5/($AA5+$AB5)))</f>
        <v/>
      </c>
      <c r="AK5" s="2">
        <f>IF(Daily!$A5="","",IF($Z5=0,0,B5/$Z5))</f>
        <v>0</v>
      </c>
      <c r="AL5" s="2">
        <f>IF(Daily!$A5="","",IF($Z5=0,0,E5/$Z5))</f>
        <v>0.75</v>
      </c>
      <c r="AM5" s="2">
        <f>IF(Daily!$A5="","",IF($Z5=0,0,H5/$Z5))</f>
        <v>0</v>
      </c>
      <c r="AN5" s="2">
        <f>IF(Daily!$A5="","",IF($Z5=0,0,K5/$Z5))</f>
        <v>0</v>
      </c>
      <c r="AO5" s="2">
        <f>IF(Daily!$A5="","",IF($Z5=0,0,N5/$Z5))</f>
        <v>0</v>
      </c>
      <c r="AP5" s="2">
        <f>IF(Daily!$A5="","",IF($Z5=0,0,Q5/$Z5))</f>
        <v>0</v>
      </c>
      <c r="AQ5" s="2">
        <f>IF(Daily!$A5="","",IF($Z5=0,0,T5/$Z5))</f>
        <v>0</v>
      </c>
      <c r="AR5" s="2">
        <f>IF(Daily!$A5="","",IF($Z5=0,0,W5/Z5))</f>
        <v>0.25</v>
      </c>
      <c r="AS5" s="3">
        <f ca="1">IF(Daily!$A5="","",AVERAGE(INDIRECT("Daily!AA"&amp;MAX(ROW()-6,3)&amp;":AA"&amp;ROW())))</f>
        <v>1.3333333333333333</v>
      </c>
      <c r="AT5" s="2">
        <f>IF(OR(ROW()&lt;=3,Daily!A5=""),"",IF(Z4=0,1,Daily!AA5/Cumulative!Z4))</f>
        <v>0</v>
      </c>
      <c r="AU5" s="2">
        <f>IF(OR(ROW()&lt;=3,Daily!A5=""),"",IF(Daily!AA4=0,0,(Daily!AA5-Daily!AA4)/Daily!AA4))</f>
        <v>-1</v>
      </c>
      <c r="AV5">
        <f>IF(OR(Daily!A5="",Z5=0),"",_xlfn.XLOOKUP(Z5*2,Z$3:Z$2000,A$3:A$2000,NA(),1,1)-A5)</f>
        <v>4</v>
      </c>
    </row>
    <row r="6" spans="1:48" x14ac:dyDescent="0.2">
      <c r="A6" s="1">
        <f>IF(Daily!$A6="",NA(),Daily!A6)</f>
        <v>43857</v>
      </c>
      <c r="B6">
        <f>IF(Daily!$A6="","",Daily!B6+IF(ROW(A6)&gt;4,B5,0))</f>
        <v>0</v>
      </c>
      <c r="C6">
        <f>IF(Daily!$A6="","",Daily!C6+IF(ROW(B6)&gt;4,C5,0))</f>
        <v>0</v>
      </c>
      <c r="D6">
        <f>IF(Daily!$A6="","",Daily!D6+IF(ROW(C6)&gt;4,D5,0))</f>
        <v>0</v>
      </c>
      <c r="E6">
        <f>IF(Daily!$A6="","",Daily!E6+IF(ROW(D6)&gt;4,E5,0))</f>
        <v>4</v>
      </c>
      <c r="F6">
        <f>IF(Daily!$A6="","",Daily!F6+IF(ROW(E6)&gt;4,F5,0))</f>
        <v>0</v>
      </c>
      <c r="G6">
        <f>IF(Daily!$A6="","",Daily!G6+IF(ROW(F6)&gt;4,G5,0))</f>
        <v>0</v>
      </c>
      <c r="H6">
        <f>IF(Daily!$A6="","",Daily!H6+IF(ROW(G6)&gt;4,H5,0))</f>
        <v>0</v>
      </c>
      <c r="I6">
        <f>IF(Daily!$A6="","",Daily!I6+IF(ROW(H6)&gt;4,I5,0))</f>
        <v>0</v>
      </c>
      <c r="J6">
        <f>IF(Daily!$A6="","",Daily!J6+IF(ROW(I6)&gt;4,J5,0))</f>
        <v>0</v>
      </c>
      <c r="K6">
        <f>IF(Daily!$A6="","",Daily!K6+IF(ROW(J6)&gt;4,K5,0))</f>
        <v>0</v>
      </c>
      <c r="L6">
        <f>IF(Daily!$A6="","",Daily!L6+IF(ROW(K6)&gt;4,L5,0))</f>
        <v>0</v>
      </c>
      <c r="M6">
        <f>IF(Daily!$A6="","",Daily!M6+IF(ROW(L6)&gt;4,M5,0))</f>
        <v>0</v>
      </c>
      <c r="N6">
        <f>IF(Daily!$A6="","",Daily!N6+IF(ROW(M6)&gt;4,N5,0))</f>
        <v>0</v>
      </c>
      <c r="O6">
        <f>IF(Daily!$A6="","",Daily!O6+IF(ROW(N6)&gt;4,O5,0))</f>
        <v>0</v>
      </c>
      <c r="P6">
        <f>IF(Daily!$A6="","",Daily!P6+IF(ROW(O6)&gt;4,P5,0))</f>
        <v>0</v>
      </c>
      <c r="Q6">
        <f>IF(Daily!$A6="","",Daily!Q6+IF(ROW(P6)&gt;4,Q5,0))</f>
        <v>0</v>
      </c>
      <c r="R6">
        <f>IF(Daily!$A6="","",Daily!R6+IF(ROW(Q6)&gt;4,R5,0))</f>
        <v>0</v>
      </c>
      <c r="S6">
        <f>IF(Daily!$A6="","",Daily!S6+IF(ROW(R6)&gt;4,S5,0))</f>
        <v>0</v>
      </c>
      <c r="T6">
        <f>IF(Daily!$A6="","",Daily!T6+IF(ROW(S6)&gt;4,T5,0))</f>
        <v>0</v>
      </c>
      <c r="U6">
        <f>IF(Daily!$A6="","",Daily!U6+IF(ROW(T6)&gt;4,U5,0))</f>
        <v>0</v>
      </c>
      <c r="V6">
        <f>IF(Daily!$A6="","",Daily!V6+IF(ROW(U6)&gt;4,V5,0))</f>
        <v>0</v>
      </c>
      <c r="W6">
        <f>IF(Daily!$A6="","",Daily!W6+IF(ROW(V6)&gt;4,W5,0))</f>
        <v>1</v>
      </c>
      <c r="X6">
        <f>IF(Daily!$A6="","",Daily!X6+IF(ROW(W6)&gt;4,X5,0))</f>
        <v>0</v>
      </c>
      <c r="Y6">
        <f>IF(Daily!$A6="","",Daily!Y6+IF(ROW(X6)&gt;4,Y5,0))</f>
        <v>0</v>
      </c>
      <c r="Z6">
        <f>IF(Daily!$A6="","",Daily!AA6+IF(ROW(Y6)&gt;4,Z5,0))</f>
        <v>5</v>
      </c>
      <c r="AA6">
        <f>IF(Daily!$A6="","",Daily!AB6+IF(ROW(Z6)&gt;4,AA5,0))</f>
        <v>0</v>
      </c>
      <c r="AB6">
        <f>IF(Daily!$A6="","",Daily!AC6+IF(ROW(AA6)&gt;4,AB5,0))</f>
        <v>0</v>
      </c>
      <c r="AC6" s="5">
        <f>IF(OR(Daily!$A6="",ROW(Cumulative!A6)&lt;=3),"",IF(Daily!AA5=0,0,Daily!AA6/Daily!AA5))</f>
        <v>0</v>
      </c>
      <c r="AD6">
        <f>IF(Daily!$A6="","",Z6-AA6-AB6)</f>
        <v>5</v>
      </c>
      <c r="AE6">
        <f>IF(Daily!$A6="","",Cumulative!Z6-Cumulative!E6)</f>
        <v>1</v>
      </c>
      <c r="AF6">
        <f>IF(Daily!$A6="","",Cumulative!AA6-Cumulative!F6)</f>
        <v>0</v>
      </c>
      <c r="AG6">
        <f>IF(Daily!$A6="","",Cumulative!AB6-Cumulative!G6)</f>
        <v>0</v>
      </c>
      <c r="AH6">
        <f>IF(Daily!$A6="","",AE6-AF6-AG6)</f>
        <v>1</v>
      </c>
      <c r="AI6" s="2" t="str">
        <f>IF(Daily!$A6="","",IF(OR($AA6+$AB6=0, Daily!A6=""),"",AB6/($AA6+$AB6)))</f>
        <v/>
      </c>
      <c r="AJ6" s="2" t="str">
        <f>IF(Daily!$A6="","",IF($AA6+$AB6=0,"",AA6/($AA6+$AB6)))</f>
        <v/>
      </c>
      <c r="AK6" s="2">
        <f>IF(Daily!$A6="","",IF($Z6=0,0,B6/$Z6))</f>
        <v>0</v>
      </c>
      <c r="AL6" s="2">
        <f>IF(Daily!$A6="","",IF($Z6=0,0,E6/$Z6))</f>
        <v>0.8</v>
      </c>
      <c r="AM6" s="2">
        <f>IF(Daily!$A6="","",IF($Z6=0,0,H6/$Z6))</f>
        <v>0</v>
      </c>
      <c r="AN6" s="2">
        <f>IF(Daily!$A6="","",IF($Z6=0,0,K6/$Z6))</f>
        <v>0</v>
      </c>
      <c r="AO6" s="2">
        <f>IF(Daily!$A6="","",IF($Z6=0,0,N6/$Z6))</f>
        <v>0</v>
      </c>
      <c r="AP6" s="2">
        <f>IF(Daily!$A6="","",IF($Z6=0,0,Q6/$Z6))</f>
        <v>0</v>
      </c>
      <c r="AQ6" s="2">
        <f>IF(Daily!$A6="","",IF($Z6=0,0,T6/$Z6))</f>
        <v>0</v>
      </c>
      <c r="AR6" s="2">
        <f>IF(Daily!$A6="","",IF($Z6=0,0,W6/Z6))</f>
        <v>0.2</v>
      </c>
      <c r="AS6" s="3">
        <f ca="1">IF(Daily!$A6="","",AVERAGE(INDIRECT("Daily!AA"&amp;MAX(ROW()-6,3)&amp;":AA"&amp;ROW())))</f>
        <v>1.25</v>
      </c>
      <c r="AT6" s="2">
        <f>IF(OR(ROW()&lt;=3,Daily!A6=""),"",IF(Z5=0,1,Daily!AA6/Cumulative!Z5))</f>
        <v>0.25</v>
      </c>
      <c r="AU6" s="2">
        <f>IF(OR(ROW()&lt;=3,Daily!A6=""),"",IF(Daily!AA5=0,0,(Daily!AA6-Daily!AA5)/Daily!AA5))</f>
        <v>0</v>
      </c>
      <c r="AV6">
        <f>IF(OR(Daily!A6="",Z6=0),"",_xlfn.XLOOKUP(Z6*2,Z$3:Z$2000,A$3:A$2000,NA(),1,1)-A6)</f>
        <v>4</v>
      </c>
    </row>
    <row r="7" spans="1:48" x14ac:dyDescent="0.2">
      <c r="A7" s="1">
        <f>IF(Daily!$A7="",NA(),Daily!A7)</f>
        <v>43858</v>
      </c>
      <c r="B7">
        <f>IF(Daily!$A7="","",Daily!B7+IF(ROW(A7)&gt;4,B6,0))</f>
        <v>0</v>
      </c>
      <c r="C7">
        <f>IF(Daily!$A7="","",Daily!C7+IF(ROW(B7)&gt;4,C6,0))</f>
        <v>0</v>
      </c>
      <c r="D7">
        <f>IF(Daily!$A7="","",Daily!D7+IF(ROW(C7)&gt;4,D6,0))</f>
        <v>0</v>
      </c>
      <c r="E7">
        <f>IF(Daily!$A7="","",Daily!E7+IF(ROW(D7)&gt;4,E6,0))</f>
        <v>4</v>
      </c>
      <c r="F7">
        <f>IF(Daily!$A7="","",Daily!F7+IF(ROW(E7)&gt;4,F6,0))</f>
        <v>0</v>
      </c>
      <c r="G7">
        <f>IF(Daily!$A7="","",Daily!G7+IF(ROW(F7)&gt;4,G6,0))</f>
        <v>0</v>
      </c>
      <c r="H7">
        <f>IF(Daily!$A7="","",Daily!H7+IF(ROW(G7)&gt;4,H6,0))</f>
        <v>0</v>
      </c>
      <c r="I7">
        <f>IF(Daily!$A7="","",Daily!I7+IF(ROW(H7)&gt;4,I6,0))</f>
        <v>0</v>
      </c>
      <c r="J7">
        <f>IF(Daily!$A7="","",Daily!J7+IF(ROW(I7)&gt;4,J6,0))</f>
        <v>0</v>
      </c>
      <c r="K7">
        <f>IF(Daily!$A7="","",Daily!K7+IF(ROW(J7)&gt;4,K6,0))</f>
        <v>0</v>
      </c>
      <c r="L7">
        <f>IF(Daily!$A7="","",Daily!L7+IF(ROW(K7)&gt;4,L6,0))</f>
        <v>0</v>
      </c>
      <c r="M7">
        <f>IF(Daily!$A7="","",Daily!M7+IF(ROW(L7)&gt;4,M6,0))</f>
        <v>0</v>
      </c>
      <c r="N7">
        <f>IF(Daily!$A7="","",Daily!N7+IF(ROW(M7)&gt;4,N6,0))</f>
        <v>0</v>
      </c>
      <c r="O7">
        <f>IF(Daily!$A7="","",Daily!O7+IF(ROW(N7)&gt;4,O6,0))</f>
        <v>0</v>
      </c>
      <c r="P7">
        <f>IF(Daily!$A7="","",Daily!P7+IF(ROW(O7)&gt;4,P6,0))</f>
        <v>0</v>
      </c>
      <c r="Q7">
        <f>IF(Daily!$A7="","",Daily!Q7+IF(ROW(P7)&gt;4,Q6,0))</f>
        <v>0</v>
      </c>
      <c r="R7">
        <f>IF(Daily!$A7="","",Daily!R7+IF(ROW(Q7)&gt;4,R6,0))</f>
        <v>0</v>
      </c>
      <c r="S7">
        <f>IF(Daily!$A7="","",Daily!S7+IF(ROW(R7)&gt;4,S6,0))</f>
        <v>0</v>
      </c>
      <c r="T7">
        <f>IF(Daily!$A7="","",Daily!T7+IF(ROW(S7)&gt;4,T6,0))</f>
        <v>0</v>
      </c>
      <c r="U7">
        <f>IF(Daily!$A7="","",Daily!U7+IF(ROW(T7)&gt;4,U6,0))</f>
        <v>0</v>
      </c>
      <c r="V7">
        <f>IF(Daily!$A7="","",Daily!V7+IF(ROW(U7)&gt;4,V6,0))</f>
        <v>0</v>
      </c>
      <c r="W7">
        <f>IF(Daily!$A7="","",Daily!W7+IF(ROW(V7)&gt;4,W6,0))</f>
        <v>1</v>
      </c>
      <c r="X7">
        <f>IF(Daily!$A7="","",Daily!X7+IF(ROW(W7)&gt;4,X6,0))</f>
        <v>0</v>
      </c>
      <c r="Y7">
        <f>IF(Daily!$A7="","",Daily!Y7+IF(ROW(X7)&gt;4,Y6,0))</f>
        <v>0</v>
      </c>
      <c r="Z7">
        <f>IF(Daily!$A7="","",Daily!AA7+IF(ROW(Y7)&gt;4,Z6,0))</f>
        <v>5</v>
      </c>
      <c r="AA7">
        <f>IF(Daily!$A7="","",Daily!AB7+IF(ROW(Z7)&gt;4,AA6,0))</f>
        <v>0</v>
      </c>
      <c r="AB7">
        <f>IF(Daily!$A7="","",Daily!AC7+IF(ROW(AA7)&gt;4,AB6,0))</f>
        <v>0</v>
      </c>
      <c r="AC7" s="5">
        <f>IF(OR(Daily!$A7="",ROW(Cumulative!A7)&lt;=3),"",IF(Daily!AA6=0,0,Daily!AA7/Daily!AA6))</f>
        <v>0</v>
      </c>
      <c r="AD7">
        <f>IF(Daily!$A7="","",Z7-AA7-AB7)</f>
        <v>5</v>
      </c>
      <c r="AE7">
        <f>IF(Daily!$A7="","",Cumulative!Z7-Cumulative!E7)</f>
        <v>1</v>
      </c>
      <c r="AF7">
        <f>IF(Daily!$A7="","",Cumulative!AA7-Cumulative!F7)</f>
        <v>0</v>
      </c>
      <c r="AG7">
        <f>IF(Daily!$A7="","",Cumulative!AB7-Cumulative!G7)</f>
        <v>0</v>
      </c>
      <c r="AH7">
        <f>IF(Daily!$A7="","",AE7-AF7-AG7)</f>
        <v>1</v>
      </c>
      <c r="AI7" s="2" t="str">
        <f>IF(Daily!$A7="","",IF(OR($AA7+$AB7=0, Daily!A7=""),"",AB7/($AA7+$AB7)))</f>
        <v/>
      </c>
      <c r="AJ7" s="2" t="str">
        <f>IF(Daily!$A7="","",IF($AA7+$AB7=0,"",AA7/($AA7+$AB7)))</f>
        <v/>
      </c>
      <c r="AK7" s="2">
        <f>IF(Daily!$A7="","",IF($Z7=0,0,B7/$Z7))</f>
        <v>0</v>
      </c>
      <c r="AL7" s="2">
        <f>IF(Daily!$A7="","",IF($Z7=0,0,E7/$Z7))</f>
        <v>0.8</v>
      </c>
      <c r="AM7" s="2">
        <f>IF(Daily!$A7="","",IF($Z7=0,0,H7/$Z7))</f>
        <v>0</v>
      </c>
      <c r="AN7" s="2">
        <f>IF(Daily!$A7="","",IF($Z7=0,0,K7/$Z7))</f>
        <v>0</v>
      </c>
      <c r="AO7" s="2">
        <f>IF(Daily!$A7="","",IF($Z7=0,0,N7/$Z7))</f>
        <v>0</v>
      </c>
      <c r="AP7" s="2">
        <f>IF(Daily!$A7="","",IF($Z7=0,0,Q7/$Z7))</f>
        <v>0</v>
      </c>
      <c r="AQ7" s="2">
        <f>IF(Daily!$A7="","",IF($Z7=0,0,T7/$Z7))</f>
        <v>0</v>
      </c>
      <c r="AR7" s="2">
        <f>IF(Daily!$A7="","",IF($Z7=0,0,W7/Z7))</f>
        <v>0.2</v>
      </c>
      <c r="AS7" s="3">
        <f ca="1">IF(Daily!$A7="","",AVERAGE(INDIRECT("Daily!AA"&amp;MAX(ROW()-6,3)&amp;":AA"&amp;ROW())))</f>
        <v>1</v>
      </c>
      <c r="AT7" s="2">
        <f>IF(OR(ROW()&lt;=3,Daily!A7=""),"",IF(Z6=0,1,Daily!AA7/Cumulative!Z6))</f>
        <v>0</v>
      </c>
      <c r="AU7" s="2">
        <f>IF(OR(ROW()&lt;=3,Daily!A7=""),"",IF(Daily!AA6=0,0,(Daily!AA7-Daily!AA6)/Daily!AA6))</f>
        <v>-1</v>
      </c>
      <c r="AV7">
        <f>IF(OR(Daily!A7="",Z7=0),"",_xlfn.XLOOKUP(Z7*2,Z$3:Z$2000,A$3:A$2000,NA(),1,1)-A7)</f>
        <v>3</v>
      </c>
    </row>
    <row r="8" spans="1:48" x14ac:dyDescent="0.2">
      <c r="A8" s="1">
        <f>IF(Daily!$A8="",NA(),Daily!A8)</f>
        <v>43859</v>
      </c>
      <c r="B8">
        <f>IF(Daily!$A8="","",Daily!B8+IF(ROW(A8)&gt;4,B7,0))</f>
        <v>0</v>
      </c>
      <c r="C8">
        <f>IF(Daily!$A8="","",Daily!C8+IF(ROW(B8)&gt;4,C7,0))</f>
        <v>0</v>
      </c>
      <c r="D8">
        <f>IF(Daily!$A8="","",Daily!D8+IF(ROW(C8)&gt;4,D7,0))</f>
        <v>0</v>
      </c>
      <c r="E8">
        <f>IF(Daily!$A8="","",Daily!E8+IF(ROW(D8)&gt;4,E7,0))</f>
        <v>4</v>
      </c>
      <c r="F8">
        <f>IF(Daily!$A8="","",Daily!F8+IF(ROW(E8)&gt;4,F7,0))</f>
        <v>0</v>
      </c>
      <c r="G8">
        <f>IF(Daily!$A8="","",Daily!G8+IF(ROW(F8)&gt;4,G7,0))</f>
        <v>0</v>
      </c>
      <c r="H8">
        <f>IF(Daily!$A8="","",Daily!H8+IF(ROW(G8)&gt;4,H7,0))</f>
        <v>0</v>
      </c>
      <c r="I8">
        <f>IF(Daily!$A8="","",Daily!I8+IF(ROW(H8)&gt;4,I7,0))</f>
        <v>0</v>
      </c>
      <c r="J8">
        <f>IF(Daily!$A8="","",Daily!J8+IF(ROW(I8)&gt;4,J7,0))</f>
        <v>0</v>
      </c>
      <c r="K8">
        <f>IF(Daily!$A8="","",Daily!K8+IF(ROW(J8)&gt;4,K7,0))</f>
        <v>0</v>
      </c>
      <c r="L8">
        <f>IF(Daily!$A8="","",Daily!L8+IF(ROW(K8)&gt;4,L7,0))</f>
        <v>0</v>
      </c>
      <c r="M8">
        <f>IF(Daily!$A8="","",Daily!M8+IF(ROW(L8)&gt;4,M7,0))</f>
        <v>0</v>
      </c>
      <c r="N8">
        <f>IF(Daily!$A8="","",Daily!N8+IF(ROW(M8)&gt;4,N7,0))</f>
        <v>1</v>
      </c>
      <c r="O8">
        <f>IF(Daily!$A8="","",Daily!O8+IF(ROW(N8)&gt;4,O7,0))</f>
        <v>0</v>
      </c>
      <c r="P8">
        <f>IF(Daily!$A8="","",Daily!P8+IF(ROW(O8)&gt;4,P7,0))</f>
        <v>0</v>
      </c>
      <c r="Q8">
        <f>IF(Daily!$A8="","",Daily!Q8+IF(ROW(P8)&gt;4,Q7,0))</f>
        <v>0</v>
      </c>
      <c r="R8">
        <f>IF(Daily!$A8="","",Daily!R8+IF(ROW(Q8)&gt;4,R7,0))</f>
        <v>0</v>
      </c>
      <c r="S8">
        <f>IF(Daily!$A8="","",Daily!S8+IF(ROW(R8)&gt;4,S7,0))</f>
        <v>0</v>
      </c>
      <c r="T8">
        <f>IF(Daily!$A8="","",Daily!T8+IF(ROW(S8)&gt;4,T7,0))</f>
        <v>0</v>
      </c>
      <c r="U8">
        <f>IF(Daily!$A8="","",Daily!U8+IF(ROW(T8)&gt;4,U7,0))</f>
        <v>0</v>
      </c>
      <c r="V8">
        <f>IF(Daily!$A8="","",Daily!V8+IF(ROW(U8)&gt;4,V7,0))</f>
        <v>0</v>
      </c>
      <c r="W8">
        <f>IF(Daily!$A8="","",Daily!W8+IF(ROW(V8)&gt;4,W7,0))</f>
        <v>2</v>
      </c>
      <c r="X8">
        <f>IF(Daily!$A8="","",Daily!X8+IF(ROW(W8)&gt;4,X7,0))</f>
        <v>0</v>
      </c>
      <c r="Y8">
        <f>IF(Daily!$A8="","",Daily!Y8+IF(ROW(X8)&gt;4,Y7,0))</f>
        <v>0</v>
      </c>
      <c r="Z8">
        <f>IF(Daily!$A8="","",Daily!AA8+IF(ROW(Y8)&gt;4,Z7,0))</f>
        <v>7</v>
      </c>
      <c r="AA8">
        <f>IF(Daily!$A8="","",Daily!AB8+IF(ROW(Z8)&gt;4,AA7,0))</f>
        <v>0</v>
      </c>
      <c r="AB8">
        <f>IF(Daily!$A8="","",Daily!AC8+IF(ROW(AA8)&gt;4,AB7,0))</f>
        <v>0</v>
      </c>
      <c r="AC8" s="5">
        <f>IF(OR(Daily!$A8="",ROW(Cumulative!A8)&lt;=3),"",IF(Daily!AA7=0,0,Daily!AA8/Daily!AA7))</f>
        <v>0</v>
      </c>
      <c r="AD8">
        <f>IF(Daily!$A8="","",Z8-AA8-AB8)</f>
        <v>7</v>
      </c>
      <c r="AE8">
        <f>IF(Daily!$A8="","",Cumulative!Z8-Cumulative!E8)</f>
        <v>3</v>
      </c>
      <c r="AF8">
        <f>IF(Daily!$A8="","",Cumulative!AA8-Cumulative!F8)</f>
        <v>0</v>
      </c>
      <c r="AG8">
        <f>IF(Daily!$A8="","",Cumulative!AB8-Cumulative!G8)</f>
        <v>0</v>
      </c>
      <c r="AH8">
        <f>IF(Daily!$A8="","",AE8-AF8-AG8)</f>
        <v>3</v>
      </c>
      <c r="AI8" s="2" t="str">
        <f>IF(Daily!$A8="","",IF(OR($AA8+$AB8=0, Daily!A8=""),"",AB8/($AA8+$AB8)))</f>
        <v/>
      </c>
      <c r="AJ8" s="2" t="str">
        <f>IF(Daily!$A8="","",IF($AA8+$AB8=0,"",AA8/($AA8+$AB8)))</f>
        <v/>
      </c>
      <c r="AK8" s="2">
        <f>IF(Daily!$A8="","",IF($Z8=0,0,B8/$Z8))</f>
        <v>0</v>
      </c>
      <c r="AL8" s="2">
        <f>IF(Daily!$A8="","",IF($Z8=0,0,E8/$Z8))</f>
        <v>0.5714285714285714</v>
      </c>
      <c r="AM8" s="2">
        <f>IF(Daily!$A8="","",IF($Z8=0,0,H8/$Z8))</f>
        <v>0</v>
      </c>
      <c r="AN8" s="2">
        <f>IF(Daily!$A8="","",IF($Z8=0,0,K8/$Z8))</f>
        <v>0</v>
      </c>
      <c r="AO8" s="2">
        <f>IF(Daily!$A8="","",IF($Z8=0,0,N8/$Z8))</f>
        <v>0.14285714285714285</v>
      </c>
      <c r="AP8" s="2">
        <f>IF(Daily!$A8="","",IF($Z8=0,0,Q8/$Z8))</f>
        <v>0</v>
      </c>
      <c r="AQ8" s="2">
        <f>IF(Daily!$A8="","",IF($Z8=0,0,T8/$Z8))</f>
        <v>0</v>
      </c>
      <c r="AR8" s="2">
        <f>IF(Daily!$A8="","",IF($Z8=0,0,W8/Z8))</f>
        <v>0.2857142857142857</v>
      </c>
      <c r="AS8" s="3">
        <f ca="1">IF(Daily!$A8="","",AVERAGE(INDIRECT("Daily!AA"&amp;MAX(ROW()-6,3)&amp;":AA"&amp;ROW())))</f>
        <v>1.1666666666666667</v>
      </c>
      <c r="AT8" s="2">
        <f>IF(OR(ROW()&lt;=3,Daily!A8=""),"",IF(Z7=0,1,Daily!AA8/Cumulative!Z7))</f>
        <v>0.4</v>
      </c>
      <c r="AU8" s="2">
        <f>IF(OR(ROW()&lt;=3,Daily!A8=""),"",IF(Daily!AA7=0,0,(Daily!AA8-Daily!AA7)/Daily!AA7))</f>
        <v>0</v>
      </c>
      <c r="AV8">
        <f>IF(OR(Daily!A8="",Z8=0),"",_xlfn.XLOOKUP(Z8*2,Z$3:Z$2000,A$3:A$2000,NA(),1,1)-A8)</f>
        <v>7</v>
      </c>
    </row>
    <row r="9" spans="1:48" x14ac:dyDescent="0.2">
      <c r="A9" s="1">
        <f>IF(Daily!$A9="",NA(),Daily!A9)</f>
        <v>43860</v>
      </c>
      <c r="B9">
        <f>IF(Daily!$A9="","",Daily!B9+IF(ROW(A9)&gt;4,B8,0))</f>
        <v>0</v>
      </c>
      <c r="C9">
        <f>IF(Daily!$A9="","",Daily!C9+IF(ROW(B9)&gt;4,C8,0))</f>
        <v>0</v>
      </c>
      <c r="D9">
        <f>IF(Daily!$A9="","",Daily!D9+IF(ROW(C9)&gt;4,D8,0))</f>
        <v>0</v>
      </c>
      <c r="E9">
        <f>IF(Daily!$A9="","",Daily!E9+IF(ROW(D9)&gt;4,E8,0))</f>
        <v>4</v>
      </c>
      <c r="F9">
        <f>IF(Daily!$A9="","",Daily!F9+IF(ROW(E9)&gt;4,F8,0))</f>
        <v>2</v>
      </c>
      <c r="G9">
        <f>IF(Daily!$A9="","",Daily!G9+IF(ROW(F9)&gt;4,G8,0))</f>
        <v>0</v>
      </c>
      <c r="H9">
        <f>IF(Daily!$A9="","",Daily!H9+IF(ROW(G9)&gt;4,H8,0))</f>
        <v>0</v>
      </c>
      <c r="I9">
        <f>IF(Daily!$A9="","",Daily!I9+IF(ROW(H9)&gt;4,I8,0))</f>
        <v>0</v>
      </c>
      <c r="J9">
        <f>IF(Daily!$A9="","",Daily!J9+IF(ROW(I9)&gt;4,J8,0))</f>
        <v>0</v>
      </c>
      <c r="K9">
        <f>IF(Daily!$A9="","",Daily!K9+IF(ROW(J9)&gt;4,K8,0))</f>
        <v>0</v>
      </c>
      <c r="L9">
        <f>IF(Daily!$A9="","",Daily!L9+IF(ROW(K9)&gt;4,L8,0))</f>
        <v>0</v>
      </c>
      <c r="M9">
        <f>IF(Daily!$A9="","",Daily!M9+IF(ROW(L9)&gt;4,M8,0))</f>
        <v>0</v>
      </c>
      <c r="N9">
        <f>IF(Daily!$A9="","",Daily!N9+IF(ROW(M9)&gt;4,N8,0))</f>
        <v>2</v>
      </c>
      <c r="O9">
        <f>IF(Daily!$A9="","",Daily!O9+IF(ROW(N9)&gt;4,O8,0))</f>
        <v>0</v>
      </c>
      <c r="P9">
        <f>IF(Daily!$A9="","",Daily!P9+IF(ROW(O9)&gt;4,P8,0))</f>
        <v>0</v>
      </c>
      <c r="Q9">
        <f>IF(Daily!$A9="","",Daily!Q9+IF(ROW(P9)&gt;4,Q8,0))</f>
        <v>0</v>
      </c>
      <c r="R9">
        <f>IF(Daily!$A9="","",Daily!R9+IF(ROW(Q9)&gt;4,R8,0))</f>
        <v>0</v>
      </c>
      <c r="S9">
        <f>IF(Daily!$A9="","",Daily!S9+IF(ROW(R9)&gt;4,S8,0))</f>
        <v>0</v>
      </c>
      <c r="T9">
        <f>IF(Daily!$A9="","",Daily!T9+IF(ROW(S9)&gt;4,T8,0))</f>
        <v>0</v>
      </c>
      <c r="U9">
        <f>IF(Daily!$A9="","",Daily!U9+IF(ROW(T9)&gt;4,U8,0))</f>
        <v>0</v>
      </c>
      <c r="V9">
        <f>IF(Daily!$A9="","",Daily!V9+IF(ROW(U9)&gt;4,V8,0))</f>
        <v>0</v>
      </c>
      <c r="W9">
        <f>IF(Daily!$A9="","",Daily!W9+IF(ROW(V9)&gt;4,W8,0))</f>
        <v>3</v>
      </c>
      <c r="X9">
        <f>IF(Daily!$A9="","",Daily!X9+IF(ROW(W9)&gt;4,X8,0))</f>
        <v>0</v>
      </c>
      <c r="Y9">
        <f>IF(Daily!$A9="","",Daily!Y9+IF(ROW(X9)&gt;4,Y8,0))</f>
        <v>0</v>
      </c>
      <c r="Z9">
        <f>IF(Daily!$A9="","",Daily!AA9+IF(ROW(Y9)&gt;4,Z8,0))</f>
        <v>9</v>
      </c>
      <c r="AA9">
        <f>IF(Daily!$A9="","",Daily!AB9+IF(ROW(Z9)&gt;4,AA8,0))</f>
        <v>2</v>
      </c>
      <c r="AB9">
        <f>IF(Daily!$A9="","",Daily!AC9+IF(ROW(AA9)&gt;4,AB8,0))</f>
        <v>0</v>
      </c>
      <c r="AC9" s="5">
        <f>IF(OR(Daily!$A9="",ROW(Cumulative!A9)&lt;=3),"",IF(Daily!AA8=0,0,Daily!AA9/Daily!AA8))</f>
        <v>1</v>
      </c>
      <c r="AD9">
        <f>IF(Daily!$A9="","",Z9-AA9-AB9)</f>
        <v>7</v>
      </c>
      <c r="AE9">
        <f>IF(Daily!$A9="","",Cumulative!Z9-Cumulative!E9)</f>
        <v>5</v>
      </c>
      <c r="AF9">
        <f>IF(Daily!$A9="","",Cumulative!AA9-Cumulative!F9)</f>
        <v>0</v>
      </c>
      <c r="AG9">
        <f>IF(Daily!$A9="","",Cumulative!AB9-Cumulative!G9)</f>
        <v>0</v>
      </c>
      <c r="AH9">
        <f>IF(Daily!$A9="","",AE9-AF9-AG9)</f>
        <v>5</v>
      </c>
      <c r="AI9" s="2">
        <f>IF(Daily!$A9="","",IF(OR($AA9+$AB9=0, Daily!A9=""),"",AB9/($AA9+$AB9)))</f>
        <v>0</v>
      </c>
      <c r="AJ9" s="2">
        <f>IF(Daily!$A9="","",IF($AA9+$AB9=0,"",AA9/($AA9+$AB9)))</f>
        <v>1</v>
      </c>
      <c r="AK9" s="2">
        <f>IF(Daily!$A9="","",IF($Z9=0,0,B9/$Z9))</f>
        <v>0</v>
      </c>
      <c r="AL9" s="2">
        <f>IF(Daily!$A9="","",IF($Z9=0,0,E9/$Z9))</f>
        <v>0.44444444444444442</v>
      </c>
      <c r="AM9" s="2">
        <f>IF(Daily!$A9="","",IF($Z9=0,0,H9/$Z9))</f>
        <v>0</v>
      </c>
      <c r="AN9" s="2">
        <f>IF(Daily!$A9="","",IF($Z9=0,0,K9/$Z9))</f>
        <v>0</v>
      </c>
      <c r="AO9" s="2">
        <f>IF(Daily!$A9="","",IF($Z9=0,0,N9/$Z9))</f>
        <v>0.22222222222222221</v>
      </c>
      <c r="AP9" s="2">
        <f>IF(Daily!$A9="","",IF($Z9=0,0,Q9/$Z9))</f>
        <v>0</v>
      </c>
      <c r="AQ9" s="2">
        <f>IF(Daily!$A9="","",IF($Z9=0,0,T9/$Z9))</f>
        <v>0</v>
      </c>
      <c r="AR9" s="2">
        <f>IF(Daily!$A9="","",IF($Z9=0,0,W9/Z9))</f>
        <v>0.33333333333333331</v>
      </c>
      <c r="AS9" s="3">
        <f ca="1">IF(Daily!$A9="","",AVERAGE(INDIRECT("Daily!AA"&amp;MAX(ROW()-6,3)&amp;":AA"&amp;ROW())))</f>
        <v>1.2857142857142858</v>
      </c>
      <c r="AT9" s="2">
        <f>IF(OR(ROW()&lt;=3,Daily!A9=""),"",IF(Z8=0,1,Daily!AA9/Cumulative!Z8))</f>
        <v>0.2857142857142857</v>
      </c>
      <c r="AU9" s="2">
        <f>IF(OR(ROW()&lt;=3,Daily!A9=""),"",IF(Daily!AA8=0,0,(Daily!AA9-Daily!AA8)/Daily!AA8))</f>
        <v>0</v>
      </c>
      <c r="AV9">
        <f>IF(OR(Daily!A9="",Z9=0),"",_xlfn.XLOOKUP(Z9*2,Z$3:Z$2000,A$3:A$2000,NA(),1,1)-A9)</f>
        <v>22</v>
      </c>
    </row>
    <row r="10" spans="1:48" x14ac:dyDescent="0.2">
      <c r="A10" s="1">
        <f>IF(Daily!$A10="",NA(),Daily!A10)</f>
        <v>43861</v>
      </c>
      <c r="B10">
        <f>IF(Daily!$A10="","",Daily!B10+IF(ROW(A10)&gt;4,B9,0))</f>
        <v>0</v>
      </c>
      <c r="C10">
        <f>IF(Daily!$A10="","",Daily!C10+IF(ROW(B10)&gt;4,C9,0))</f>
        <v>0</v>
      </c>
      <c r="D10">
        <f>IF(Daily!$A10="","",Daily!D10+IF(ROW(C10)&gt;4,D9,0))</f>
        <v>0</v>
      </c>
      <c r="E10">
        <f>IF(Daily!$A10="","",Daily!E10+IF(ROW(D10)&gt;4,E9,0))</f>
        <v>4</v>
      </c>
      <c r="F10">
        <f>IF(Daily!$A10="","",Daily!F10+IF(ROW(E10)&gt;4,F9,0))</f>
        <v>2</v>
      </c>
      <c r="G10">
        <f>IF(Daily!$A10="","",Daily!G10+IF(ROW(F10)&gt;4,G9,0))</f>
        <v>0</v>
      </c>
      <c r="H10">
        <f>IF(Daily!$A10="","",Daily!H10+IF(ROW(G10)&gt;4,H9,0))</f>
        <v>0</v>
      </c>
      <c r="I10">
        <f>IF(Daily!$A10="","",Daily!I10+IF(ROW(H10)&gt;4,I9,0))</f>
        <v>0</v>
      </c>
      <c r="J10">
        <f>IF(Daily!$A10="","",Daily!J10+IF(ROW(I10)&gt;4,J9,0))</f>
        <v>0</v>
      </c>
      <c r="K10">
        <f>IF(Daily!$A10="","",Daily!K10+IF(ROW(J10)&gt;4,K9,0))</f>
        <v>0</v>
      </c>
      <c r="L10">
        <f>IF(Daily!$A10="","",Daily!L10+IF(ROW(K10)&gt;4,L9,0))</f>
        <v>0</v>
      </c>
      <c r="M10">
        <f>IF(Daily!$A10="","",Daily!M10+IF(ROW(L10)&gt;4,M9,0))</f>
        <v>0</v>
      </c>
      <c r="N10">
        <f>IF(Daily!$A10="","",Daily!N10+IF(ROW(M10)&gt;4,N9,0))</f>
        <v>2</v>
      </c>
      <c r="O10">
        <f>IF(Daily!$A10="","",Daily!O10+IF(ROW(N10)&gt;4,O9,0))</f>
        <v>0</v>
      </c>
      <c r="P10">
        <f>IF(Daily!$A10="","",Daily!P10+IF(ROW(O10)&gt;4,P9,0))</f>
        <v>0</v>
      </c>
      <c r="Q10">
        <f>IF(Daily!$A10="","",Daily!Q10+IF(ROW(P10)&gt;4,Q9,0))</f>
        <v>0</v>
      </c>
      <c r="R10">
        <f>IF(Daily!$A10="","",Daily!R10+IF(ROW(Q10)&gt;4,R9,0))</f>
        <v>0</v>
      </c>
      <c r="S10">
        <f>IF(Daily!$A10="","",Daily!S10+IF(ROW(R10)&gt;4,S9,0))</f>
        <v>0</v>
      </c>
      <c r="T10">
        <f>IF(Daily!$A10="","",Daily!T10+IF(ROW(S10)&gt;4,T9,0))</f>
        <v>0</v>
      </c>
      <c r="U10">
        <f>IF(Daily!$A10="","",Daily!U10+IF(ROW(T10)&gt;4,U9,0))</f>
        <v>0</v>
      </c>
      <c r="V10">
        <f>IF(Daily!$A10="","",Daily!V10+IF(ROW(U10)&gt;4,V9,0))</f>
        <v>0</v>
      </c>
      <c r="W10">
        <f>IF(Daily!$A10="","",Daily!W10+IF(ROW(V10)&gt;4,W9,0))</f>
        <v>4</v>
      </c>
      <c r="X10">
        <f>IF(Daily!$A10="","",Daily!X10+IF(ROW(W10)&gt;4,X9,0))</f>
        <v>0</v>
      </c>
      <c r="Y10">
        <f>IF(Daily!$A10="","",Daily!Y10+IF(ROW(X10)&gt;4,Y9,0))</f>
        <v>0</v>
      </c>
      <c r="Z10">
        <f>IF(Daily!$A10="","",Daily!AA10+IF(ROW(Y10)&gt;4,Z9,0))</f>
        <v>10</v>
      </c>
      <c r="AA10">
        <f>IF(Daily!$A10="","",Daily!AB10+IF(ROW(Z10)&gt;4,AA9,0))</f>
        <v>2</v>
      </c>
      <c r="AB10">
        <f>IF(Daily!$A10="","",Daily!AC10+IF(ROW(AA10)&gt;4,AB9,0))</f>
        <v>0</v>
      </c>
      <c r="AC10" s="5">
        <f>IF(OR(Daily!$A10="",ROW(Cumulative!A10)&lt;=3),"",IF(Daily!AA9=0,0,Daily!AA10/Daily!AA9))</f>
        <v>0.5</v>
      </c>
      <c r="AD10">
        <f>IF(Daily!$A10="","",Z10-AA10-AB10)</f>
        <v>8</v>
      </c>
      <c r="AE10">
        <f>IF(Daily!$A10="","",Cumulative!Z10-Cumulative!E10)</f>
        <v>6</v>
      </c>
      <c r="AF10">
        <f>IF(Daily!$A10="","",Cumulative!AA10-Cumulative!F10)</f>
        <v>0</v>
      </c>
      <c r="AG10">
        <f>IF(Daily!$A10="","",Cumulative!AB10-Cumulative!G10)</f>
        <v>0</v>
      </c>
      <c r="AH10">
        <f>IF(Daily!$A10="","",AE10-AF10-AG10)</f>
        <v>6</v>
      </c>
      <c r="AI10" s="2">
        <f>IF(Daily!$A10="","",IF(OR($AA10+$AB10=0, Daily!A10=""),"",AB10/($AA10+$AB10)))</f>
        <v>0</v>
      </c>
      <c r="AJ10" s="2">
        <f>IF(Daily!$A10="","",IF($AA10+$AB10=0,"",AA10/($AA10+$AB10)))</f>
        <v>1</v>
      </c>
      <c r="AK10" s="2">
        <f>IF(Daily!$A10="","",IF($Z10=0,0,B10/$Z10))</f>
        <v>0</v>
      </c>
      <c r="AL10" s="2">
        <f>IF(Daily!$A10="","",IF($Z10=0,0,E10/$Z10))</f>
        <v>0.4</v>
      </c>
      <c r="AM10" s="2">
        <f>IF(Daily!$A10="","",IF($Z10=0,0,H10/$Z10))</f>
        <v>0</v>
      </c>
      <c r="AN10" s="2">
        <f>IF(Daily!$A10="","",IF($Z10=0,0,K10/$Z10))</f>
        <v>0</v>
      </c>
      <c r="AO10" s="2">
        <f>IF(Daily!$A10="","",IF($Z10=0,0,N10/$Z10))</f>
        <v>0.2</v>
      </c>
      <c r="AP10" s="2">
        <f>IF(Daily!$A10="","",IF($Z10=0,0,Q10/$Z10))</f>
        <v>0</v>
      </c>
      <c r="AQ10" s="2">
        <f>IF(Daily!$A10="","",IF($Z10=0,0,T10/$Z10))</f>
        <v>0</v>
      </c>
      <c r="AR10" s="2">
        <f>IF(Daily!$A10="","",IF($Z10=0,0,W10/Z10))</f>
        <v>0.4</v>
      </c>
      <c r="AS10" s="3">
        <f ca="1">IF(Daily!$A10="","",AVERAGE(INDIRECT("Daily!AA"&amp;MAX(ROW()-6,3)&amp;":AA"&amp;ROW())))</f>
        <v>1.4285714285714286</v>
      </c>
      <c r="AT10" s="2">
        <f>IF(OR(ROW()&lt;=3,Daily!A10=""),"",IF(Z9=0,1,Daily!AA10/Cumulative!Z9))</f>
        <v>0.1111111111111111</v>
      </c>
      <c r="AU10" s="2">
        <f>IF(OR(ROW()&lt;=3,Daily!A10=""),"",IF(Daily!AA9=0,0,(Daily!AA10-Daily!AA9)/Daily!AA9))</f>
        <v>-0.5</v>
      </c>
      <c r="AV10">
        <f>IF(OR(Daily!A10="",Z10=0),"",_xlfn.XLOOKUP(Z10*2,Z$3:Z$2000,A$3:A$2000,NA(),1,1)-A10)</f>
        <v>22</v>
      </c>
    </row>
    <row r="11" spans="1:48" x14ac:dyDescent="0.2">
      <c r="A11" s="1">
        <f>IF(Daily!$A11="",NA(),Daily!A11)</f>
        <v>43862</v>
      </c>
      <c r="B11">
        <f>IF(Daily!$A11="","",Daily!B11+IF(ROW(A11)&gt;4,B10,0))</f>
        <v>0</v>
      </c>
      <c r="C11">
        <f>IF(Daily!$A11="","",Daily!C11+IF(ROW(B11)&gt;4,C10,0))</f>
        <v>0</v>
      </c>
      <c r="D11">
        <f>IF(Daily!$A11="","",Daily!D11+IF(ROW(C11)&gt;4,D10,0))</f>
        <v>0</v>
      </c>
      <c r="E11">
        <f>IF(Daily!$A11="","",Daily!E11+IF(ROW(D11)&gt;4,E10,0))</f>
        <v>4</v>
      </c>
      <c r="F11">
        <f>IF(Daily!$A11="","",Daily!F11+IF(ROW(E11)&gt;4,F10,0))</f>
        <v>3</v>
      </c>
      <c r="G11">
        <f>IF(Daily!$A11="","",Daily!G11+IF(ROW(F11)&gt;4,G10,0))</f>
        <v>0</v>
      </c>
      <c r="H11">
        <f>IF(Daily!$A11="","",Daily!H11+IF(ROW(G11)&gt;4,H10,0))</f>
        <v>0</v>
      </c>
      <c r="I11">
        <f>IF(Daily!$A11="","",Daily!I11+IF(ROW(H11)&gt;4,I10,0))</f>
        <v>0</v>
      </c>
      <c r="J11">
        <f>IF(Daily!$A11="","",Daily!J11+IF(ROW(I11)&gt;4,J10,0))</f>
        <v>0</v>
      </c>
      <c r="K11">
        <f>IF(Daily!$A11="","",Daily!K11+IF(ROW(J11)&gt;4,K10,0))</f>
        <v>0</v>
      </c>
      <c r="L11">
        <f>IF(Daily!$A11="","",Daily!L11+IF(ROW(K11)&gt;4,L10,0))</f>
        <v>0</v>
      </c>
      <c r="M11">
        <f>IF(Daily!$A11="","",Daily!M11+IF(ROW(L11)&gt;4,M10,0))</f>
        <v>0</v>
      </c>
      <c r="N11">
        <f>IF(Daily!$A11="","",Daily!N11+IF(ROW(M11)&gt;4,N10,0))</f>
        <v>2</v>
      </c>
      <c r="O11">
        <f>IF(Daily!$A11="","",Daily!O11+IF(ROW(N11)&gt;4,O10,0))</f>
        <v>0</v>
      </c>
      <c r="P11">
        <f>IF(Daily!$A11="","",Daily!P11+IF(ROW(O11)&gt;4,P10,0))</f>
        <v>0</v>
      </c>
      <c r="Q11">
        <f>IF(Daily!$A11="","",Daily!Q11+IF(ROW(P11)&gt;4,Q10,0))</f>
        <v>0</v>
      </c>
      <c r="R11">
        <f>IF(Daily!$A11="","",Daily!R11+IF(ROW(Q11)&gt;4,R10,0))</f>
        <v>0</v>
      </c>
      <c r="S11">
        <f>IF(Daily!$A11="","",Daily!S11+IF(ROW(R11)&gt;4,S10,0))</f>
        <v>0</v>
      </c>
      <c r="T11">
        <f>IF(Daily!$A11="","",Daily!T11+IF(ROW(S11)&gt;4,T10,0))</f>
        <v>0</v>
      </c>
      <c r="U11">
        <f>IF(Daily!$A11="","",Daily!U11+IF(ROW(T11)&gt;4,U10,0))</f>
        <v>0</v>
      </c>
      <c r="V11">
        <f>IF(Daily!$A11="","",Daily!V11+IF(ROW(U11)&gt;4,V10,0))</f>
        <v>0</v>
      </c>
      <c r="W11">
        <f>IF(Daily!$A11="","",Daily!W11+IF(ROW(V11)&gt;4,W10,0))</f>
        <v>4</v>
      </c>
      <c r="X11">
        <f>IF(Daily!$A11="","",Daily!X11+IF(ROW(W11)&gt;4,X10,0))</f>
        <v>0</v>
      </c>
      <c r="Y11">
        <f>IF(Daily!$A11="","",Daily!Y11+IF(ROW(X11)&gt;4,Y10,0))</f>
        <v>0</v>
      </c>
      <c r="Z11">
        <f>IF(Daily!$A11="","",Daily!AA11+IF(ROW(Y11)&gt;4,Z10,0))</f>
        <v>10</v>
      </c>
      <c r="AA11">
        <f>IF(Daily!$A11="","",Daily!AB11+IF(ROW(Z11)&gt;4,AA10,0))</f>
        <v>3</v>
      </c>
      <c r="AB11">
        <f>IF(Daily!$A11="","",Daily!AC11+IF(ROW(AA11)&gt;4,AB10,0))</f>
        <v>0</v>
      </c>
      <c r="AC11" s="5">
        <f>IF(OR(Daily!$A11="",ROW(Cumulative!A11)&lt;=3),"",IF(Daily!AA10=0,0,Daily!AA11/Daily!AA10))</f>
        <v>0</v>
      </c>
      <c r="AD11">
        <f>IF(Daily!$A11="","",Z11-AA11-AB11)</f>
        <v>7</v>
      </c>
      <c r="AE11">
        <f>IF(Daily!$A11="","",Cumulative!Z11-Cumulative!E11)</f>
        <v>6</v>
      </c>
      <c r="AF11">
        <f>IF(Daily!$A11="","",Cumulative!AA11-Cumulative!F11)</f>
        <v>0</v>
      </c>
      <c r="AG11">
        <f>IF(Daily!$A11="","",Cumulative!AB11-Cumulative!G11)</f>
        <v>0</v>
      </c>
      <c r="AH11">
        <f>IF(Daily!$A11="","",AE11-AF11-AG11)</f>
        <v>6</v>
      </c>
      <c r="AI11" s="2">
        <f>IF(Daily!$A11="","",IF(OR($AA11+$AB11=0, Daily!A11=""),"",AB11/($AA11+$AB11)))</f>
        <v>0</v>
      </c>
      <c r="AJ11" s="2">
        <f>IF(Daily!$A11="","",IF($AA11+$AB11=0,"",AA11/($AA11+$AB11)))</f>
        <v>1</v>
      </c>
      <c r="AK11" s="2">
        <f>IF(Daily!$A11="","",IF($Z11=0,0,B11/$Z11))</f>
        <v>0</v>
      </c>
      <c r="AL11" s="2">
        <f>IF(Daily!$A11="","",IF($Z11=0,0,E11/$Z11))</f>
        <v>0.4</v>
      </c>
      <c r="AM11" s="2">
        <f>IF(Daily!$A11="","",IF($Z11=0,0,H11/$Z11))</f>
        <v>0</v>
      </c>
      <c r="AN11" s="2">
        <f>IF(Daily!$A11="","",IF($Z11=0,0,K11/$Z11))</f>
        <v>0</v>
      </c>
      <c r="AO11" s="2">
        <f>IF(Daily!$A11="","",IF($Z11=0,0,N11/$Z11))</f>
        <v>0.2</v>
      </c>
      <c r="AP11" s="2">
        <f>IF(Daily!$A11="","",IF($Z11=0,0,Q11/$Z11))</f>
        <v>0</v>
      </c>
      <c r="AQ11" s="2">
        <f>IF(Daily!$A11="","",IF($Z11=0,0,T11/$Z11))</f>
        <v>0</v>
      </c>
      <c r="AR11" s="2">
        <f>IF(Daily!$A11="","",IF($Z11=0,0,W11/Z11))</f>
        <v>0.4</v>
      </c>
      <c r="AS11" s="3">
        <f ca="1">IF(Daily!$A11="","",AVERAGE(INDIRECT("Daily!AA"&amp;MAX(ROW()-6,3)&amp;":AA"&amp;ROW())))</f>
        <v>0.8571428571428571</v>
      </c>
      <c r="AT11" s="2">
        <f>IF(OR(ROW()&lt;=3,Daily!A11=""),"",IF(Z10=0,1,Daily!AA11/Cumulative!Z10))</f>
        <v>0</v>
      </c>
      <c r="AU11" s="2">
        <f>IF(OR(ROW()&lt;=3,Daily!A11=""),"",IF(Daily!AA10=0,0,(Daily!AA11-Daily!AA10)/Daily!AA10))</f>
        <v>-1</v>
      </c>
      <c r="AV11">
        <f>IF(OR(Daily!A11="",Z11=0),"",_xlfn.XLOOKUP(Z11*2,Z$3:Z$2000,A$3:A$2000,NA(),1,1)-A11)</f>
        <v>21</v>
      </c>
    </row>
    <row r="12" spans="1:48" x14ac:dyDescent="0.2">
      <c r="A12" s="1">
        <f>IF(Daily!$A12="",NA(),Daily!A12)</f>
        <v>43863</v>
      </c>
      <c r="B12">
        <f>IF(Daily!$A12="","",Daily!B12+IF(ROW(A12)&gt;4,B11,0))</f>
        <v>0</v>
      </c>
      <c r="C12">
        <f>IF(Daily!$A12="","",Daily!C12+IF(ROW(B12)&gt;4,C11,0))</f>
        <v>0</v>
      </c>
      <c r="D12">
        <f>IF(Daily!$A12="","",Daily!D12+IF(ROW(C12)&gt;4,D11,0))</f>
        <v>0</v>
      </c>
      <c r="E12">
        <f>IF(Daily!$A12="","",Daily!E12+IF(ROW(D12)&gt;4,E11,0))</f>
        <v>4</v>
      </c>
      <c r="F12">
        <f>IF(Daily!$A12="","",Daily!F12+IF(ROW(E12)&gt;4,F11,0))</f>
        <v>3</v>
      </c>
      <c r="G12">
        <f>IF(Daily!$A12="","",Daily!G12+IF(ROW(F12)&gt;4,G11,0))</f>
        <v>0</v>
      </c>
      <c r="H12">
        <f>IF(Daily!$A12="","",Daily!H12+IF(ROW(G12)&gt;4,H11,0))</f>
        <v>0</v>
      </c>
      <c r="I12">
        <f>IF(Daily!$A12="","",Daily!I12+IF(ROW(H12)&gt;4,I11,0))</f>
        <v>0</v>
      </c>
      <c r="J12">
        <f>IF(Daily!$A12="","",Daily!J12+IF(ROW(I12)&gt;4,J11,0))</f>
        <v>0</v>
      </c>
      <c r="K12">
        <f>IF(Daily!$A12="","",Daily!K12+IF(ROW(J12)&gt;4,K11,0))</f>
        <v>2</v>
      </c>
      <c r="L12">
        <f>IF(Daily!$A12="","",Daily!L12+IF(ROW(K12)&gt;4,L11,0))</f>
        <v>0</v>
      </c>
      <c r="M12">
        <f>IF(Daily!$A12="","",Daily!M12+IF(ROW(L12)&gt;4,M11,0))</f>
        <v>0</v>
      </c>
      <c r="N12">
        <f>IF(Daily!$A12="","",Daily!N12+IF(ROW(M12)&gt;4,N11,0))</f>
        <v>2</v>
      </c>
      <c r="O12">
        <f>IF(Daily!$A12="","",Daily!O12+IF(ROW(N12)&gt;4,O11,0))</f>
        <v>0</v>
      </c>
      <c r="P12">
        <f>IF(Daily!$A12="","",Daily!P12+IF(ROW(O12)&gt;4,P11,0))</f>
        <v>0</v>
      </c>
      <c r="Q12">
        <f>IF(Daily!$A12="","",Daily!Q12+IF(ROW(P12)&gt;4,Q11,0))</f>
        <v>0</v>
      </c>
      <c r="R12">
        <f>IF(Daily!$A12="","",Daily!R12+IF(ROW(Q12)&gt;4,R11,0))</f>
        <v>0</v>
      </c>
      <c r="S12">
        <f>IF(Daily!$A12="","",Daily!S12+IF(ROW(R12)&gt;4,S11,0))</f>
        <v>0</v>
      </c>
      <c r="T12">
        <f>IF(Daily!$A12="","",Daily!T12+IF(ROW(S12)&gt;4,T11,0))</f>
        <v>0</v>
      </c>
      <c r="U12">
        <f>IF(Daily!$A12="","",Daily!U12+IF(ROW(T12)&gt;4,U11,0))</f>
        <v>0</v>
      </c>
      <c r="V12">
        <f>IF(Daily!$A12="","",Daily!V12+IF(ROW(U12)&gt;4,V11,0))</f>
        <v>0</v>
      </c>
      <c r="W12">
        <f>IF(Daily!$A12="","",Daily!W12+IF(ROW(V12)&gt;4,W11,0))</f>
        <v>4</v>
      </c>
      <c r="X12">
        <f>IF(Daily!$A12="","",Daily!X12+IF(ROW(W12)&gt;4,X11,0))</f>
        <v>0</v>
      </c>
      <c r="Y12">
        <f>IF(Daily!$A12="","",Daily!Y12+IF(ROW(X12)&gt;4,Y11,0))</f>
        <v>0</v>
      </c>
      <c r="Z12">
        <f>IF(Daily!$A12="","",Daily!AA12+IF(ROW(Y12)&gt;4,Z11,0))</f>
        <v>12</v>
      </c>
      <c r="AA12">
        <f>IF(Daily!$A12="","",Daily!AB12+IF(ROW(Z12)&gt;4,AA11,0))</f>
        <v>3</v>
      </c>
      <c r="AB12">
        <f>IF(Daily!$A12="","",Daily!AC12+IF(ROW(AA12)&gt;4,AB11,0))</f>
        <v>0</v>
      </c>
      <c r="AC12" s="5">
        <f>IF(OR(Daily!$A12="",ROW(Cumulative!A12)&lt;=3),"",IF(Daily!AA11=0,0,Daily!AA12/Daily!AA11))</f>
        <v>0</v>
      </c>
      <c r="AD12">
        <f>IF(Daily!$A12="","",Z12-AA12-AB12)</f>
        <v>9</v>
      </c>
      <c r="AE12">
        <f>IF(Daily!$A12="","",Cumulative!Z12-Cumulative!E12)</f>
        <v>8</v>
      </c>
      <c r="AF12">
        <f>IF(Daily!$A12="","",Cumulative!AA12-Cumulative!F12)</f>
        <v>0</v>
      </c>
      <c r="AG12">
        <f>IF(Daily!$A12="","",Cumulative!AB12-Cumulative!G12)</f>
        <v>0</v>
      </c>
      <c r="AH12">
        <f>IF(Daily!$A12="","",AE12-AF12-AG12)</f>
        <v>8</v>
      </c>
      <c r="AI12" s="2">
        <f>IF(Daily!$A12="","",IF(OR($AA12+$AB12=0, Daily!A12=""),"",AB12/($AA12+$AB12)))</f>
        <v>0</v>
      </c>
      <c r="AJ12" s="2">
        <f>IF(Daily!$A12="","",IF($AA12+$AB12=0,"",AA12/($AA12+$AB12)))</f>
        <v>1</v>
      </c>
      <c r="AK12" s="2">
        <f>IF(Daily!$A12="","",IF($Z12=0,0,B12/$Z12))</f>
        <v>0</v>
      </c>
      <c r="AL12" s="2">
        <f>IF(Daily!$A12="","",IF($Z12=0,0,E12/$Z12))</f>
        <v>0.33333333333333331</v>
      </c>
      <c r="AM12" s="2">
        <f>IF(Daily!$A12="","",IF($Z12=0,0,H12/$Z12))</f>
        <v>0</v>
      </c>
      <c r="AN12" s="2">
        <f>IF(Daily!$A12="","",IF($Z12=0,0,K12/$Z12))</f>
        <v>0.16666666666666666</v>
      </c>
      <c r="AO12" s="2">
        <f>IF(Daily!$A12="","",IF($Z12=0,0,N12/$Z12))</f>
        <v>0.16666666666666666</v>
      </c>
      <c r="AP12" s="2">
        <f>IF(Daily!$A12="","",IF($Z12=0,0,Q12/$Z12))</f>
        <v>0</v>
      </c>
      <c r="AQ12" s="2">
        <f>IF(Daily!$A12="","",IF($Z12=0,0,T12/$Z12))</f>
        <v>0</v>
      </c>
      <c r="AR12" s="2">
        <f>IF(Daily!$A12="","",IF($Z12=0,0,W12/Z12))</f>
        <v>0.33333333333333331</v>
      </c>
      <c r="AS12" s="3">
        <f ca="1">IF(Daily!$A12="","",AVERAGE(INDIRECT("Daily!AA"&amp;MAX(ROW()-6,3)&amp;":AA"&amp;ROW())))</f>
        <v>1.1428571428571428</v>
      </c>
      <c r="AT12" s="2">
        <f>IF(OR(ROW()&lt;=3,Daily!A12=""),"",IF(Z11=0,1,Daily!AA12/Cumulative!Z11))</f>
        <v>0.2</v>
      </c>
      <c r="AU12" s="2">
        <f>IF(OR(ROW()&lt;=3,Daily!A12=""),"",IF(Daily!AA11=0,0,(Daily!AA12-Daily!AA11)/Daily!AA11))</f>
        <v>0</v>
      </c>
      <c r="AV12">
        <f>IF(OR(Daily!A12="",Z12=0),"",_xlfn.XLOOKUP(Z12*2,Z$3:Z$2000,A$3:A$2000,NA(),1,1)-A12)</f>
        <v>20</v>
      </c>
    </row>
    <row r="13" spans="1:48" x14ac:dyDescent="0.2">
      <c r="A13" s="1">
        <f>IF(Daily!$A13="",NA(),Daily!A13)</f>
        <v>43864</v>
      </c>
      <c r="B13">
        <f>IF(Daily!$A13="","",Daily!B13+IF(ROW(A13)&gt;4,B12,0))</f>
        <v>0</v>
      </c>
      <c r="C13">
        <f>IF(Daily!$A13="","",Daily!C13+IF(ROW(B13)&gt;4,C12,0))</f>
        <v>0</v>
      </c>
      <c r="D13">
        <f>IF(Daily!$A13="","",Daily!D13+IF(ROW(C13)&gt;4,D12,0))</f>
        <v>0</v>
      </c>
      <c r="E13">
        <f>IF(Daily!$A13="","",Daily!E13+IF(ROW(D13)&gt;4,E12,0))</f>
        <v>4</v>
      </c>
      <c r="F13">
        <f>IF(Daily!$A13="","",Daily!F13+IF(ROW(E13)&gt;4,F12,0))</f>
        <v>3</v>
      </c>
      <c r="G13">
        <f>IF(Daily!$A13="","",Daily!G13+IF(ROW(F13)&gt;4,G12,0))</f>
        <v>1</v>
      </c>
      <c r="H13">
        <f>IF(Daily!$A13="","",Daily!H13+IF(ROW(G13)&gt;4,H12,0))</f>
        <v>0</v>
      </c>
      <c r="I13">
        <f>IF(Daily!$A13="","",Daily!I13+IF(ROW(H13)&gt;4,I12,0))</f>
        <v>0</v>
      </c>
      <c r="J13">
        <f>IF(Daily!$A13="","",Daily!J13+IF(ROW(I13)&gt;4,J12,0))</f>
        <v>0</v>
      </c>
      <c r="K13">
        <f>IF(Daily!$A13="","",Daily!K13+IF(ROW(J13)&gt;4,K12,0))</f>
        <v>2</v>
      </c>
      <c r="L13">
        <f>IF(Daily!$A13="","",Daily!L13+IF(ROW(K13)&gt;4,L12,0))</f>
        <v>0</v>
      </c>
      <c r="M13">
        <f>IF(Daily!$A13="","",Daily!M13+IF(ROW(L13)&gt;4,M12,0))</f>
        <v>0</v>
      </c>
      <c r="N13">
        <f>IF(Daily!$A13="","",Daily!N13+IF(ROW(M13)&gt;4,N12,0))</f>
        <v>2</v>
      </c>
      <c r="O13">
        <f>IF(Daily!$A13="","",Daily!O13+IF(ROW(N13)&gt;4,O12,0))</f>
        <v>0</v>
      </c>
      <c r="P13">
        <f>IF(Daily!$A13="","",Daily!P13+IF(ROW(O13)&gt;4,P12,0))</f>
        <v>0</v>
      </c>
      <c r="Q13">
        <f>IF(Daily!$A13="","",Daily!Q13+IF(ROW(P13)&gt;4,Q12,0))</f>
        <v>0</v>
      </c>
      <c r="R13">
        <f>IF(Daily!$A13="","",Daily!R13+IF(ROW(Q13)&gt;4,R12,0))</f>
        <v>0</v>
      </c>
      <c r="S13">
        <f>IF(Daily!$A13="","",Daily!S13+IF(ROW(R13)&gt;4,S12,0))</f>
        <v>0</v>
      </c>
      <c r="T13">
        <f>IF(Daily!$A13="","",Daily!T13+IF(ROW(S13)&gt;4,T12,0))</f>
        <v>0</v>
      </c>
      <c r="U13">
        <f>IF(Daily!$A13="","",Daily!U13+IF(ROW(T13)&gt;4,U12,0))</f>
        <v>0</v>
      </c>
      <c r="V13">
        <f>IF(Daily!$A13="","",Daily!V13+IF(ROW(U13)&gt;4,V12,0))</f>
        <v>0</v>
      </c>
      <c r="W13">
        <f>IF(Daily!$A13="","",Daily!W13+IF(ROW(V13)&gt;4,W12,0))</f>
        <v>4</v>
      </c>
      <c r="X13">
        <f>IF(Daily!$A13="","",Daily!X13+IF(ROW(W13)&gt;4,X12,0))</f>
        <v>0</v>
      </c>
      <c r="Y13">
        <f>IF(Daily!$A13="","",Daily!Y13+IF(ROW(X13)&gt;4,Y12,0))</f>
        <v>0</v>
      </c>
      <c r="Z13">
        <f>IF(Daily!$A13="","",Daily!AA13+IF(ROW(Y13)&gt;4,Z12,0))</f>
        <v>12</v>
      </c>
      <c r="AA13">
        <f>IF(Daily!$A13="","",Daily!AB13+IF(ROW(Z13)&gt;4,AA12,0))</f>
        <v>3</v>
      </c>
      <c r="AB13">
        <f>IF(Daily!$A13="","",Daily!AC13+IF(ROW(AA13)&gt;4,AB12,0))</f>
        <v>1</v>
      </c>
      <c r="AC13" s="5">
        <f>IF(OR(Daily!$A13="",ROW(Cumulative!A13)&lt;=3),"",IF(Daily!AA12=0,0,Daily!AA13/Daily!AA12))</f>
        <v>0</v>
      </c>
      <c r="AD13">
        <f>IF(Daily!$A13="","",Z13-AA13-AB13)</f>
        <v>8</v>
      </c>
      <c r="AE13">
        <f>IF(Daily!$A13="","",Cumulative!Z13-Cumulative!E13)</f>
        <v>8</v>
      </c>
      <c r="AF13">
        <f>IF(Daily!$A13="","",Cumulative!AA13-Cumulative!F13)</f>
        <v>0</v>
      </c>
      <c r="AG13">
        <f>IF(Daily!$A13="","",Cumulative!AB13-Cumulative!G13)</f>
        <v>0</v>
      </c>
      <c r="AH13">
        <f>IF(Daily!$A13="","",AE13-AF13-AG13)</f>
        <v>8</v>
      </c>
      <c r="AI13" s="2">
        <f>IF(Daily!$A13="","",IF(OR($AA13+$AB13=0, Daily!A13=""),"",AB13/($AA13+$AB13)))</f>
        <v>0.25</v>
      </c>
      <c r="AJ13" s="2">
        <f>IF(Daily!$A13="","",IF($AA13+$AB13=0,"",AA13/($AA13+$AB13)))</f>
        <v>0.75</v>
      </c>
      <c r="AK13" s="2">
        <f>IF(Daily!$A13="","",IF($Z13=0,0,B13/$Z13))</f>
        <v>0</v>
      </c>
      <c r="AL13" s="2">
        <f>IF(Daily!$A13="","",IF($Z13=0,0,E13/$Z13))</f>
        <v>0.33333333333333331</v>
      </c>
      <c r="AM13" s="2">
        <f>IF(Daily!$A13="","",IF($Z13=0,0,H13/$Z13))</f>
        <v>0</v>
      </c>
      <c r="AN13" s="2">
        <f>IF(Daily!$A13="","",IF($Z13=0,0,K13/$Z13))</f>
        <v>0.16666666666666666</v>
      </c>
      <c r="AO13" s="2">
        <f>IF(Daily!$A13="","",IF($Z13=0,0,N13/$Z13))</f>
        <v>0.16666666666666666</v>
      </c>
      <c r="AP13" s="2">
        <f>IF(Daily!$A13="","",IF($Z13=0,0,Q13/$Z13))</f>
        <v>0</v>
      </c>
      <c r="AQ13" s="2">
        <f>IF(Daily!$A13="","",IF($Z13=0,0,T13/$Z13))</f>
        <v>0</v>
      </c>
      <c r="AR13" s="2">
        <f>IF(Daily!$A13="","",IF($Z13=0,0,W13/Z13))</f>
        <v>0.33333333333333331</v>
      </c>
      <c r="AS13" s="3">
        <f ca="1">IF(Daily!$A13="","",AVERAGE(INDIRECT("Daily!AA"&amp;MAX(ROW()-6,3)&amp;":AA"&amp;ROW())))</f>
        <v>1</v>
      </c>
      <c r="AT13" s="2">
        <f>IF(OR(ROW()&lt;=3,Daily!A13=""),"",IF(Z12=0,1,Daily!AA13/Cumulative!Z12))</f>
        <v>0</v>
      </c>
      <c r="AU13" s="2">
        <f>IF(OR(ROW()&lt;=3,Daily!A13=""),"",IF(Daily!AA12=0,0,(Daily!AA13-Daily!AA12)/Daily!AA12))</f>
        <v>-1</v>
      </c>
      <c r="AV13">
        <f>IF(OR(Daily!A13="",Z13=0),"",_xlfn.XLOOKUP(Z13*2,Z$3:Z$2000,A$3:A$2000,NA(),1,1)-A13)</f>
        <v>19</v>
      </c>
    </row>
    <row r="14" spans="1:48" x14ac:dyDescent="0.2">
      <c r="A14" s="1">
        <f>IF(Daily!$A14="",NA(),Daily!A14)</f>
        <v>43865</v>
      </c>
      <c r="B14">
        <f>IF(Daily!$A14="","",Daily!B14+IF(ROW(A14)&gt;4,B13,0))</f>
        <v>0</v>
      </c>
      <c r="C14">
        <f>IF(Daily!$A14="","",Daily!C14+IF(ROW(B14)&gt;4,C13,0))</f>
        <v>0</v>
      </c>
      <c r="D14">
        <f>IF(Daily!$A14="","",Daily!D14+IF(ROW(C14)&gt;4,D13,0))</f>
        <v>0</v>
      </c>
      <c r="E14">
        <f>IF(Daily!$A14="","",Daily!E14+IF(ROW(D14)&gt;4,E13,0))</f>
        <v>4</v>
      </c>
      <c r="F14">
        <f>IF(Daily!$A14="","",Daily!F14+IF(ROW(E14)&gt;4,F13,0))</f>
        <v>3</v>
      </c>
      <c r="G14">
        <f>IF(Daily!$A14="","",Daily!G14+IF(ROW(F14)&gt;4,G13,0))</f>
        <v>1</v>
      </c>
      <c r="H14">
        <f>IF(Daily!$A14="","",Daily!H14+IF(ROW(G14)&gt;4,H13,0))</f>
        <v>0</v>
      </c>
      <c r="I14">
        <f>IF(Daily!$A14="","",Daily!I14+IF(ROW(H14)&gt;4,I13,0))</f>
        <v>0</v>
      </c>
      <c r="J14">
        <f>IF(Daily!$A14="","",Daily!J14+IF(ROW(I14)&gt;4,J13,0))</f>
        <v>0</v>
      </c>
      <c r="K14">
        <f>IF(Daily!$A14="","",Daily!K14+IF(ROW(J14)&gt;4,K13,0))</f>
        <v>2</v>
      </c>
      <c r="L14">
        <f>IF(Daily!$A14="","",Daily!L14+IF(ROW(K14)&gt;4,L13,0))</f>
        <v>0</v>
      </c>
      <c r="M14">
        <f>IF(Daily!$A14="","",Daily!M14+IF(ROW(L14)&gt;4,M13,0))</f>
        <v>0</v>
      </c>
      <c r="N14">
        <f>IF(Daily!$A14="","",Daily!N14+IF(ROW(M14)&gt;4,N13,0))</f>
        <v>3</v>
      </c>
      <c r="O14">
        <f>IF(Daily!$A14="","",Daily!O14+IF(ROW(N14)&gt;4,O13,0))</f>
        <v>0</v>
      </c>
      <c r="P14">
        <f>IF(Daily!$A14="","",Daily!P14+IF(ROW(O14)&gt;4,P13,0))</f>
        <v>0</v>
      </c>
      <c r="Q14">
        <f>IF(Daily!$A14="","",Daily!Q14+IF(ROW(P14)&gt;4,Q13,0))</f>
        <v>0</v>
      </c>
      <c r="R14">
        <f>IF(Daily!$A14="","",Daily!R14+IF(ROW(Q14)&gt;4,R13,0))</f>
        <v>0</v>
      </c>
      <c r="S14">
        <f>IF(Daily!$A14="","",Daily!S14+IF(ROW(R14)&gt;4,S13,0))</f>
        <v>0</v>
      </c>
      <c r="T14">
        <f>IF(Daily!$A14="","",Daily!T14+IF(ROW(S14)&gt;4,T13,0))</f>
        <v>0</v>
      </c>
      <c r="U14">
        <f>IF(Daily!$A14="","",Daily!U14+IF(ROW(T14)&gt;4,U13,0))</f>
        <v>0</v>
      </c>
      <c r="V14">
        <f>IF(Daily!$A14="","",Daily!V14+IF(ROW(U14)&gt;4,V13,0))</f>
        <v>0</v>
      </c>
      <c r="W14">
        <f>IF(Daily!$A14="","",Daily!W14+IF(ROW(V14)&gt;4,W13,0))</f>
        <v>4</v>
      </c>
      <c r="X14">
        <f>IF(Daily!$A14="","",Daily!X14+IF(ROW(W14)&gt;4,X13,0))</f>
        <v>0</v>
      </c>
      <c r="Y14">
        <f>IF(Daily!$A14="","",Daily!Y14+IF(ROW(X14)&gt;4,Y13,0))</f>
        <v>0</v>
      </c>
      <c r="Z14">
        <f>IF(Daily!$A14="","",Daily!AA14+IF(ROW(Y14)&gt;4,Z13,0))</f>
        <v>13</v>
      </c>
      <c r="AA14">
        <f>IF(Daily!$A14="","",Daily!AB14+IF(ROW(Z14)&gt;4,AA13,0))</f>
        <v>3</v>
      </c>
      <c r="AB14">
        <f>IF(Daily!$A14="","",Daily!AC14+IF(ROW(AA14)&gt;4,AB13,0))</f>
        <v>1</v>
      </c>
      <c r="AC14" s="5">
        <f>IF(OR(Daily!$A14="",ROW(Cumulative!A14)&lt;=3),"",IF(Daily!AA13=0,0,Daily!AA14/Daily!AA13))</f>
        <v>0</v>
      </c>
      <c r="AD14">
        <f>IF(Daily!$A14="","",Z14-AA14-AB14)</f>
        <v>9</v>
      </c>
      <c r="AE14">
        <f>IF(Daily!$A14="","",Cumulative!Z14-Cumulative!E14)</f>
        <v>9</v>
      </c>
      <c r="AF14">
        <f>IF(Daily!$A14="","",Cumulative!AA14-Cumulative!F14)</f>
        <v>0</v>
      </c>
      <c r="AG14">
        <f>IF(Daily!$A14="","",Cumulative!AB14-Cumulative!G14)</f>
        <v>0</v>
      </c>
      <c r="AH14">
        <f>IF(Daily!$A14="","",AE14-AF14-AG14)</f>
        <v>9</v>
      </c>
      <c r="AI14" s="2">
        <f>IF(Daily!$A14="","",IF(OR($AA14+$AB14=0, Daily!A14=""),"",AB14/($AA14+$AB14)))</f>
        <v>0.25</v>
      </c>
      <c r="AJ14" s="2">
        <f>IF(Daily!$A14="","",IF($AA14+$AB14=0,"",AA14/($AA14+$AB14)))</f>
        <v>0.75</v>
      </c>
      <c r="AK14" s="2">
        <f>IF(Daily!$A14="","",IF($Z14=0,0,B14/$Z14))</f>
        <v>0</v>
      </c>
      <c r="AL14" s="2">
        <f>IF(Daily!$A14="","",IF($Z14=0,0,E14/$Z14))</f>
        <v>0.30769230769230771</v>
      </c>
      <c r="AM14" s="2">
        <f>IF(Daily!$A14="","",IF($Z14=0,0,H14/$Z14))</f>
        <v>0</v>
      </c>
      <c r="AN14" s="2">
        <f>IF(Daily!$A14="","",IF($Z14=0,0,K14/$Z14))</f>
        <v>0.15384615384615385</v>
      </c>
      <c r="AO14" s="2">
        <f>IF(Daily!$A14="","",IF($Z14=0,0,N14/$Z14))</f>
        <v>0.23076923076923078</v>
      </c>
      <c r="AP14" s="2">
        <f>IF(Daily!$A14="","",IF($Z14=0,0,Q14/$Z14))</f>
        <v>0</v>
      </c>
      <c r="AQ14" s="2">
        <f>IF(Daily!$A14="","",IF($Z14=0,0,T14/$Z14))</f>
        <v>0</v>
      </c>
      <c r="AR14" s="2">
        <f>IF(Daily!$A14="","",IF($Z14=0,0,W14/Z14))</f>
        <v>0.30769230769230771</v>
      </c>
      <c r="AS14" s="3">
        <f ca="1">IF(Daily!$A14="","",AVERAGE(INDIRECT("Daily!AA"&amp;MAX(ROW()-6,3)&amp;":AA"&amp;ROW())))</f>
        <v>1.1428571428571428</v>
      </c>
      <c r="AT14" s="2">
        <f>IF(OR(ROW()&lt;=3,Daily!A14=""),"",IF(Z13=0,1,Daily!AA14/Cumulative!Z13))</f>
        <v>8.3333333333333329E-2</v>
      </c>
      <c r="AU14" s="2">
        <f>IF(OR(ROW()&lt;=3,Daily!A14=""),"",IF(Daily!AA13=0,0,(Daily!AA14-Daily!AA13)/Daily!AA13))</f>
        <v>0</v>
      </c>
      <c r="AV14">
        <f>IF(OR(Daily!A14="",Z14=0),"",_xlfn.XLOOKUP(Z14*2,Z$3:Z$2000,A$3:A$2000,NA(),1,1)-A14)</f>
        <v>24</v>
      </c>
    </row>
    <row r="15" spans="1:48" x14ac:dyDescent="0.2">
      <c r="A15" s="1">
        <f>IF(Daily!$A15="",NA(),Daily!A15)</f>
        <v>43866</v>
      </c>
      <c r="B15">
        <f>IF(Daily!$A15="","",Daily!B15+IF(ROW(A15)&gt;4,B14,0))</f>
        <v>0</v>
      </c>
      <c r="C15">
        <f>IF(Daily!$A15="","",Daily!C15+IF(ROW(B15)&gt;4,C14,0))</f>
        <v>0</v>
      </c>
      <c r="D15">
        <f>IF(Daily!$A15="","",Daily!D15+IF(ROW(C15)&gt;4,D14,0))</f>
        <v>0</v>
      </c>
      <c r="E15">
        <f>IF(Daily!$A15="","",Daily!E15+IF(ROW(D15)&gt;4,E14,0))</f>
        <v>4</v>
      </c>
      <c r="F15">
        <f>IF(Daily!$A15="","",Daily!F15+IF(ROW(E15)&gt;4,F14,0))</f>
        <v>3</v>
      </c>
      <c r="G15">
        <f>IF(Daily!$A15="","",Daily!G15+IF(ROW(F15)&gt;4,G14,0))</f>
        <v>1</v>
      </c>
      <c r="H15">
        <f>IF(Daily!$A15="","",Daily!H15+IF(ROW(G15)&gt;4,H14,0))</f>
        <v>1</v>
      </c>
      <c r="I15">
        <f>IF(Daily!$A15="","",Daily!I15+IF(ROW(H15)&gt;4,I14,0))</f>
        <v>0</v>
      </c>
      <c r="J15">
        <f>IF(Daily!$A15="","",Daily!J15+IF(ROW(I15)&gt;4,J14,0))</f>
        <v>0</v>
      </c>
      <c r="K15">
        <f>IF(Daily!$A15="","",Daily!K15+IF(ROW(J15)&gt;4,K14,0))</f>
        <v>2</v>
      </c>
      <c r="L15">
        <f>IF(Daily!$A15="","",Daily!L15+IF(ROW(K15)&gt;4,L14,0))</f>
        <v>0</v>
      </c>
      <c r="M15">
        <f>IF(Daily!$A15="","",Daily!M15+IF(ROW(L15)&gt;4,M14,0))</f>
        <v>0</v>
      </c>
      <c r="N15">
        <f>IF(Daily!$A15="","",Daily!N15+IF(ROW(M15)&gt;4,N14,0))</f>
        <v>4</v>
      </c>
      <c r="O15">
        <f>IF(Daily!$A15="","",Daily!O15+IF(ROW(N15)&gt;4,O14,0))</f>
        <v>0</v>
      </c>
      <c r="P15">
        <f>IF(Daily!$A15="","",Daily!P15+IF(ROW(O15)&gt;4,P14,0))</f>
        <v>0</v>
      </c>
      <c r="Q15">
        <f>IF(Daily!$A15="","",Daily!Q15+IF(ROW(P15)&gt;4,Q14,0))</f>
        <v>0</v>
      </c>
      <c r="R15">
        <f>IF(Daily!$A15="","",Daily!R15+IF(ROW(Q15)&gt;4,R14,0))</f>
        <v>0</v>
      </c>
      <c r="S15">
        <f>IF(Daily!$A15="","",Daily!S15+IF(ROW(R15)&gt;4,S14,0))</f>
        <v>0</v>
      </c>
      <c r="T15">
        <f>IF(Daily!$A15="","",Daily!T15+IF(ROW(S15)&gt;4,T14,0))</f>
        <v>0</v>
      </c>
      <c r="U15">
        <f>IF(Daily!$A15="","",Daily!U15+IF(ROW(T15)&gt;4,U14,0))</f>
        <v>0</v>
      </c>
      <c r="V15">
        <f>IF(Daily!$A15="","",Daily!V15+IF(ROW(U15)&gt;4,V14,0))</f>
        <v>0</v>
      </c>
      <c r="W15">
        <f>IF(Daily!$A15="","",Daily!W15+IF(ROW(V15)&gt;4,W14,0))</f>
        <v>4</v>
      </c>
      <c r="X15">
        <f>IF(Daily!$A15="","",Daily!X15+IF(ROW(W15)&gt;4,X14,0))</f>
        <v>0</v>
      </c>
      <c r="Y15">
        <f>IF(Daily!$A15="","",Daily!Y15+IF(ROW(X15)&gt;4,Y14,0))</f>
        <v>0</v>
      </c>
      <c r="Z15">
        <f>IF(Daily!$A15="","",Daily!AA15+IF(ROW(Y15)&gt;4,Z14,0))</f>
        <v>15</v>
      </c>
      <c r="AA15">
        <f>IF(Daily!$A15="","",Daily!AB15+IF(ROW(Z15)&gt;4,AA14,0))</f>
        <v>3</v>
      </c>
      <c r="AB15">
        <f>IF(Daily!$A15="","",Daily!AC15+IF(ROW(AA15)&gt;4,AB14,0))</f>
        <v>1</v>
      </c>
      <c r="AC15" s="5">
        <f>IF(OR(Daily!$A15="",ROW(Cumulative!A15)&lt;=3),"",IF(Daily!AA14=0,0,Daily!AA15/Daily!AA14))</f>
        <v>2</v>
      </c>
      <c r="AD15">
        <f>IF(Daily!$A15="","",Z15-AA15-AB15)</f>
        <v>11</v>
      </c>
      <c r="AE15">
        <f>IF(Daily!$A15="","",Cumulative!Z15-Cumulative!E15)</f>
        <v>11</v>
      </c>
      <c r="AF15">
        <f>IF(Daily!$A15="","",Cumulative!AA15-Cumulative!F15)</f>
        <v>0</v>
      </c>
      <c r="AG15">
        <f>IF(Daily!$A15="","",Cumulative!AB15-Cumulative!G15)</f>
        <v>0</v>
      </c>
      <c r="AH15">
        <f>IF(Daily!$A15="","",AE15-AF15-AG15)</f>
        <v>11</v>
      </c>
      <c r="AI15" s="2">
        <f>IF(Daily!$A15="","",IF(OR($AA15+$AB15=0, Daily!A15=""),"",AB15/($AA15+$AB15)))</f>
        <v>0.25</v>
      </c>
      <c r="AJ15" s="2">
        <f>IF(Daily!$A15="","",IF($AA15+$AB15=0,"",AA15/($AA15+$AB15)))</f>
        <v>0.75</v>
      </c>
      <c r="AK15" s="2">
        <f>IF(Daily!$A15="","",IF($Z15=0,0,B15/$Z15))</f>
        <v>0</v>
      </c>
      <c r="AL15" s="2">
        <f>IF(Daily!$A15="","",IF($Z15=0,0,E15/$Z15))</f>
        <v>0.26666666666666666</v>
      </c>
      <c r="AM15" s="2">
        <f>IF(Daily!$A15="","",IF($Z15=0,0,H15/$Z15))</f>
        <v>6.6666666666666666E-2</v>
      </c>
      <c r="AN15" s="2">
        <f>IF(Daily!$A15="","",IF($Z15=0,0,K15/$Z15))</f>
        <v>0.13333333333333333</v>
      </c>
      <c r="AO15" s="2">
        <f>IF(Daily!$A15="","",IF($Z15=0,0,N15/$Z15))</f>
        <v>0.26666666666666666</v>
      </c>
      <c r="AP15" s="2">
        <f>IF(Daily!$A15="","",IF($Z15=0,0,Q15/$Z15))</f>
        <v>0</v>
      </c>
      <c r="AQ15" s="2">
        <f>IF(Daily!$A15="","",IF($Z15=0,0,T15/$Z15))</f>
        <v>0</v>
      </c>
      <c r="AR15" s="2">
        <f>IF(Daily!$A15="","",IF($Z15=0,0,W15/Z15))</f>
        <v>0.26666666666666666</v>
      </c>
      <c r="AS15" s="3">
        <f ca="1">IF(Daily!$A15="","",AVERAGE(INDIRECT("Daily!AA"&amp;MAX(ROW()-6,3)&amp;":AA"&amp;ROW())))</f>
        <v>1.1428571428571428</v>
      </c>
      <c r="AT15" s="2">
        <f>IF(OR(ROW()&lt;=3,Daily!A15=""),"",IF(Z14=0,1,Daily!AA15/Cumulative!Z14))</f>
        <v>0.15384615384615385</v>
      </c>
      <c r="AU15" s="2">
        <f>IF(OR(ROW()&lt;=3,Daily!A15=""),"",IF(Daily!AA14=0,0,(Daily!AA15-Daily!AA14)/Daily!AA14))</f>
        <v>1</v>
      </c>
      <c r="AV15">
        <f>IF(OR(Daily!A15="",Z15=0),"",_xlfn.XLOOKUP(Z15*2,Z$3:Z$2000,A$3:A$2000,NA(),1,1)-A15)</f>
        <v>25</v>
      </c>
    </row>
    <row r="16" spans="1:48" x14ac:dyDescent="0.2">
      <c r="A16" s="1">
        <f>IF(Daily!$A16="",NA(),Daily!A16)</f>
        <v>43867</v>
      </c>
      <c r="B16">
        <f>IF(Daily!$A16="","",Daily!B16+IF(ROW(A16)&gt;4,B15,0))</f>
        <v>0</v>
      </c>
      <c r="C16">
        <f>IF(Daily!$A16="","",Daily!C16+IF(ROW(B16)&gt;4,C15,0))</f>
        <v>0</v>
      </c>
      <c r="D16">
        <f>IF(Daily!$A16="","",Daily!D16+IF(ROW(C16)&gt;4,D15,0))</f>
        <v>0</v>
      </c>
      <c r="E16">
        <f>IF(Daily!$A16="","",Daily!E16+IF(ROW(D16)&gt;4,E15,0))</f>
        <v>4</v>
      </c>
      <c r="F16">
        <f>IF(Daily!$A16="","",Daily!F16+IF(ROW(E16)&gt;4,F15,0))</f>
        <v>3</v>
      </c>
      <c r="G16">
        <f>IF(Daily!$A16="","",Daily!G16+IF(ROW(F16)&gt;4,G15,0))</f>
        <v>1</v>
      </c>
      <c r="H16">
        <f>IF(Daily!$A16="","",Daily!H16+IF(ROW(G16)&gt;4,H15,0))</f>
        <v>1</v>
      </c>
      <c r="I16">
        <f>IF(Daily!$A16="","",Daily!I16+IF(ROW(H16)&gt;4,I15,0))</f>
        <v>0</v>
      </c>
      <c r="J16">
        <f>IF(Daily!$A16="","",Daily!J16+IF(ROW(I16)&gt;4,J15,0))</f>
        <v>0</v>
      </c>
      <c r="K16">
        <f>IF(Daily!$A16="","",Daily!K16+IF(ROW(J16)&gt;4,K15,0))</f>
        <v>2</v>
      </c>
      <c r="L16">
        <f>IF(Daily!$A16="","",Daily!L16+IF(ROW(K16)&gt;4,L15,0))</f>
        <v>0</v>
      </c>
      <c r="M16">
        <f>IF(Daily!$A16="","",Daily!M16+IF(ROW(L16)&gt;4,M15,0))</f>
        <v>0</v>
      </c>
      <c r="N16">
        <f>IF(Daily!$A16="","",Daily!N16+IF(ROW(M16)&gt;4,N15,0))</f>
        <v>5</v>
      </c>
      <c r="O16">
        <f>IF(Daily!$A16="","",Daily!O16+IF(ROW(N16)&gt;4,O15,0))</f>
        <v>0</v>
      </c>
      <c r="P16">
        <f>IF(Daily!$A16="","",Daily!P16+IF(ROW(O16)&gt;4,P15,0))</f>
        <v>0</v>
      </c>
      <c r="Q16">
        <f>IF(Daily!$A16="","",Daily!Q16+IF(ROW(P16)&gt;4,Q15,0))</f>
        <v>0</v>
      </c>
      <c r="R16">
        <f>IF(Daily!$A16="","",Daily!R16+IF(ROW(Q16)&gt;4,R15,0))</f>
        <v>0</v>
      </c>
      <c r="S16">
        <f>IF(Daily!$A16="","",Daily!S16+IF(ROW(R16)&gt;4,S15,0))</f>
        <v>0</v>
      </c>
      <c r="T16">
        <f>IF(Daily!$A16="","",Daily!T16+IF(ROW(S16)&gt;4,T15,0))</f>
        <v>0</v>
      </c>
      <c r="U16">
        <f>IF(Daily!$A16="","",Daily!U16+IF(ROW(T16)&gt;4,U15,0))</f>
        <v>0</v>
      </c>
      <c r="V16">
        <f>IF(Daily!$A16="","",Daily!V16+IF(ROW(U16)&gt;4,V15,0))</f>
        <v>0</v>
      </c>
      <c r="W16">
        <f>IF(Daily!$A16="","",Daily!W16+IF(ROW(V16)&gt;4,W15,0))</f>
        <v>4</v>
      </c>
      <c r="X16">
        <f>IF(Daily!$A16="","",Daily!X16+IF(ROW(W16)&gt;4,X15,0))</f>
        <v>0</v>
      </c>
      <c r="Y16">
        <f>IF(Daily!$A16="","",Daily!Y16+IF(ROW(X16)&gt;4,Y15,0))</f>
        <v>0</v>
      </c>
      <c r="Z16">
        <f>IF(Daily!$A16="","",Daily!AA16+IF(ROW(Y16)&gt;4,Z15,0))</f>
        <v>16</v>
      </c>
      <c r="AA16">
        <f>IF(Daily!$A16="","",Daily!AB16+IF(ROW(Z16)&gt;4,AA15,0))</f>
        <v>3</v>
      </c>
      <c r="AB16">
        <f>IF(Daily!$A16="","",Daily!AC16+IF(ROW(AA16)&gt;4,AB15,0))</f>
        <v>1</v>
      </c>
      <c r="AC16" s="5">
        <f>IF(OR(Daily!$A16="",ROW(Cumulative!A16)&lt;=3),"",IF(Daily!AA15=0,0,Daily!AA16/Daily!AA15))</f>
        <v>0.5</v>
      </c>
      <c r="AD16">
        <f>IF(Daily!$A16="","",Z16-AA16-AB16)</f>
        <v>12</v>
      </c>
      <c r="AE16">
        <f>IF(Daily!$A16="","",Cumulative!Z16-Cumulative!E16)</f>
        <v>12</v>
      </c>
      <c r="AF16">
        <f>IF(Daily!$A16="","",Cumulative!AA16-Cumulative!F16)</f>
        <v>0</v>
      </c>
      <c r="AG16">
        <f>IF(Daily!$A16="","",Cumulative!AB16-Cumulative!G16)</f>
        <v>0</v>
      </c>
      <c r="AH16">
        <f>IF(Daily!$A16="","",AE16-AF16-AG16)</f>
        <v>12</v>
      </c>
      <c r="AI16" s="2">
        <f>IF(Daily!$A16="","",IF(OR($AA16+$AB16=0, Daily!A16=""),"",AB16/($AA16+$AB16)))</f>
        <v>0.25</v>
      </c>
      <c r="AJ16" s="2">
        <f>IF(Daily!$A16="","",IF($AA16+$AB16=0,"",AA16/($AA16+$AB16)))</f>
        <v>0.75</v>
      </c>
      <c r="AK16" s="2">
        <f>IF(Daily!$A16="","",IF($Z16=0,0,B16/$Z16))</f>
        <v>0</v>
      </c>
      <c r="AL16" s="2">
        <f>IF(Daily!$A16="","",IF($Z16=0,0,E16/$Z16))</f>
        <v>0.25</v>
      </c>
      <c r="AM16" s="2">
        <f>IF(Daily!$A16="","",IF($Z16=0,0,H16/$Z16))</f>
        <v>6.25E-2</v>
      </c>
      <c r="AN16" s="2">
        <f>IF(Daily!$A16="","",IF($Z16=0,0,K16/$Z16))</f>
        <v>0.125</v>
      </c>
      <c r="AO16" s="2">
        <f>IF(Daily!$A16="","",IF($Z16=0,0,N16/$Z16))</f>
        <v>0.3125</v>
      </c>
      <c r="AP16" s="2">
        <f>IF(Daily!$A16="","",IF($Z16=0,0,Q16/$Z16))</f>
        <v>0</v>
      </c>
      <c r="AQ16" s="2">
        <f>IF(Daily!$A16="","",IF($Z16=0,0,T16/$Z16))</f>
        <v>0</v>
      </c>
      <c r="AR16" s="2">
        <f>IF(Daily!$A16="","",IF($Z16=0,0,W16/Z16))</f>
        <v>0.25</v>
      </c>
      <c r="AS16" s="3">
        <f ca="1">IF(Daily!$A16="","",AVERAGE(INDIRECT("Daily!AA"&amp;MAX(ROW()-6,3)&amp;":AA"&amp;ROW())))</f>
        <v>1</v>
      </c>
      <c r="AT16" s="2">
        <f>IF(OR(ROW()&lt;=3,Daily!A16=""),"",IF(Z15=0,1,Daily!AA16/Cumulative!Z15))</f>
        <v>6.6666666666666666E-2</v>
      </c>
      <c r="AU16" s="2">
        <f>IF(OR(ROW()&lt;=3,Daily!A16=""),"",IF(Daily!AA15=0,0,(Daily!AA16-Daily!AA15)/Daily!AA15))</f>
        <v>-0.5</v>
      </c>
      <c r="AV16">
        <f>IF(OR(Daily!A16="",Z16=0),"",_xlfn.XLOOKUP(Z16*2,Z$3:Z$2000,A$3:A$2000,NA(),1,1)-A16)</f>
        <v>25</v>
      </c>
    </row>
    <row r="17" spans="1:48" x14ac:dyDescent="0.2">
      <c r="A17" s="1">
        <f>IF(Daily!$A17="",NA(),Daily!A17)</f>
        <v>43868</v>
      </c>
      <c r="B17">
        <f>IF(Daily!$A17="","",Daily!B17+IF(ROW(A17)&gt;4,B16,0))</f>
        <v>0</v>
      </c>
      <c r="C17">
        <f>IF(Daily!$A17="","",Daily!C17+IF(ROW(B17)&gt;4,C16,0))</f>
        <v>0</v>
      </c>
      <c r="D17">
        <f>IF(Daily!$A17="","",Daily!D17+IF(ROW(C17)&gt;4,D16,0))</f>
        <v>0</v>
      </c>
      <c r="E17">
        <f>IF(Daily!$A17="","",Daily!E17+IF(ROW(D17)&gt;4,E16,0))</f>
        <v>4</v>
      </c>
      <c r="F17">
        <f>IF(Daily!$A17="","",Daily!F17+IF(ROW(E17)&gt;4,F16,0))</f>
        <v>3</v>
      </c>
      <c r="G17">
        <f>IF(Daily!$A17="","",Daily!G17+IF(ROW(F17)&gt;4,G16,0))</f>
        <v>1</v>
      </c>
      <c r="H17">
        <f>IF(Daily!$A17="","",Daily!H17+IF(ROW(G17)&gt;4,H16,0))</f>
        <v>1</v>
      </c>
      <c r="I17">
        <f>IF(Daily!$A17="","",Daily!I17+IF(ROW(H17)&gt;4,I16,0))</f>
        <v>0</v>
      </c>
      <c r="J17">
        <f>IF(Daily!$A17="","",Daily!J17+IF(ROW(I17)&gt;4,J16,0))</f>
        <v>0</v>
      </c>
      <c r="K17">
        <f>IF(Daily!$A17="","",Daily!K17+IF(ROW(J17)&gt;4,K16,0))</f>
        <v>2</v>
      </c>
      <c r="L17">
        <f>IF(Daily!$A17="","",Daily!L17+IF(ROW(K17)&gt;4,L16,0))</f>
        <v>0</v>
      </c>
      <c r="M17">
        <f>IF(Daily!$A17="","",Daily!M17+IF(ROW(L17)&gt;4,M16,0))</f>
        <v>0</v>
      </c>
      <c r="N17">
        <f>IF(Daily!$A17="","",Daily!N17+IF(ROW(M17)&gt;4,N16,0))</f>
        <v>5</v>
      </c>
      <c r="O17">
        <f>IF(Daily!$A17="","",Daily!O17+IF(ROW(N17)&gt;4,O16,0))</f>
        <v>0</v>
      </c>
      <c r="P17">
        <f>IF(Daily!$A17="","",Daily!P17+IF(ROW(O17)&gt;4,P16,0))</f>
        <v>0</v>
      </c>
      <c r="Q17">
        <f>IF(Daily!$A17="","",Daily!Q17+IF(ROW(P17)&gt;4,Q16,0))</f>
        <v>0</v>
      </c>
      <c r="R17">
        <f>IF(Daily!$A17="","",Daily!R17+IF(ROW(Q17)&gt;4,R16,0))</f>
        <v>0</v>
      </c>
      <c r="S17">
        <f>IF(Daily!$A17="","",Daily!S17+IF(ROW(R17)&gt;4,S16,0))</f>
        <v>0</v>
      </c>
      <c r="T17">
        <f>IF(Daily!$A17="","",Daily!T17+IF(ROW(S17)&gt;4,T16,0))</f>
        <v>0</v>
      </c>
      <c r="U17">
        <f>IF(Daily!$A17="","",Daily!U17+IF(ROW(T17)&gt;4,U16,0))</f>
        <v>0</v>
      </c>
      <c r="V17">
        <f>IF(Daily!$A17="","",Daily!V17+IF(ROW(U17)&gt;4,V16,0))</f>
        <v>0</v>
      </c>
      <c r="W17">
        <f>IF(Daily!$A17="","",Daily!W17+IF(ROW(V17)&gt;4,W16,0))</f>
        <v>4</v>
      </c>
      <c r="X17">
        <f>IF(Daily!$A17="","",Daily!X17+IF(ROW(W17)&gt;4,X16,0))</f>
        <v>0</v>
      </c>
      <c r="Y17">
        <f>IF(Daily!$A17="","",Daily!Y17+IF(ROW(X17)&gt;4,Y16,0))</f>
        <v>0</v>
      </c>
      <c r="Z17">
        <f>IF(Daily!$A17="","",Daily!AA17+IF(ROW(Y17)&gt;4,Z16,0))</f>
        <v>16</v>
      </c>
      <c r="AA17">
        <f>IF(Daily!$A17="","",Daily!AB17+IF(ROW(Z17)&gt;4,AA16,0))</f>
        <v>3</v>
      </c>
      <c r="AB17">
        <f>IF(Daily!$A17="","",Daily!AC17+IF(ROW(AA17)&gt;4,AB16,0))</f>
        <v>1</v>
      </c>
      <c r="AC17" s="5">
        <f>IF(OR(Daily!$A17="",ROW(Cumulative!A17)&lt;=3),"",IF(Daily!AA16=0,0,Daily!AA17/Daily!AA16))</f>
        <v>0</v>
      </c>
      <c r="AD17">
        <f>IF(Daily!$A17="","",Z17-AA17-AB17)</f>
        <v>12</v>
      </c>
      <c r="AE17">
        <f>IF(Daily!$A17="","",Cumulative!Z17-Cumulative!E17)</f>
        <v>12</v>
      </c>
      <c r="AF17">
        <f>IF(Daily!$A17="","",Cumulative!AA17-Cumulative!F17)</f>
        <v>0</v>
      </c>
      <c r="AG17">
        <f>IF(Daily!$A17="","",Cumulative!AB17-Cumulative!G17)</f>
        <v>0</v>
      </c>
      <c r="AH17">
        <f>IF(Daily!$A17="","",AE17-AF17-AG17)</f>
        <v>12</v>
      </c>
      <c r="AI17" s="2">
        <f>IF(Daily!$A17="","",IF(OR($AA17+$AB17=0, Daily!A17=""),"",AB17/($AA17+$AB17)))</f>
        <v>0.25</v>
      </c>
      <c r="AJ17" s="2">
        <f>IF(Daily!$A17="","",IF($AA17+$AB17=0,"",AA17/($AA17+$AB17)))</f>
        <v>0.75</v>
      </c>
      <c r="AK17" s="2">
        <f>IF(Daily!$A17="","",IF($Z17=0,0,B17/$Z17))</f>
        <v>0</v>
      </c>
      <c r="AL17" s="2">
        <f>IF(Daily!$A17="","",IF($Z17=0,0,E17/$Z17))</f>
        <v>0.25</v>
      </c>
      <c r="AM17" s="2">
        <f>IF(Daily!$A17="","",IF($Z17=0,0,H17/$Z17))</f>
        <v>6.25E-2</v>
      </c>
      <c r="AN17" s="2">
        <f>IF(Daily!$A17="","",IF($Z17=0,0,K17/$Z17))</f>
        <v>0.125</v>
      </c>
      <c r="AO17" s="2">
        <f>IF(Daily!$A17="","",IF($Z17=0,0,N17/$Z17))</f>
        <v>0.3125</v>
      </c>
      <c r="AP17" s="2">
        <f>IF(Daily!$A17="","",IF($Z17=0,0,Q17/$Z17))</f>
        <v>0</v>
      </c>
      <c r="AQ17" s="2">
        <f>IF(Daily!$A17="","",IF($Z17=0,0,T17/$Z17))</f>
        <v>0</v>
      </c>
      <c r="AR17" s="2">
        <f>IF(Daily!$A17="","",IF($Z17=0,0,W17/Z17))</f>
        <v>0.25</v>
      </c>
      <c r="AS17" s="3">
        <f ca="1">IF(Daily!$A17="","",AVERAGE(INDIRECT("Daily!AA"&amp;MAX(ROW()-6,3)&amp;":AA"&amp;ROW())))</f>
        <v>0.8571428571428571</v>
      </c>
      <c r="AT17" s="2">
        <f>IF(OR(ROW()&lt;=3,Daily!A17=""),"",IF(Z16=0,1,Daily!AA17/Cumulative!Z16))</f>
        <v>0</v>
      </c>
      <c r="AU17" s="2">
        <f>IF(OR(ROW()&lt;=3,Daily!A17=""),"",IF(Daily!AA16=0,0,(Daily!AA17-Daily!AA16)/Daily!AA16))</f>
        <v>-1</v>
      </c>
      <c r="AV17">
        <f>IF(OR(Daily!A17="",Z17=0),"",_xlfn.XLOOKUP(Z17*2,Z$3:Z$2000,A$3:A$2000,NA(),1,1)-A17)</f>
        <v>24</v>
      </c>
    </row>
    <row r="18" spans="1:48" x14ac:dyDescent="0.2">
      <c r="A18" s="1">
        <f>IF(Daily!$A18="",NA(),Daily!A18)</f>
        <v>43869</v>
      </c>
      <c r="B18">
        <f>IF(Daily!$A18="","",Daily!B18+IF(ROW(A18)&gt;4,B17,0))</f>
        <v>0</v>
      </c>
      <c r="C18">
        <f>IF(Daily!$A18="","",Daily!C18+IF(ROW(B18)&gt;4,C17,0))</f>
        <v>0</v>
      </c>
      <c r="D18">
        <f>IF(Daily!$A18="","",Daily!D18+IF(ROW(C18)&gt;4,D17,0))</f>
        <v>0</v>
      </c>
      <c r="E18">
        <f>IF(Daily!$A18="","",Daily!E18+IF(ROW(D18)&gt;4,E17,0))</f>
        <v>4</v>
      </c>
      <c r="F18">
        <f>IF(Daily!$A18="","",Daily!F18+IF(ROW(E18)&gt;4,F17,0))</f>
        <v>3</v>
      </c>
      <c r="G18">
        <f>IF(Daily!$A18="","",Daily!G18+IF(ROW(F18)&gt;4,G17,0))</f>
        <v>2</v>
      </c>
      <c r="H18">
        <f>IF(Daily!$A18="","",Daily!H18+IF(ROW(G18)&gt;4,H17,0))</f>
        <v>1</v>
      </c>
      <c r="I18">
        <f>IF(Daily!$A18="","",Daily!I18+IF(ROW(H18)&gt;4,I17,0))</f>
        <v>0</v>
      </c>
      <c r="J18">
        <f>IF(Daily!$A18="","",Daily!J18+IF(ROW(I18)&gt;4,J17,0))</f>
        <v>0</v>
      </c>
      <c r="K18">
        <f>IF(Daily!$A18="","",Daily!K18+IF(ROW(J18)&gt;4,K17,0))</f>
        <v>2</v>
      </c>
      <c r="L18">
        <f>IF(Daily!$A18="","",Daily!L18+IF(ROW(K18)&gt;4,L17,0))</f>
        <v>0</v>
      </c>
      <c r="M18">
        <f>IF(Daily!$A18="","",Daily!M18+IF(ROW(L18)&gt;4,M17,0))</f>
        <v>0</v>
      </c>
      <c r="N18">
        <f>IF(Daily!$A18="","",Daily!N18+IF(ROW(M18)&gt;4,N17,0))</f>
        <v>5</v>
      </c>
      <c r="O18">
        <f>IF(Daily!$A18="","",Daily!O18+IF(ROW(N18)&gt;4,O17,0))</f>
        <v>0</v>
      </c>
      <c r="P18">
        <f>IF(Daily!$A18="","",Daily!P18+IF(ROW(O18)&gt;4,P17,0))</f>
        <v>0</v>
      </c>
      <c r="Q18">
        <f>IF(Daily!$A18="","",Daily!Q18+IF(ROW(P18)&gt;4,Q17,0))</f>
        <v>0</v>
      </c>
      <c r="R18">
        <f>IF(Daily!$A18="","",Daily!R18+IF(ROW(Q18)&gt;4,R17,0))</f>
        <v>0</v>
      </c>
      <c r="S18">
        <f>IF(Daily!$A18="","",Daily!S18+IF(ROW(R18)&gt;4,S17,0))</f>
        <v>0</v>
      </c>
      <c r="T18">
        <f>IF(Daily!$A18="","",Daily!T18+IF(ROW(S18)&gt;4,T17,0))</f>
        <v>0</v>
      </c>
      <c r="U18">
        <f>IF(Daily!$A18="","",Daily!U18+IF(ROW(T18)&gt;4,U17,0))</f>
        <v>0</v>
      </c>
      <c r="V18">
        <f>IF(Daily!$A18="","",Daily!V18+IF(ROW(U18)&gt;4,V17,0))</f>
        <v>0</v>
      </c>
      <c r="W18">
        <f>IF(Daily!$A18="","",Daily!W18+IF(ROW(V18)&gt;4,W17,0))</f>
        <v>4</v>
      </c>
      <c r="X18">
        <f>IF(Daily!$A18="","",Daily!X18+IF(ROW(W18)&gt;4,X17,0))</f>
        <v>0</v>
      </c>
      <c r="Y18">
        <f>IF(Daily!$A18="","",Daily!Y18+IF(ROW(X18)&gt;4,Y17,0))</f>
        <v>0</v>
      </c>
      <c r="Z18">
        <f>IF(Daily!$A18="","",Daily!AA18+IF(ROW(Y18)&gt;4,Z17,0))</f>
        <v>16</v>
      </c>
      <c r="AA18">
        <f>IF(Daily!$A18="","",Daily!AB18+IF(ROW(Z18)&gt;4,AA17,0))</f>
        <v>3</v>
      </c>
      <c r="AB18">
        <f>IF(Daily!$A18="","",Daily!AC18+IF(ROW(AA18)&gt;4,AB17,0))</f>
        <v>2</v>
      </c>
      <c r="AC18" s="5">
        <f>IF(OR(Daily!$A18="",ROW(Cumulative!A18)&lt;=3),"",IF(Daily!AA17=0,0,Daily!AA18/Daily!AA17))</f>
        <v>0</v>
      </c>
      <c r="AD18">
        <f>IF(Daily!$A18="","",Z18-AA18-AB18)</f>
        <v>11</v>
      </c>
      <c r="AE18">
        <f>IF(Daily!$A18="","",Cumulative!Z18-Cumulative!E18)</f>
        <v>12</v>
      </c>
      <c r="AF18">
        <f>IF(Daily!$A18="","",Cumulative!AA18-Cumulative!F18)</f>
        <v>0</v>
      </c>
      <c r="AG18">
        <f>IF(Daily!$A18="","",Cumulative!AB18-Cumulative!G18)</f>
        <v>0</v>
      </c>
      <c r="AH18">
        <f>IF(Daily!$A18="","",AE18-AF18-AG18)</f>
        <v>12</v>
      </c>
      <c r="AI18" s="2">
        <f>IF(Daily!$A18="","",IF(OR($AA18+$AB18=0, Daily!A18=""),"",AB18/($AA18+$AB18)))</f>
        <v>0.4</v>
      </c>
      <c r="AJ18" s="2">
        <f>IF(Daily!$A18="","",IF($AA18+$AB18=0,"",AA18/($AA18+$AB18)))</f>
        <v>0.6</v>
      </c>
      <c r="AK18" s="2">
        <f>IF(Daily!$A18="","",IF($Z18=0,0,B18/$Z18))</f>
        <v>0</v>
      </c>
      <c r="AL18" s="2">
        <f>IF(Daily!$A18="","",IF($Z18=0,0,E18/$Z18))</f>
        <v>0.25</v>
      </c>
      <c r="AM18" s="2">
        <f>IF(Daily!$A18="","",IF($Z18=0,0,H18/$Z18))</f>
        <v>6.25E-2</v>
      </c>
      <c r="AN18" s="2">
        <f>IF(Daily!$A18="","",IF($Z18=0,0,K18/$Z18))</f>
        <v>0.125</v>
      </c>
      <c r="AO18" s="2">
        <f>IF(Daily!$A18="","",IF($Z18=0,0,N18/$Z18))</f>
        <v>0.3125</v>
      </c>
      <c r="AP18" s="2">
        <f>IF(Daily!$A18="","",IF($Z18=0,0,Q18/$Z18))</f>
        <v>0</v>
      </c>
      <c r="AQ18" s="2">
        <f>IF(Daily!$A18="","",IF($Z18=0,0,T18/$Z18))</f>
        <v>0</v>
      </c>
      <c r="AR18" s="2">
        <f>IF(Daily!$A18="","",IF($Z18=0,0,W18/Z18))</f>
        <v>0.25</v>
      </c>
      <c r="AS18" s="3">
        <f ca="1">IF(Daily!$A18="","",AVERAGE(INDIRECT("Daily!AA"&amp;MAX(ROW()-6,3)&amp;":AA"&amp;ROW())))</f>
        <v>0.8571428571428571</v>
      </c>
      <c r="AT18" s="2">
        <f>IF(OR(ROW()&lt;=3,Daily!A18=""),"",IF(Z17=0,1,Daily!AA18/Cumulative!Z17))</f>
        <v>0</v>
      </c>
      <c r="AU18" s="2">
        <f>IF(OR(ROW()&lt;=3,Daily!A18=""),"",IF(Daily!AA17=0,0,(Daily!AA18-Daily!AA17)/Daily!AA17))</f>
        <v>0</v>
      </c>
      <c r="AV18">
        <f>IF(OR(Daily!A18="",Z18=0),"",_xlfn.XLOOKUP(Z18*2,Z$3:Z$2000,A$3:A$2000,NA(),1,1)-A18)</f>
        <v>23</v>
      </c>
    </row>
    <row r="19" spans="1:48" x14ac:dyDescent="0.2">
      <c r="A19" s="1">
        <f>IF(Daily!$A19="",NA(),Daily!A19)</f>
        <v>43870</v>
      </c>
      <c r="B19">
        <f>IF(Daily!$A19="","",Daily!B19+IF(ROW(A19)&gt;4,B18,0))</f>
        <v>0</v>
      </c>
      <c r="C19">
        <f>IF(Daily!$A19="","",Daily!C19+IF(ROW(B19)&gt;4,C18,0))</f>
        <v>0</v>
      </c>
      <c r="D19">
        <f>IF(Daily!$A19="","",Daily!D19+IF(ROW(C19)&gt;4,D18,0))</f>
        <v>0</v>
      </c>
      <c r="E19">
        <f>IF(Daily!$A19="","",Daily!E19+IF(ROW(D19)&gt;4,E18,0))</f>
        <v>4</v>
      </c>
      <c r="F19">
        <f>IF(Daily!$A19="","",Daily!F19+IF(ROW(E19)&gt;4,F18,0))</f>
        <v>3</v>
      </c>
      <c r="G19">
        <f>IF(Daily!$A19="","",Daily!G19+IF(ROW(F19)&gt;4,G18,0))</f>
        <v>2</v>
      </c>
      <c r="H19">
        <f>IF(Daily!$A19="","",Daily!H19+IF(ROW(G19)&gt;4,H18,0))</f>
        <v>1</v>
      </c>
      <c r="I19">
        <f>IF(Daily!$A19="","",Daily!I19+IF(ROW(H19)&gt;4,I18,0))</f>
        <v>0</v>
      </c>
      <c r="J19">
        <f>IF(Daily!$A19="","",Daily!J19+IF(ROW(I19)&gt;4,J18,0))</f>
        <v>0</v>
      </c>
      <c r="K19">
        <f>IF(Daily!$A19="","",Daily!K19+IF(ROW(J19)&gt;4,K18,0))</f>
        <v>2</v>
      </c>
      <c r="L19">
        <f>IF(Daily!$A19="","",Daily!L19+IF(ROW(K19)&gt;4,L18,0))</f>
        <v>0</v>
      </c>
      <c r="M19">
        <f>IF(Daily!$A19="","",Daily!M19+IF(ROW(L19)&gt;4,M18,0))</f>
        <v>0</v>
      </c>
      <c r="N19">
        <f>IF(Daily!$A19="","",Daily!N19+IF(ROW(M19)&gt;4,N18,0))</f>
        <v>5</v>
      </c>
      <c r="O19">
        <f>IF(Daily!$A19="","",Daily!O19+IF(ROW(N19)&gt;4,O18,0))</f>
        <v>0</v>
      </c>
      <c r="P19">
        <f>IF(Daily!$A19="","",Daily!P19+IF(ROW(O19)&gt;4,P18,0))</f>
        <v>0</v>
      </c>
      <c r="Q19">
        <f>IF(Daily!$A19="","",Daily!Q19+IF(ROW(P19)&gt;4,Q18,0))</f>
        <v>0</v>
      </c>
      <c r="R19">
        <f>IF(Daily!$A19="","",Daily!R19+IF(ROW(Q19)&gt;4,R18,0))</f>
        <v>0</v>
      </c>
      <c r="S19">
        <f>IF(Daily!$A19="","",Daily!S19+IF(ROW(R19)&gt;4,S18,0))</f>
        <v>0</v>
      </c>
      <c r="T19">
        <f>IF(Daily!$A19="","",Daily!T19+IF(ROW(S19)&gt;4,T18,0))</f>
        <v>0</v>
      </c>
      <c r="U19">
        <f>IF(Daily!$A19="","",Daily!U19+IF(ROW(T19)&gt;4,U18,0))</f>
        <v>0</v>
      </c>
      <c r="V19">
        <f>IF(Daily!$A19="","",Daily!V19+IF(ROW(U19)&gt;4,V18,0))</f>
        <v>0</v>
      </c>
      <c r="W19">
        <f>IF(Daily!$A19="","",Daily!W19+IF(ROW(V19)&gt;4,W18,0))</f>
        <v>4</v>
      </c>
      <c r="X19">
        <f>IF(Daily!$A19="","",Daily!X19+IF(ROW(W19)&gt;4,X18,0))</f>
        <v>0</v>
      </c>
      <c r="Y19">
        <f>IF(Daily!$A19="","",Daily!Y19+IF(ROW(X19)&gt;4,Y18,0))</f>
        <v>0</v>
      </c>
      <c r="Z19">
        <f>IF(Daily!$A19="","",Daily!AA19+IF(ROW(Y19)&gt;4,Z18,0))</f>
        <v>16</v>
      </c>
      <c r="AA19">
        <f>IF(Daily!$A19="","",Daily!AB19+IF(ROW(Z19)&gt;4,AA18,0))</f>
        <v>3</v>
      </c>
      <c r="AB19">
        <f>IF(Daily!$A19="","",Daily!AC19+IF(ROW(AA19)&gt;4,AB18,0))</f>
        <v>2</v>
      </c>
      <c r="AC19" s="5">
        <f>IF(OR(Daily!$A19="",ROW(Cumulative!A19)&lt;=3),"",IF(Daily!AA18=0,0,Daily!AA19/Daily!AA18))</f>
        <v>0</v>
      </c>
      <c r="AD19">
        <f>IF(Daily!$A19="","",Z19-AA19-AB19)</f>
        <v>11</v>
      </c>
      <c r="AE19">
        <f>IF(Daily!$A19="","",Cumulative!Z19-Cumulative!E19)</f>
        <v>12</v>
      </c>
      <c r="AF19">
        <f>IF(Daily!$A19="","",Cumulative!AA19-Cumulative!F19)</f>
        <v>0</v>
      </c>
      <c r="AG19">
        <f>IF(Daily!$A19="","",Cumulative!AB19-Cumulative!G19)</f>
        <v>0</v>
      </c>
      <c r="AH19">
        <f>IF(Daily!$A19="","",AE19-AF19-AG19)</f>
        <v>12</v>
      </c>
      <c r="AI19" s="2">
        <f>IF(Daily!$A19="","",IF(OR($AA19+$AB19=0, Daily!A19=""),"",AB19/($AA19+$AB19)))</f>
        <v>0.4</v>
      </c>
      <c r="AJ19" s="2">
        <f>IF(Daily!$A19="","",IF($AA19+$AB19=0,"",AA19/($AA19+$AB19)))</f>
        <v>0.6</v>
      </c>
      <c r="AK19" s="2">
        <f>IF(Daily!$A19="","",IF($Z19=0,0,B19/$Z19))</f>
        <v>0</v>
      </c>
      <c r="AL19" s="2">
        <f>IF(Daily!$A19="","",IF($Z19=0,0,E19/$Z19))</f>
        <v>0.25</v>
      </c>
      <c r="AM19" s="2">
        <f>IF(Daily!$A19="","",IF($Z19=0,0,H19/$Z19))</f>
        <v>6.25E-2</v>
      </c>
      <c r="AN19" s="2">
        <f>IF(Daily!$A19="","",IF($Z19=0,0,K19/$Z19))</f>
        <v>0.125</v>
      </c>
      <c r="AO19" s="2">
        <f>IF(Daily!$A19="","",IF($Z19=0,0,N19/$Z19))</f>
        <v>0.3125</v>
      </c>
      <c r="AP19" s="2">
        <f>IF(Daily!$A19="","",IF($Z19=0,0,Q19/$Z19))</f>
        <v>0</v>
      </c>
      <c r="AQ19" s="2">
        <f>IF(Daily!$A19="","",IF($Z19=0,0,T19/$Z19))</f>
        <v>0</v>
      </c>
      <c r="AR19" s="2">
        <f>IF(Daily!$A19="","",IF($Z19=0,0,W19/Z19))</f>
        <v>0.25</v>
      </c>
      <c r="AS19" s="3">
        <f ca="1">IF(Daily!$A19="","",AVERAGE(INDIRECT("Daily!AA"&amp;MAX(ROW()-6,3)&amp;":AA"&amp;ROW())))</f>
        <v>0.5714285714285714</v>
      </c>
      <c r="AT19" s="2">
        <f>IF(OR(ROW()&lt;=3,Daily!A19=""),"",IF(Z18=0,1,Daily!AA19/Cumulative!Z18))</f>
        <v>0</v>
      </c>
      <c r="AU19" s="2">
        <f>IF(OR(ROW()&lt;=3,Daily!A19=""),"",IF(Daily!AA18=0,0,(Daily!AA19-Daily!AA18)/Daily!AA18))</f>
        <v>0</v>
      </c>
      <c r="AV19">
        <f>IF(OR(Daily!A19="",Z19=0),"",_xlfn.XLOOKUP(Z19*2,Z$3:Z$2000,A$3:A$2000,NA(),1,1)-A19)</f>
        <v>22</v>
      </c>
    </row>
    <row r="20" spans="1:48" x14ac:dyDescent="0.2">
      <c r="A20" s="1">
        <f>IF(Daily!$A20="",NA(),Daily!A20)</f>
        <v>43871</v>
      </c>
      <c r="B20">
        <f>IF(Daily!$A20="","",Daily!B20+IF(ROW(A20)&gt;4,B19,0))</f>
        <v>0</v>
      </c>
      <c r="C20">
        <f>IF(Daily!$A20="","",Daily!C20+IF(ROW(B20)&gt;4,C19,0))</f>
        <v>0</v>
      </c>
      <c r="D20">
        <f>IF(Daily!$A20="","",Daily!D20+IF(ROW(C20)&gt;4,D19,0))</f>
        <v>0</v>
      </c>
      <c r="E20">
        <f>IF(Daily!$A20="","",Daily!E20+IF(ROW(D20)&gt;4,E19,0))</f>
        <v>4</v>
      </c>
      <c r="F20">
        <f>IF(Daily!$A20="","",Daily!F20+IF(ROW(E20)&gt;4,F19,0))</f>
        <v>3</v>
      </c>
      <c r="G20">
        <f>IF(Daily!$A20="","",Daily!G20+IF(ROW(F20)&gt;4,G19,0))</f>
        <v>2</v>
      </c>
      <c r="H20">
        <f>IF(Daily!$A20="","",Daily!H20+IF(ROW(G20)&gt;4,H19,0))</f>
        <v>1</v>
      </c>
      <c r="I20">
        <f>IF(Daily!$A20="","",Daily!I20+IF(ROW(H20)&gt;4,I19,0))</f>
        <v>0</v>
      </c>
      <c r="J20">
        <f>IF(Daily!$A20="","",Daily!J20+IF(ROW(I20)&gt;4,J19,0))</f>
        <v>0</v>
      </c>
      <c r="K20">
        <f>IF(Daily!$A20="","",Daily!K20+IF(ROW(J20)&gt;4,K19,0))</f>
        <v>2</v>
      </c>
      <c r="L20">
        <f>IF(Daily!$A20="","",Daily!L20+IF(ROW(K20)&gt;4,L19,0))</f>
        <v>0</v>
      </c>
      <c r="M20">
        <f>IF(Daily!$A20="","",Daily!M20+IF(ROW(L20)&gt;4,M19,0))</f>
        <v>0</v>
      </c>
      <c r="N20">
        <f>IF(Daily!$A20="","",Daily!N20+IF(ROW(M20)&gt;4,N19,0))</f>
        <v>5</v>
      </c>
      <c r="O20">
        <f>IF(Daily!$A20="","",Daily!O20+IF(ROW(N20)&gt;4,O19,0))</f>
        <v>0</v>
      </c>
      <c r="P20">
        <f>IF(Daily!$A20="","",Daily!P20+IF(ROW(O20)&gt;4,P19,0))</f>
        <v>0</v>
      </c>
      <c r="Q20">
        <f>IF(Daily!$A20="","",Daily!Q20+IF(ROW(P20)&gt;4,Q19,0))</f>
        <v>0</v>
      </c>
      <c r="R20">
        <f>IF(Daily!$A20="","",Daily!R20+IF(ROW(Q20)&gt;4,R19,0))</f>
        <v>0</v>
      </c>
      <c r="S20">
        <f>IF(Daily!$A20="","",Daily!S20+IF(ROW(R20)&gt;4,S19,0))</f>
        <v>0</v>
      </c>
      <c r="T20">
        <f>IF(Daily!$A20="","",Daily!T20+IF(ROW(S20)&gt;4,T19,0))</f>
        <v>0</v>
      </c>
      <c r="U20">
        <f>IF(Daily!$A20="","",Daily!U20+IF(ROW(T20)&gt;4,U19,0))</f>
        <v>0</v>
      </c>
      <c r="V20">
        <f>IF(Daily!$A20="","",Daily!V20+IF(ROW(U20)&gt;4,V19,0))</f>
        <v>0</v>
      </c>
      <c r="W20">
        <f>IF(Daily!$A20="","",Daily!W20+IF(ROW(V20)&gt;4,W19,0))</f>
        <v>4</v>
      </c>
      <c r="X20">
        <f>IF(Daily!$A20="","",Daily!X20+IF(ROW(W20)&gt;4,X19,0))</f>
        <v>0</v>
      </c>
      <c r="Y20">
        <f>IF(Daily!$A20="","",Daily!Y20+IF(ROW(X20)&gt;4,Y19,0))</f>
        <v>0</v>
      </c>
      <c r="Z20">
        <f>IF(Daily!$A20="","",Daily!AA20+IF(ROW(Y20)&gt;4,Z19,0))</f>
        <v>16</v>
      </c>
      <c r="AA20">
        <f>IF(Daily!$A20="","",Daily!AB20+IF(ROW(Z20)&gt;4,AA19,0))</f>
        <v>3</v>
      </c>
      <c r="AB20">
        <f>IF(Daily!$A20="","",Daily!AC20+IF(ROW(AA20)&gt;4,AB19,0))</f>
        <v>2</v>
      </c>
      <c r="AC20" s="5">
        <f>IF(OR(Daily!$A20="",ROW(Cumulative!A20)&lt;=3),"",IF(Daily!AA19=0,0,Daily!AA20/Daily!AA19))</f>
        <v>0</v>
      </c>
      <c r="AD20">
        <f>IF(Daily!$A20="","",Z20-AA20-AB20)</f>
        <v>11</v>
      </c>
      <c r="AE20">
        <f>IF(Daily!$A20="","",Cumulative!Z20-Cumulative!E20)</f>
        <v>12</v>
      </c>
      <c r="AF20">
        <f>IF(Daily!$A20="","",Cumulative!AA20-Cumulative!F20)</f>
        <v>0</v>
      </c>
      <c r="AG20">
        <f>IF(Daily!$A20="","",Cumulative!AB20-Cumulative!G20)</f>
        <v>0</v>
      </c>
      <c r="AH20">
        <f>IF(Daily!$A20="","",AE20-AF20-AG20)</f>
        <v>12</v>
      </c>
      <c r="AI20" s="2">
        <f>IF(Daily!$A20="","",IF(OR($AA20+$AB20=0, Daily!A20=""),"",AB20/($AA20+$AB20)))</f>
        <v>0.4</v>
      </c>
      <c r="AJ20" s="2">
        <f>IF(Daily!$A20="","",IF($AA20+$AB20=0,"",AA20/($AA20+$AB20)))</f>
        <v>0.6</v>
      </c>
      <c r="AK20" s="2">
        <f>IF(Daily!$A20="","",IF($Z20=0,0,B20/$Z20))</f>
        <v>0</v>
      </c>
      <c r="AL20" s="2">
        <f>IF(Daily!$A20="","",IF($Z20=0,0,E20/$Z20))</f>
        <v>0.25</v>
      </c>
      <c r="AM20" s="2">
        <f>IF(Daily!$A20="","",IF($Z20=0,0,H20/$Z20))</f>
        <v>6.25E-2</v>
      </c>
      <c r="AN20" s="2">
        <f>IF(Daily!$A20="","",IF($Z20=0,0,K20/$Z20))</f>
        <v>0.125</v>
      </c>
      <c r="AO20" s="2">
        <f>IF(Daily!$A20="","",IF($Z20=0,0,N20/$Z20))</f>
        <v>0.3125</v>
      </c>
      <c r="AP20" s="2">
        <f>IF(Daily!$A20="","",IF($Z20=0,0,Q20/$Z20))</f>
        <v>0</v>
      </c>
      <c r="AQ20" s="2">
        <f>IF(Daily!$A20="","",IF($Z20=0,0,T20/$Z20))</f>
        <v>0</v>
      </c>
      <c r="AR20" s="2">
        <f>IF(Daily!$A20="","",IF($Z20=0,0,W20/Z20))</f>
        <v>0.25</v>
      </c>
      <c r="AS20" s="3">
        <f ca="1">IF(Daily!$A20="","",AVERAGE(INDIRECT("Daily!AA"&amp;MAX(ROW()-6,3)&amp;":AA"&amp;ROW())))</f>
        <v>0.5714285714285714</v>
      </c>
      <c r="AT20" s="2">
        <f>IF(OR(ROW()&lt;=3,Daily!A20=""),"",IF(Z19=0,1,Daily!AA20/Cumulative!Z19))</f>
        <v>0</v>
      </c>
      <c r="AU20" s="2">
        <f>IF(OR(ROW()&lt;=3,Daily!A20=""),"",IF(Daily!AA19=0,0,(Daily!AA20-Daily!AA19)/Daily!AA19))</f>
        <v>0</v>
      </c>
      <c r="AV20">
        <f>IF(OR(Daily!A20="",Z20=0),"",_xlfn.XLOOKUP(Z20*2,Z$3:Z$2000,A$3:A$2000,NA(),1,1)-A20)</f>
        <v>21</v>
      </c>
    </row>
    <row r="21" spans="1:48" x14ac:dyDescent="0.2">
      <c r="A21" s="1">
        <f>IF(Daily!$A21="",NA(),Daily!A21)</f>
        <v>43872</v>
      </c>
      <c r="B21">
        <f>IF(Daily!$A21="","",Daily!B21+IF(ROW(A21)&gt;4,B20,0))</f>
        <v>0</v>
      </c>
      <c r="C21">
        <f>IF(Daily!$A21="","",Daily!C21+IF(ROW(B21)&gt;4,C20,0))</f>
        <v>0</v>
      </c>
      <c r="D21">
        <f>IF(Daily!$A21="","",Daily!D21+IF(ROW(C21)&gt;4,D20,0))</f>
        <v>0</v>
      </c>
      <c r="E21">
        <f>IF(Daily!$A21="","",Daily!E21+IF(ROW(D21)&gt;4,E20,0))</f>
        <v>4</v>
      </c>
      <c r="F21">
        <f>IF(Daily!$A21="","",Daily!F21+IF(ROW(E21)&gt;4,F20,0))</f>
        <v>3</v>
      </c>
      <c r="G21">
        <f>IF(Daily!$A21="","",Daily!G21+IF(ROW(F21)&gt;4,G20,0))</f>
        <v>2</v>
      </c>
      <c r="H21">
        <f>IF(Daily!$A21="","",Daily!H21+IF(ROW(G21)&gt;4,H20,0))</f>
        <v>1</v>
      </c>
      <c r="I21">
        <f>IF(Daily!$A21="","",Daily!I21+IF(ROW(H21)&gt;4,I20,0))</f>
        <v>0</v>
      </c>
      <c r="J21">
        <f>IF(Daily!$A21="","",Daily!J21+IF(ROW(I21)&gt;4,J20,0))</f>
        <v>0</v>
      </c>
      <c r="K21">
        <f>IF(Daily!$A21="","",Daily!K21+IF(ROW(J21)&gt;4,K20,0))</f>
        <v>2</v>
      </c>
      <c r="L21">
        <f>IF(Daily!$A21="","",Daily!L21+IF(ROW(K21)&gt;4,L20,0))</f>
        <v>0</v>
      </c>
      <c r="M21">
        <f>IF(Daily!$A21="","",Daily!M21+IF(ROW(L21)&gt;4,M20,0))</f>
        <v>0</v>
      </c>
      <c r="N21">
        <f>IF(Daily!$A21="","",Daily!N21+IF(ROW(M21)&gt;4,N20,0))</f>
        <v>5</v>
      </c>
      <c r="O21">
        <f>IF(Daily!$A21="","",Daily!O21+IF(ROW(N21)&gt;4,O20,0))</f>
        <v>0</v>
      </c>
      <c r="P21">
        <f>IF(Daily!$A21="","",Daily!P21+IF(ROW(O21)&gt;4,P20,0))</f>
        <v>0</v>
      </c>
      <c r="Q21">
        <f>IF(Daily!$A21="","",Daily!Q21+IF(ROW(P21)&gt;4,Q20,0))</f>
        <v>0</v>
      </c>
      <c r="R21">
        <f>IF(Daily!$A21="","",Daily!R21+IF(ROW(Q21)&gt;4,R20,0))</f>
        <v>0</v>
      </c>
      <c r="S21">
        <f>IF(Daily!$A21="","",Daily!S21+IF(ROW(R21)&gt;4,S20,0))</f>
        <v>0</v>
      </c>
      <c r="T21">
        <f>IF(Daily!$A21="","",Daily!T21+IF(ROW(S21)&gt;4,T20,0))</f>
        <v>0</v>
      </c>
      <c r="U21">
        <f>IF(Daily!$A21="","",Daily!U21+IF(ROW(T21)&gt;4,U20,0))</f>
        <v>0</v>
      </c>
      <c r="V21">
        <f>IF(Daily!$A21="","",Daily!V21+IF(ROW(U21)&gt;4,V20,0))</f>
        <v>0</v>
      </c>
      <c r="W21">
        <f>IF(Daily!$A21="","",Daily!W21+IF(ROW(V21)&gt;4,W20,0))</f>
        <v>4</v>
      </c>
      <c r="X21">
        <f>IF(Daily!$A21="","",Daily!X21+IF(ROW(W21)&gt;4,X20,0))</f>
        <v>0</v>
      </c>
      <c r="Y21">
        <f>IF(Daily!$A21="","",Daily!Y21+IF(ROW(X21)&gt;4,Y20,0))</f>
        <v>0</v>
      </c>
      <c r="Z21">
        <f>IF(Daily!$A21="","",Daily!AA21+IF(ROW(Y21)&gt;4,Z20,0))</f>
        <v>16</v>
      </c>
      <c r="AA21">
        <f>IF(Daily!$A21="","",Daily!AB21+IF(ROW(Z21)&gt;4,AA20,0))</f>
        <v>3</v>
      </c>
      <c r="AB21">
        <f>IF(Daily!$A21="","",Daily!AC21+IF(ROW(AA21)&gt;4,AB20,0))</f>
        <v>2</v>
      </c>
      <c r="AC21" s="5">
        <f>IF(OR(Daily!$A21="",ROW(Cumulative!A21)&lt;=3),"",IF(Daily!AA20=0,0,Daily!AA21/Daily!AA20))</f>
        <v>0</v>
      </c>
      <c r="AD21">
        <f>IF(Daily!$A21="","",Z21-AA21-AB21)</f>
        <v>11</v>
      </c>
      <c r="AE21">
        <f>IF(Daily!$A21="","",Cumulative!Z21-Cumulative!E21)</f>
        <v>12</v>
      </c>
      <c r="AF21">
        <f>IF(Daily!$A21="","",Cumulative!AA21-Cumulative!F21)</f>
        <v>0</v>
      </c>
      <c r="AG21">
        <f>IF(Daily!$A21="","",Cumulative!AB21-Cumulative!G21)</f>
        <v>0</v>
      </c>
      <c r="AH21">
        <f>IF(Daily!$A21="","",AE21-AF21-AG21)</f>
        <v>12</v>
      </c>
      <c r="AI21" s="2">
        <f>IF(Daily!$A21="","",IF(OR($AA21+$AB21=0, Daily!A21=""),"",AB21/($AA21+$AB21)))</f>
        <v>0.4</v>
      </c>
      <c r="AJ21" s="2">
        <f>IF(Daily!$A21="","",IF($AA21+$AB21=0,"",AA21/($AA21+$AB21)))</f>
        <v>0.6</v>
      </c>
      <c r="AK21" s="2">
        <f>IF(Daily!$A21="","",IF($Z21=0,0,B21/$Z21))</f>
        <v>0</v>
      </c>
      <c r="AL21" s="2">
        <f>IF(Daily!$A21="","",IF($Z21=0,0,E21/$Z21))</f>
        <v>0.25</v>
      </c>
      <c r="AM21" s="2">
        <f>IF(Daily!$A21="","",IF($Z21=0,0,H21/$Z21))</f>
        <v>6.25E-2</v>
      </c>
      <c r="AN21" s="2">
        <f>IF(Daily!$A21="","",IF($Z21=0,0,K21/$Z21))</f>
        <v>0.125</v>
      </c>
      <c r="AO21" s="2">
        <f>IF(Daily!$A21="","",IF($Z21=0,0,N21/$Z21))</f>
        <v>0.3125</v>
      </c>
      <c r="AP21" s="2">
        <f>IF(Daily!$A21="","",IF($Z21=0,0,Q21/$Z21))</f>
        <v>0</v>
      </c>
      <c r="AQ21" s="2">
        <f>IF(Daily!$A21="","",IF($Z21=0,0,T21/$Z21))</f>
        <v>0</v>
      </c>
      <c r="AR21" s="2">
        <f>IF(Daily!$A21="","",IF($Z21=0,0,W21/Z21))</f>
        <v>0.25</v>
      </c>
      <c r="AS21" s="3">
        <f ca="1">IF(Daily!$A21="","",AVERAGE(INDIRECT("Daily!AA"&amp;MAX(ROW()-6,3)&amp;":AA"&amp;ROW())))</f>
        <v>0.42857142857142855</v>
      </c>
      <c r="AT21" s="2">
        <f>IF(OR(ROW()&lt;=3,Daily!A21=""),"",IF(Z20=0,1,Daily!AA21/Cumulative!Z20))</f>
        <v>0</v>
      </c>
      <c r="AU21" s="2">
        <f>IF(OR(ROW()&lt;=3,Daily!A21=""),"",IF(Daily!AA20=0,0,(Daily!AA21-Daily!AA20)/Daily!AA20))</f>
        <v>0</v>
      </c>
      <c r="AV21">
        <f>IF(OR(Daily!A21="",Z21=0),"",_xlfn.XLOOKUP(Z21*2,Z$3:Z$2000,A$3:A$2000,NA(),1,1)-A21)</f>
        <v>20</v>
      </c>
    </row>
    <row r="22" spans="1:48" x14ac:dyDescent="0.2">
      <c r="A22" s="1">
        <f>IF(Daily!$A22="",NA(),Daily!A22)</f>
        <v>43873</v>
      </c>
      <c r="B22">
        <f>IF(Daily!$A22="","",Daily!B22+IF(ROW(A22)&gt;4,B21,0))</f>
        <v>0</v>
      </c>
      <c r="C22">
        <f>IF(Daily!$A22="","",Daily!C22+IF(ROW(B22)&gt;4,C21,0))</f>
        <v>0</v>
      </c>
      <c r="D22">
        <f>IF(Daily!$A22="","",Daily!D22+IF(ROW(C22)&gt;4,D21,0))</f>
        <v>0</v>
      </c>
      <c r="E22">
        <f>IF(Daily!$A22="","",Daily!E22+IF(ROW(D22)&gt;4,E21,0))</f>
        <v>4</v>
      </c>
      <c r="F22">
        <f>IF(Daily!$A22="","",Daily!F22+IF(ROW(E22)&gt;4,F21,0))</f>
        <v>3</v>
      </c>
      <c r="G22">
        <f>IF(Daily!$A22="","",Daily!G22+IF(ROW(F22)&gt;4,G21,0))</f>
        <v>2</v>
      </c>
      <c r="H22">
        <f>IF(Daily!$A22="","",Daily!H22+IF(ROW(G22)&gt;4,H21,0))</f>
        <v>1</v>
      </c>
      <c r="I22">
        <f>IF(Daily!$A22="","",Daily!I22+IF(ROW(H22)&gt;4,I21,0))</f>
        <v>0</v>
      </c>
      <c r="J22">
        <f>IF(Daily!$A22="","",Daily!J22+IF(ROW(I22)&gt;4,J21,0))</f>
        <v>0</v>
      </c>
      <c r="K22">
        <f>IF(Daily!$A22="","",Daily!K22+IF(ROW(J22)&gt;4,K21,0))</f>
        <v>2</v>
      </c>
      <c r="L22">
        <f>IF(Daily!$A22="","",Daily!L22+IF(ROW(K22)&gt;4,L21,0))</f>
        <v>0</v>
      </c>
      <c r="M22">
        <f>IF(Daily!$A22="","",Daily!M22+IF(ROW(L22)&gt;4,M21,0))</f>
        <v>0</v>
      </c>
      <c r="N22">
        <f>IF(Daily!$A22="","",Daily!N22+IF(ROW(M22)&gt;4,N21,0))</f>
        <v>5</v>
      </c>
      <c r="O22">
        <f>IF(Daily!$A22="","",Daily!O22+IF(ROW(N22)&gt;4,O21,0))</f>
        <v>0</v>
      </c>
      <c r="P22">
        <f>IF(Daily!$A22="","",Daily!P22+IF(ROW(O22)&gt;4,P21,0))</f>
        <v>0</v>
      </c>
      <c r="Q22">
        <f>IF(Daily!$A22="","",Daily!Q22+IF(ROW(P22)&gt;4,Q21,0))</f>
        <v>0</v>
      </c>
      <c r="R22">
        <f>IF(Daily!$A22="","",Daily!R22+IF(ROW(Q22)&gt;4,R21,0))</f>
        <v>0</v>
      </c>
      <c r="S22">
        <f>IF(Daily!$A22="","",Daily!S22+IF(ROW(R22)&gt;4,S21,0))</f>
        <v>0</v>
      </c>
      <c r="T22">
        <f>IF(Daily!$A22="","",Daily!T22+IF(ROW(S22)&gt;4,T21,0))</f>
        <v>0</v>
      </c>
      <c r="U22">
        <f>IF(Daily!$A22="","",Daily!U22+IF(ROW(T22)&gt;4,U21,0))</f>
        <v>0</v>
      </c>
      <c r="V22">
        <f>IF(Daily!$A22="","",Daily!V22+IF(ROW(U22)&gt;4,V21,0))</f>
        <v>0</v>
      </c>
      <c r="W22">
        <f>IF(Daily!$A22="","",Daily!W22+IF(ROW(V22)&gt;4,W21,0))</f>
        <v>4</v>
      </c>
      <c r="X22">
        <f>IF(Daily!$A22="","",Daily!X22+IF(ROW(W22)&gt;4,X21,0))</f>
        <v>0</v>
      </c>
      <c r="Y22">
        <f>IF(Daily!$A22="","",Daily!Y22+IF(ROW(X22)&gt;4,Y21,0))</f>
        <v>0</v>
      </c>
      <c r="Z22">
        <f>IF(Daily!$A22="","",Daily!AA22+IF(ROW(Y22)&gt;4,Z21,0))</f>
        <v>16</v>
      </c>
      <c r="AA22">
        <f>IF(Daily!$A22="","",Daily!AB22+IF(ROW(Z22)&gt;4,AA21,0))</f>
        <v>3</v>
      </c>
      <c r="AB22">
        <f>IF(Daily!$A22="","",Daily!AC22+IF(ROW(AA22)&gt;4,AB21,0))</f>
        <v>2</v>
      </c>
      <c r="AC22" s="5">
        <f>IF(OR(Daily!$A22="",ROW(Cumulative!A22)&lt;=3),"",IF(Daily!AA21=0,0,Daily!AA22/Daily!AA21))</f>
        <v>0</v>
      </c>
      <c r="AD22">
        <f>IF(Daily!$A22="","",Z22-AA22-AB22)</f>
        <v>11</v>
      </c>
      <c r="AE22">
        <f>IF(Daily!$A22="","",Cumulative!Z22-Cumulative!E22)</f>
        <v>12</v>
      </c>
      <c r="AF22">
        <f>IF(Daily!$A22="","",Cumulative!AA22-Cumulative!F22)</f>
        <v>0</v>
      </c>
      <c r="AG22">
        <f>IF(Daily!$A22="","",Cumulative!AB22-Cumulative!G22)</f>
        <v>0</v>
      </c>
      <c r="AH22">
        <f>IF(Daily!$A22="","",AE22-AF22-AG22)</f>
        <v>12</v>
      </c>
      <c r="AI22" s="2">
        <f>IF(Daily!$A22="","",IF(OR($AA22+$AB22=0, Daily!A22=""),"",AB22/($AA22+$AB22)))</f>
        <v>0.4</v>
      </c>
      <c r="AJ22" s="2">
        <f>IF(Daily!$A22="","",IF($AA22+$AB22=0,"",AA22/($AA22+$AB22)))</f>
        <v>0.6</v>
      </c>
      <c r="AK22" s="2">
        <f>IF(Daily!$A22="","",IF($Z22=0,0,B22/$Z22))</f>
        <v>0</v>
      </c>
      <c r="AL22" s="2">
        <f>IF(Daily!$A22="","",IF($Z22=0,0,E22/$Z22))</f>
        <v>0.25</v>
      </c>
      <c r="AM22" s="2">
        <f>IF(Daily!$A22="","",IF($Z22=0,0,H22/$Z22))</f>
        <v>6.25E-2</v>
      </c>
      <c r="AN22" s="2">
        <f>IF(Daily!$A22="","",IF($Z22=0,0,K22/$Z22))</f>
        <v>0.125</v>
      </c>
      <c r="AO22" s="2">
        <f>IF(Daily!$A22="","",IF($Z22=0,0,N22/$Z22))</f>
        <v>0.3125</v>
      </c>
      <c r="AP22" s="2">
        <f>IF(Daily!$A22="","",IF($Z22=0,0,Q22/$Z22))</f>
        <v>0</v>
      </c>
      <c r="AQ22" s="2">
        <f>IF(Daily!$A22="","",IF($Z22=0,0,T22/$Z22))</f>
        <v>0</v>
      </c>
      <c r="AR22" s="2">
        <f>IF(Daily!$A22="","",IF($Z22=0,0,W22/Z22))</f>
        <v>0.25</v>
      </c>
      <c r="AS22" s="3">
        <f ca="1">IF(Daily!$A22="","",AVERAGE(INDIRECT("Daily!AA"&amp;MAX(ROW()-6,3)&amp;":AA"&amp;ROW())))</f>
        <v>0.14285714285714285</v>
      </c>
      <c r="AT22" s="2">
        <f>IF(OR(ROW()&lt;=3,Daily!A22=""),"",IF(Z21=0,1,Daily!AA22/Cumulative!Z21))</f>
        <v>0</v>
      </c>
      <c r="AU22" s="2">
        <f>IF(OR(ROW()&lt;=3,Daily!A22=""),"",IF(Daily!AA21=0,0,(Daily!AA22-Daily!AA21)/Daily!AA21))</f>
        <v>0</v>
      </c>
      <c r="AV22">
        <f>IF(OR(Daily!A22="",Z22=0),"",_xlfn.XLOOKUP(Z22*2,Z$3:Z$2000,A$3:A$2000,NA(),1,1)-A22)</f>
        <v>19</v>
      </c>
    </row>
    <row r="23" spans="1:48" x14ac:dyDescent="0.2">
      <c r="A23" s="1">
        <f>IF(Daily!$A23="",NA(),Daily!A23)</f>
        <v>43874</v>
      </c>
      <c r="B23">
        <f>IF(Daily!$A23="","",Daily!B23+IF(ROW(A23)&gt;4,B22,0))</f>
        <v>0</v>
      </c>
      <c r="C23">
        <f>IF(Daily!$A23="","",Daily!C23+IF(ROW(B23)&gt;4,C22,0))</f>
        <v>0</v>
      </c>
      <c r="D23">
        <f>IF(Daily!$A23="","",Daily!D23+IF(ROW(C23)&gt;4,D22,0))</f>
        <v>0</v>
      </c>
      <c r="E23">
        <f>IF(Daily!$A23="","",Daily!E23+IF(ROW(D23)&gt;4,E22,0))</f>
        <v>4</v>
      </c>
      <c r="F23">
        <f>IF(Daily!$A23="","",Daily!F23+IF(ROW(E23)&gt;4,F22,0))</f>
        <v>4</v>
      </c>
      <c r="G23">
        <f>IF(Daily!$A23="","",Daily!G23+IF(ROW(F23)&gt;4,G22,0))</f>
        <v>2</v>
      </c>
      <c r="H23">
        <f>IF(Daily!$A23="","",Daily!H23+IF(ROW(G23)&gt;4,H22,0))</f>
        <v>1</v>
      </c>
      <c r="I23">
        <f>IF(Daily!$A23="","",Daily!I23+IF(ROW(H23)&gt;4,I22,0))</f>
        <v>0</v>
      </c>
      <c r="J23">
        <f>IF(Daily!$A23="","",Daily!J23+IF(ROW(I23)&gt;4,J22,0))</f>
        <v>0</v>
      </c>
      <c r="K23">
        <f>IF(Daily!$A23="","",Daily!K23+IF(ROW(J23)&gt;4,K22,0))</f>
        <v>2</v>
      </c>
      <c r="L23">
        <f>IF(Daily!$A23="","",Daily!L23+IF(ROW(K23)&gt;4,L22,0))</f>
        <v>0</v>
      </c>
      <c r="M23">
        <f>IF(Daily!$A23="","",Daily!M23+IF(ROW(L23)&gt;4,M22,0))</f>
        <v>0</v>
      </c>
      <c r="N23">
        <f>IF(Daily!$A23="","",Daily!N23+IF(ROW(M23)&gt;4,N22,0))</f>
        <v>5</v>
      </c>
      <c r="O23">
        <f>IF(Daily!$A23="","",Daily!O23+IF(ROW(N23)&gt;4,O22,0))</f>
        <v>0</v>
      </c>
      <c r="P23">
        <f>IF(Daily!$A23="","",Daily!P23+IF(ROW(O23)&gt;4,P22,0))</f>
        <v>0</v>
      </c>
      <c r="Q23">
        <f>IF(Daily!$A23="","",Daily!Q23+IF(ROW(P23)&gt;4,Q22,0))</f>
        <v>0</v>
      </c>
      <c r="R23">
        <f>IF(Daily!$A23="","",Daily!R23+IF(ROW(Q23)&gt;4,R22,0))</f>
        <v>0</v>
      </c>
      <c r="S23">
        <f>IF(Daily!$A23="","",Daily!S23+IF(ROW(R23)&gt;4,S22,0))</f>
        <v>0</v>
      </c>
      <c r="T23">
        <f>IF(Daily!$A23="","",Daily!T23+IF(ROW(S23)&gt;4,T22,0))</f>
        <v>0</v>
      </c>
      <c r="U23">
        <f>IF(Daily!$A23="","",Daily!U23+IF(ROW(T23)&gt;4,U22,0))</f>
        <v>0</v>
      </c>
      <c r="V23">
        <f>IF(Daily!$A23="","",Daily!V23+IF(ROW(U23)&gt;4,V22,0))</f>
        <v>0</v>
      </c>
      <c r="W23">
        <f>IF(Daily!$A23="","",Daily!W23+IF(ROW(V23)&gt;4,W22,0))</f>
        <v>4</v>
      </c>
      <c r="X23">
        <f>IF(Daily!$A23="","",Daily!X23+IF(ROW(W23)&gt;4,X22,0))</f>
        <v>0</v>
      </c>
      <c r="Y23">
        <f>IF(Daily!$A23="","",Daily!Y23+IF(ROW(X23)&gt;4,Y22,0))</f>
        <v>0</v>
      </c>
      <c r="Z23">
        <f>IF(Daily!$A23="","",Daily!AA23+IF(ROW(Y23)&gt;4,Z22,0))</f>
        <v>16</v>
      </c>
      <c r="AA23">
        <f>IF(Daily!$A23="","",Daily!AB23+IF(ROW(Z23)&gt;4,AA22,0))</f>
        <v>4</v>
      </c>
      <c r="AB23">
        <f>IF(Daily!$A23="","",Daily!AC23+IF(ROW(AA23)&gt;4,AB22,0))</f>
        <v>2</v>
      </c>
      <c r="AC23" s="5">
        <f>IF(OR(Daily!$A23="",ROW(Cumulative!A23)&lt;=3),"",IF(Daily!AA22=0,0,Daily!AA23/Daily!AA22))</f>
        <v>0</v>
      </c>
      <c r="AD23">
        <f>IF(Daily!$A23="","",Z23-AA23-AB23)</f>
        <v>10</v>
      </c>
      <c r="AE23">
        <f>IF(Daily!$A23="","",Cumulative!Z23-Cumulative!E23)</f>
        <v>12</v>
      </c>
      <c r="AF23">
        <f>IF(Daily!$A23="","",Cumulative!AA23-Cumulative!F23)</f>
        <v>0</v>
      </c>
      <c r="AG23">
        <f>IF(Daily!$A23="","",Cumulative!AB23-Cumulative!G23)</f>
        <v>0</v>
      </c>
      <c r="AH23">
        <f>IF(Daily!$A23="","",AE23-AF23-AG23)</f>
        <v>12</v>
      </c>
      <c r="AI23" s="2">
        <f>IF(Daily!$A23="","",IF(OR($AA23+$AB23=0, Daily!A23=""),"",AB23/($AA23+$AB23)))</f>
        <v>0.33333333333333331</v>
      </c>
      <c r="AJ23" s="2">
        <f>IF(Daily!$A23="","",IF($AA23+$AB23=0,"",AA23/($AA23+$AB23)))</f>
        <v>0.66666666666666663</v>
      </c>
      <c r="AK23" s="2">
        <f>IF(Daily!$A23="","",IF($Z23=0,0,B23/$Z23))</f>
        <v>0</v>
      </c>
      <c r="AL23" s="2">
        <f>IF(Daily!$A23="","",IF($Z23=0,0,E23/$Z23))</f>
        <v>0.25</v>
      </c>
      <c r="AM23" s="2">
        <f>IF(Daily!$A23="","",IF($Z23=0,0,H23/$Z23))</f>
        <v>6.25E-2</v>
      </c>
      <c r="AN23" s="2">
        <f>IF(Daily!$A23="","",IF($Z23=0,0,K23/$Z23))</f>
        <v>0.125</v>
      </c>
      <c r="AO23" s="2">
        <f>IF(Daily!$A23="","",IF($Z23=0,0,N23/$Z23))</f>
        <v>0.3125</v>
      </c>
      <c r="AP23" s="2">
        <f>IF(Daily!$A23="","",IF($Z23=0,0,Q23/$Z23))</f>
        <v>0</v>
      </c>
      <c r="AQ23" s="2">
        <f>IF(Daily!$A23="","",IF($Z23=0,0,T23/$Z23))</f>
        <v>0</v>
      </c>
      <c r="AR23" s="2">
        <f>IF(Daily!$A23="","",IF($Z23=0,0,W23/Z23))</f>
        <v>0.25</v>
      </c>
      <c r="AS23" s="3">
        <f ca="1">IF(Daily!$A23="","",AVERAGE(INDIRECT("Daily!AA"&amp;MAX(ROW()-6,3)&amp;":AA"&amp;ROW())))</f>
        <v>0</v>
      </c>
      <c r="AT23" s="2">
        <f>IF(OR(ROW()&lt;=3,Daily!A23=""),"",IF(Z22=0,1,Daily!AA23/Cumulative!Z22))</f>
        <v>0</v>
      </c>
      <c r="AU23" s="2">
        <f>IF(OR(ROW()&lt;=3,Daily!A23=""),"",IF(Daily!AA22=0,0,(Daily!AA23-Daily!AA22)/Daily!AA22))</f>
        <v>0</v>
      </c>
      <c r="AV23">
        <f>IF(OR(Daily!A23="",Z23=0),"",_xlfn.XLOOKUP(Z23*2,Z$3:Z$2000,A$3:A$2000,NA(),1,1)-A23)</f>
        <v>18</v>
      </c>
    </row>
    <row r="24" spans="1:48" x14ac:dyDescent="0.2">
      <c r="A24" s="1">
        <f>IF(Daily!$A24="",NA(),Daily!A24)</f>
        <v>43875</v>
      </c>
      <c r="B24">
        <f>IF(Daily!$A24="","",Daily!B24+IF(ROW(A24)&gt;4,B23,0))</f>
        <v>0</v>
      </c>
      <c r="C24">
        <f>IF(Daily!$A24="","",Daily!C24+IF(ROW(B24)&gt;4,C23,0))</f>
        <v>0</v>
      </c>
      <c r="D24">
        <f>IF(Daily!$A24="","",Daily!D24+IF(ROW(C24)&gt;4,D23,0))</f>
        <v>0</v>
      </c>
      <c r="E24">
        <f>IF(Daily!$A24="","",Daily!E24+IF(ROW(D24)&gt;4,E23,0))</f>
        <v>4</v>
      </c>
      <c r="F24">
        <f>IF(Daily!$A24="","",Daily!F24+IF(ROW(E24)&gt;4,F23,0))</f>
        <v>4</v>
      </c>
      <c r="G24">
        <f>IF(Daily!$A24="","",Daily!G24+IF(ROW(F24)&gt;4,G23,0))</f>
        <v>2</v>
      </c>
      <c r="H24">
        <f>IF(Daily!$A24="","",Daily!H24+IF(ROW(G24)&gt;4,H23,0))</f>
        <v>1</v>
      </c>
      <c r="I24">
        <f>IF(Daily!$A24="","",Daily!I24+IF(ROW(H24)&gt;4,I23,0))</f>
        <v>0</v>
      </c>
      <c r="J24">
        <f>IF(Daily!$A24="","",Daily!J24+IF(ROW(I24)&gt;4,J23,0))</f>
        <v>0</v>
      </c>
      <c r="K24">
        <f>IF(Daily!$A24="","",Daily!K24+IF(ROW(J24)&gt;4,K23,0))</f>
        <v>2</v>
      </c>
      <c r="L24">
        <f>IF(Daily!$A24="","",Daily!L24+IF(ROW(K24)&gt;4,L23,0))</f>
        <v>2</v>
      </c>
      <c r="M24">
        <f>IF(Daily!$A24="","",Daily!M24+IF(ROW(L24)&gt;4,M23,0))</f>
        <v>0</v>
      </c>
      <c r="N24">
        <f>IF(Daily!$A24="","",Daily!N24+IF(ROW(M24)&gt;4,N23,0))</f>
        <v>5</v>
      </c>
      <c r="O24">
        <f>IF(Daily!$A24="","",Daily!O24+IF(ROW(N24)&gt;4,O23,0))</f>
        <v>0</v>
      </c>
      <c r="P24">
        <f>IF(Daily!$A24="","",Daily!P24+IF(ROW(O24)&gt;4,P23,0))</f>
        <v>0</v>
      </c>
      <c r="Q24">
        <f>IF(Daily!$A24="","",Daily!Q24+IF(ROW(P24)&gt;4,Q23,0))</f>
        <v>0</v>
      </c>
      <c r="R24">
        <f>IF(Daily!$A24="","",Daily!R24+IF(ROW(Q24)&gt;4,R23,0))</f>
        <v>0</v>
      </c>
      <c r="S24">
        <f>IF(Daily!$A24="","",Daily!S24+IF(ROW(R24)&gt;4,S23,0))</f>
        <v>0</v>
      </c>
      <c r="T24">
        <f>IF(Daily!$A24="","",Daily!T24+IF(ROW(S24)&gt;4,T23,0))</f>
        <v>0</v>
      </c>
      <c r="U24">
        <f>IF(Daily!$A24="","",Daily!U24+IF(ROW(T24)&gt;4,U23,0))</f>
        <v>0</v>
      </c>
      <c r="V24">
        <f>IF(Daily!$A24="","",Daily!V24+IF(ROW(U24)&gt;4,V23,0))</f>
        <v>0</v>
      </c>
      <c r="W24">
        <f>IF(Daily!$A24="","",Daily!W24+IF(ROW(V24)&gt;4,W23,0))</f>
        <v>4</v>
      </c>
      <c r="X24">
        <f>IF(Daily!$A24="","",Daily!X24+IF(ROW(W24)&gt;4,X23,0))</f>
        <v>0</v>
      </c>
      <c r="Y24">
        <f>IF(Daily!$A24="","",Daily!Y24+IF(ROW(X24)&gt;4,Y23,0))</f>
        <v>0</v>
      </c>
      <c r="Z24">
        <f>IF(Daily!$A24="","",Daily!AA24+IF(ROW(Y24)&gt;4,Z23,0))</f>
        <v>16</v>
      </c>
      <c r="AA24">
        <f>IF(Daily!$A24="","",Daily!AB24+IF(ROW(Z24)&gt;4,AA23,0))</f>
        <v>6</v>
      </c>
      <c r="AB24">
        <f>IF(Daily!$A24="","",Daily!AC24+IF(ROW(AA24)&gt;4,AB23,0))</f>
        <v>2</v>
      </c>
      <c r="AC24" s="5">
        <f>IF(OR(Daily!$A24="",ROW(Cumulative!A24)&lt;=3),"",IF(Daily!AA23=0,0,Daily!AA24/Daily!AA23))</f>
        <v>0</v>
      </c>
      <c r="AD24">
        <f>IF(Daily!$A24="","",Z24-AA24-AB24)</f>
        <v>8</v>
      </c>
      <c r="AE24">
        <f>IF(Daily!$A24="","",Cumulative!Z24-Cumulative!E24)</f>
        <v>12</v>
      </c>
      <c r="AF24">
        <f>IF(Daily!$A24="","",Cumulative!AA24-Cumulative!F24)</f>
        <v>2</v>
      </c>
      <c r="AG24">
        <f>IF(Daily!$A24="","",Cumulative!AB24-Cumulative!G24)</f>
        <v>0</v>
      </c>
      <c r="AH24">
        <f>IF(Daily!$A24="","",AE24-AF24-AG24)</f>
        <v>10</v>
      </c>
      <c r="AI24" s="2">
        <f>IF(Daily!$A24="","",IF(OR($AA24+$AB24=0, Daily!A24=""),"",AB24/($AA24+$AB24)))</f>
        <v>0.25</v>
      </c>
      <c r="AJ24" s="2">
        <f>IF(Daily!$A24="","",IF($AA24+$AB24=0,"",AA24/($AA24+$AB24)))</f>
        <v>0.75</v>
      </c>
      <c r="AK24" s="2">
        <f>IF(Daily!$A24="","",IF($Z24=0,0,B24/$Z24))</f>
        <v>0</v>
      </c>
      <c r="AL24" s="2">
        <f>IF(Daily!$A24="","",IF($Z24=0,0,E24/$Z24))</f>
        <v>0.25</v>
      </c>
      <c r="AM24" s="2">
        <f>IF(Daily!$A24="","",IF($Z24=0,0,H24/$Z24))</f>
        <v>6.25E-2</v>
      </c>
      <c r="AN24" s="2">
        <f>IF(Daily!$A24="","",IF($Z24=0,0,K24/$Z24))</f>
        <v>0.125</v>
      </c>
      <c r="AO24" s="2">
        <f>IF(Daily!$A24="","",IF($Z24=0,0,N24/$Z24))</f>
        <v>0.3125</v>
      </c>
      <c r="AP24" s="2">
        <f>IF(Daily!$A24="","",IF($Z24=0,0,Q24/$Z24))</f>
        <v>0</v>
      </c>
      <c r="AQ24" s="2">
        <f>IF(Daily!$A24="","",IF($Z24=0,0,T24/$Z24))</f>
        <v>0</v>
      </c>
      <c r="AR24" s="2">
        <f>IF(Daily!$A24="","",IF($Z24=0,0,W24/Z24))</f>
        <v>0.25</v>
      </c>
      <c r="AS24" s="3">
        <f ca="1">IF(Daily!$A24="","",AVERAGE(INDIRECT("Daily!AA"&amp;MAX(ROW()-6,3)&amp;":AA"&amp;ROW())))</f>
        <v>0</v>
      </c>
      <c r="AT24" s="2">
        <f>IF(OR(ROW()&lt;=3,Daily!A24=""),"",IF(Z23=0,1,Daily!AA24/Cumulative!Z23))</f>
        <v>0</v>
      </c>
      <c r="AU24" s="2">
        <f>IF(OR(ROW()&lt;=3,Daily!A24=""),"",IF(Daily!AA23=0,0,(Daily!AA24-Daily!AA23)/Daily!AA23))</f>
        <v>0</v>
      </c>
      <c r="AV24">
        <f>IF(OR(Daily!A24="",Z24=0),"",_xlfn.XLOOKUP(Z24*2,Z$3:Z$2000,A$3:A$2000,NA(),1,1)-A24)</f>
        <v>17</v>
      </c>
    </row>
    <row r="25" spans="1:48" x14ac:dyDescent="0.2">
      <c r="A25" s="1">
        <f>IF(Daily!$A25="",NA(),Daily!A25)</f>
        <v>43876</v>
      </c>
      <c r="B25">
        <f>IF(Daily!$A25="","",Daily!B25+IF(ROW(A25)&gt;4,B24,0))</f>
        <v>0</v>
      </c>
      <c r="C25">
        <f>IF(Daily!$A25="","",Daily!C25+IF(ROW(B25)&gt;4,C24,0))</f>
        <v>0</v>
      </c>
      <c r="D25">
        <f>IF(Daily!$A25="","",Daily!D25+IF(ROW(C25)&gt;4,D24,0))</f>
        <v>0</v>
      </c>
      <c r="E25">
        <f>IF(Daily!$A25="","",Daily!E25+IF(ROW(D25)&gt;4,E24,0))</f>
        <v>4</v>
      </c>
      <c r="F25">
        <f>IF(Daily!$A25="","",Daily!F25+IF(ROW(E25)&gt;4,F24,0))</f>
        <v>4</v>
      </c>
      <c r="G25">
        <f>IF(Daily!$A25="","",Daily!G25+IF(ROW(F25)&gt;4,G24,0))</f>
        <v>2</v>
      </c>
      <c r="H25">
        <f>IF(Daily!$A25="","",Daily!H25+IF(ROW(G25)&gt;4,H24,0))</f>
        <v>1</v>
      </c>
      <c r="I25">
        <f>IF(Daily!$A25="","",Daily!I25+IF(ROW(H25)&gt;4,I24,0))</f>
        <v>0</v>
      </c>
      <c r="J25">
        <f>IF(Daily!$A25="","",Daily!J25+IF(ROW(I25)&gt;4,J24,0))</f>
        <v>0</v>
      </c>
      <c r="K25">
        <f>IF(Daily!$A25="","",Daily!K25+IF(ROW(J25)&gt;4,K24,0))</f>
        <v>2</v>
      </c>
      <c r="L25">
        <f>IF(Daily!$A25="","",Daily!L25+IF(ROW(K25)&gt;4,L24,0))</f>
        <v>2</v>
      </c>
      <c r="M25">
        <f>IF(Daily!$A25="","",Daily!M25+IF(ROW(L25)&gt;4,M24,0))</f>
        <v>0</v>
      </c>
      <c r="N25">
        <f>IF(Daily!$A25="","",Daily!N25+IF(ROW(M25)&gt;4,N24,0))</f>
        <v>5</v>
      </c>
      <c r="O25">
        <f>IF(Daily!$A25="","",Daily!O25+IF(ROW(N25)&gt;4,O24,0))</f>
        <v>0</v>
      </c>
      <c r="P25">
        <f>IF(Daily!$A25="","",Daily!P25+IF(ROW(O25)&gt;4,P24,0))</f>
        <v>0</v>
      </c>
      <c r="Q25">
        <f>IF(Daily!$A25="","",Daily!Q25+IF(ROW(P25)&gt;4,Q24,0))</f>
        <v>0</v>
      </c>
      <c r="R25">
        <f>IF(Daily!$A25="","",Daily!R25+IF(ROW(Q25)&gt;4,R24,0))</f>
        <v>0</v>
      </c>
      <c r="S25">
        <f>IF(Daily!$A25="","",Daily!S25+IF(ROW(R25)&gt;4,S24,0))</f>
        <v>0</v>
      </c>
      <c r="T25">
        <f>IF(Daily!$A25="","",Daily!T25+IF(ROW(S25)&gt;4,T24,0))</f>
        <v>0</v>
      </c>
      <c r="U25">
        <f>IF(Daily!$A25="","",Daily!U25+IF(ROW(T25)&gt;4,U24,0))</f>
        <v>0</v>
      </c>
      <c r="V25">
        <f>IF(Daily!$A25="","",Daily!V25+IF(ROW(U25)&gt;4,V24,0))</f>
        <v>0</v>
      </c>
      <c r="W25">
        <f>IF(Daily!$A25="","",Daily!W25+IF(ROW(V25)&gt;4,W24,0))</f>
        <v>4</v>
      </c>
      <c r="X25">
        <f>IF(Daily!$A25="","",Daily!X25+IF(ROW(W25)&gt;4,X24,0))</f>
        <v>0</v>
      </c>
      <c r="Y25">
        <f>IF(Daily!$A25="","",Daily!Y25+IF(ROW(X25)&gt;4,Y24,0))</f>
        <v>0</v>
      </c>
      <c r="Z25">
        <f>IF(Daily!$A25="","",Daily!AA25+IF(ROW(Y25)&gt;4,Z24,0))</f>
        <v>16</v>
      </c>
      <c r="AA25">
        <f>IF(Daily!$A25="","",Daily!AB25+IF(ROW(Z25)&gt;4,AA24,0))</f>
        <v>6</v>
      </c>
      <c r="AB25">
        <f>IF(Daily!$A25="","",Daily!AC25+IF(ROW(AA25)&gt;4,AB24,0))</f>
        <v>2</v>
      </c>
      <c r="AC25" s="5">
        <f>IF(OR(Daily!$A25="",ROW(Cumulative!A25)&lt;=3),"",IF(Daily!AA24=0,0,Daily!AA25/Daily!AA24))</f>
        <v>0</v>
      </c>
      <c r="AD25">
        <f>IF(Daily!$A25="","",Z25-AA25-AB25)</f>
        <v>8</v>
      </c>
      <c r="AE25">
        <f>IF(Daily!$A25="","",Cumulative!Z25-Cumulative!E25)</f>
        <v>12</v>
      </c>
      <c r="AF25">
        <f>IF(Daily!$A25="","",Cumulative!AA25-Cumulative!F25)</f>
        <v>2</v>
      </c>
      <c r="AG25">
        <f>IF(Daily!$A25="","",Cumulative!AB25-Cumulative!G25)</f>
        <v>0</v>
      </c>
      <c r="AH25">
        <f>IF(Daily!$A25="","",AE25-AF25-AG25)</f>
        <v>10</v>
      </c>
      <c r="AI25" s="2">
        <f>IF(Daily!$A25="","",IF(OR($AA25+$AB25=0, Daily!A25=""),"",AB25/($AA25+$AB25)))</f>
        <v>0.25</v>
      </c>
      <c r="AJ25" s="2">
        <f>IF(Daily!$A25="","",IF($AA25+$AB25=0,"",AA25/($AA25+$AB25)))</f>
        <v>0.75</v>
      </c>
      <c r="AK25" s="2">
        <f>IF(Daily!$A25="","",IF($Z25=0,0,B25/$Z25))</f>
        <v>0</v>
      </c>
      <c r="AL25" s="2">
        <f>IF(Daily!$A25="","",IF($Z25=0,0,E25/$Z25))</f>
        <v>0.25</v>
      </c>
      <c r="AM25" s="2">
        <f>IF(Daily!$A25="","",IF($Z25=0,0,H25/$Z25))</f>
        <v>6.25E-2</v>
      </c>
      <c r="AN25" s="2">
        <f>IF(Daily!$A25="","",IF($Z25=0,0,K25/$Z25))</f>
        <v>0.125</v>
      </c>
      <c r="AO25" s="2">
        <f>IF(Daily!$A25="","",IF($Z25=0,0,N25/$Z25))</f>
        <v>0.3125</v>
      </c>
      <c r="AP25" s="2">
        <f>IF(Daily!$A25="","",IF($Z25=0,0,Q25/$Z25))</f>
        <v>0</v>
      </c>
      <c r="AQ25" s="2">
        <f>IF(Daily!$A25="","",IF($Z25=0,0,T25/$Z25))</f>
        <v>0</v>
      </c>
      <c r="AR25" s="2">
        <f>IF(Daily!$A25="","",IF($Z25=0,0,W25/Z25))</f>
        <v>0.25</v>
      </c>
      <c r="AS25" s="3">
        <f ca="1">IF(Daily!$A25="","",AVERAGE(INDIRECT("Daily!AA"&amp;MAX(ROW()-6,3)&amp;":AA"&amp;ROW())))</f>
        <v>0</v>
      </c>
      <c r="AT25" s="2">
        <f>IF(OR(ROW()&lt;=3,Daily!A25=""),"",IF(Z24=0,1,Daily!AA25/Cumulative!Z24))</f>
        <v>0</v>
      </c>
      <c r="AU25" s="2">
        <f>IF(OR(ROW()&lt;=3,Daily!A25=""),"",IF(Daily!AA24=0,0,(Daily!AA25-Daily!AA24)/Daily!AA24))</f>
        <v>0</v>
      </c>
      <c r="AV25">
        <f>IF(OR(Daily!A25="",Z25=0),"",_xlfn.XLOOKUP(Z25*2,Z$3:Z$2000,A$3:A$2000,NA(),1,1)-A25)</f>
        <v>16</v>
      </c>
    </row>
    <row r="26" spans="1:48" x14ac:dyDescent="0.2">
      <c r="A26" s="1">
        <f>IF(Daily!$A26="",NA(),Daily!A26)</f>
        <v>43877</v>
      </c>
      <c r="B26">
        <f>IF(Daily!$A26="","",Daily!B26+IF(ROW(A26)&gt;4,B25,0))</f>
        <v>0</v>
      </c>
      <c r="C26">
        <f>IF(Daily!$A26="","",Daily!C26+IF(ROW(B26)&gt;4,C25,0))</f>
        <v>0</v>
      </c>
      <c r="D26">
        <f>IF(Daily!$A26="","",Daily!D26+IF(ROW(C26)&gt;4,D25,0))</f>
        <v>0</v>
      </c>
      <c r="E26">
        <f>IF(Daily!$A26="","",Daily!E26+IF(ROW(D26)&gt;4,E25,0))</f>
        <v>4</v>
      </c>
      <c r="F26">
        <f>IF(Daily!$A26="","",Daily!F26+IF(ROW(E26)&gt;4,F25,0))</f>
        <v>4</v>
      </c>
      <c r="G26">
        <f>IF(Daily!$A26="","",Daily!G26+IF(ROW(F26)&gt;4,G25,0))</f>
        <v>2</v>
      </c>
      <c r="H26">
        <f>IF(Daily!$A26="","",Daily!H26+IF(ROW(G26)&gt;4,H25,0))</f>
        <v>1</v>
      </c>
      <c r="I26">
        <f>IF(Daily!$A26="","",Daily!I26+IF(ROW(H26)&gt;4,I25,0))</f>
        <v>0</v>
      </c>
      <c r="J26">
        <f>IF(Daily!$A26="","",Daily!J26+IF(ROW(I26)&gt;4,J25,0))</f>
        <v>0</v>
      </c>
      <c r="K26">
        <f>IF(Daily!$A26="","",Daily!K26+IF(ROW(J26)&gt;4,K25,0))</f>
        <v>2</v>
      </c>
      <c r="L26">
        <f>IF(Daily!$A26="","",Daily!L26+IF(ROW(K26)&gt;4,L25,0))</f>
        <v>2</v>
      </c>
      <c r="M26">
        <f>IF(Daily!$A26="","",Daily!M26+IF(ROW(L26)&gt;4,M25,0))</f>
        <v>0</v>
      </c>
      <c r="N26">
        <f>IF(Daily!$A26="","",Daily!N26+IF(ROW(M26)&gt;4,N25,0))</f>
        <v>5</v>
      </c>
      <c r="O26">
        <f>IF(Daily!$A26="","",Daily!O26+IF(ROW(N26)&gt;4,O25,0))</f>
        <v>0</v>
      </c>
      <c r="P26">
        <f>IF(Daily!$A26="","",Daily!P26+IF(ROW(O26)&gt;4,P25,0))</f>
        <v>0</v>
      </c>
      <c r="Q26">
        <f>IF(Daily!$A26="","",Daily!Q26+IF(ROW(P26)&gt;4,Q25,0))</f>
        <v>0</v>
      </c>
      <c r="R26">
        <f>IF(Daily!$A26="","",Daily!R26+IF(ROW(Q26)&gt;4,R25,0))</f>
        <v>0</v>
      </c>
      <c r="S26">
        <f>IF(Daily!$A26="","",Daily!S26+IF(ROW(R26)&gt;4,S25,0))</f>
        <v>0</v>
      </c>
      <c r="T26">
        <f>IF(Daily!$A26="","",Daily!T26+IF(ROW(S26)&gt;4,T25,0))</f>
        <v>0</v>
      </c>
      <c r="U26">
        <f>IF(Daily!$A26="","",Daily!U26+IF(ROW(T26)&gt;4,U25,0))</f>
        <v>0</v>
      </c>
      <c r="V26">
        <f>IF(Daily!$A26="","",Daily!V26+IF(ROW(U26)&gt;4,V25,0))</f>
        <v>0</v>
      </c>
      <c r="W26">
        <f>IF(Daily!$A26="","",Daily!W26+IF(ROW(V26)&gt;4,W25,0))</f>
        <v>4</v>
      </c>
      <c r="X26">
        <f>IF(Daily!$A26="","",Daily!X26+IF(ROW(W26)&gt;4,X25,0))</f>
        <v>0</v>
      </c>
      <c r="Y26">
        <f>IF(Daily!$A26="","",Daily!Y26+IF(ROW(X26)&gt;4,Y25,0))</f>
        <v>0</v>
      </c>
      <c r="Z26">
        <f>IF(Daily!$A26="","",Daily!AA26+IF(ROW(Y26)&gt;4,Z25,0))</f>
        <v>16</v>
      </c>
      <c r="AA26">
        <f>IF(Daily!$A26="","",Daily!AB26+IF(ROW(Z26)&gt;4,AA25,0))</f>
        <v>6</v>
      </c>
      <c r="AB26">
        <f>IF(Daily!$A26="","",Daily!AC26+IF(ROW(AA26)&gt;4,AB25,0))</f>
        <v>2</v>
      </c>
      <c r="AC26" s="5">
        <f>IF(OR(Daily!$A26="",ROW(Cumulative!A26)&lt;=3),"",IF(Daily!AA25=0,0,Daily!AA26/Daily!AA25))</f>
        <v>0</v>
      </c>
      <c r="AD26">
        <f>IF(Daily!$A26="","",Z26-AA26-AB26)</f>
        <v>8</v>
      </c>
      <c r="AE26">
        <f>IF(Daily!$A26="","",Cumulative!Z26-Cumulative!E26)</f>
        <v>12</v>
      </c>
      <c r="AF26">
        <f>IF(Daily!$A26="","",Cumulative!AA26-Cumulative!F26)</f>
        <v>2</v>
      </c>
      <c r="AG26">
        <f>IF(Daily!$A26="","",Cumulative!AB26-Cumulative!G26)</f>
        <v>0</v>
      </c>
      <c r="AH26">
        <f>IF(Daily!$A26="","",AE26-AF26-AG26)</f>
        <v>10</v>
      </c>
      <c r="AI26" s="2">
        <f>IF(Daily!$A26="","",IF(OR($AA26+$AB26=0, Daily!A26=""),"",AB26/($AA26+$AB26)))</f>
        <v>0.25</v>
      </c>
      <c r="AJ26" s="2">
        <f>IF(Daily!$A26="","",IF($AA26+$AB26=0,"",AA26/($AA26+$AB26)))</f>
        <v>0.75</v>
      </c>
      <c r="AK26" s="2">
        <f>IF(Daily!$A26="","",IF($Z26=0,0,B26/$Z26))</f>
        <v>0</v>
      </c>
      <c r="AL26" s="2">
        <f>IF(Daily!$A26="","",IF($Z26=0,0,E26/$Z26))</f>
        <v>0.25</v>
      </c>
      <c r="AM26" s="2">
        <f>IF(Daily!$A26="","",IF($Z26=0,0,H26/$Z26))</f>
        <v>6.25E-2</v>
      </c>
      <c r="AN26" s="2">
        <f>IF(Daily!$A26="","",IF($Z26=0,0,K26/$Z26))</f>
        <v>0.125</v>
      </c>
      <c r="AO26" s="2">
        <f>IF(Daily!$A26="","",IF($Z26=0,0,N26/$Z26))</f>
        <v>0.3125</v>
      </c>
      <c r="AP26" s="2">
        <f>IF(Daily!$A26="","",IF($Z26=0,0,Q26/$Z26))</f>
        <v>0</v>
      </c>
      <c r="AQ26" s="2">
        <f>IF(Daily!$A26="","",IF($Z26=0,0,T26/$Z26))</f>
        <v>0</v>
      </c>
      <c r="AR26" s="2">
        <f>IF(Daily!$A26="","",IF($Z26=0,0,W26/Z26))</f>
        <v>0.25</v>
      </c>
      <c r="AS26" s="3">
        <f ca="1">IF(Daily!$A26="","",AVERAGE(INDIRECT("Daily!AA"&amp;MAX(ROW()-6,3)&amp;":AA"&amp;ROW())))</f>
        <v>0</v>
      </c>
      <c r="AT26" s="2">
        <f>IF(OR(ROW()&lt;=3,Daily!A26=""),"",IF(Z25=0,1,Daily!AA26/Cumulative!Z25))</f>
        <v>0</v>
      </c>
      <c r="AU26" s="2">
        <f>IF(OR(ROW()&lt;=3,Daily!A26=""),"",IF(Daily!AA25=0,0,(Daily!AA26-Daily!AA25)/Daily!AA25))</f>
        <v>0</v>
      </c>
      <c r="AV26">
        <f>IF(OR(Daily!A26="",Z26=0),"",_xlfn.XLOOKUP(Z26*2,Z$3:Z$2000,A$3:A$2000,NA(),1,1)-A26)</f>
        <v>15</v>
      </c>
    </row>
    <row r="27" spans="1:48" x14ac:dyDescent="0.2">
      <c r="A27" s="1">
        <f>IF(Daily!$A27="",NA(),Daily!A27)</f>
        <v>43878</v>
      </c>
      <c r="B27">
        <f>IF(Daily!$A27="","",Daily!B27+IF(ROW(A27)&gt;4,B26,0))</f>
        <v>0</v>
      </c>
      <c r="C27">
        <f>IF(Daily!$A27="","",Daily!C27+IF(ROW(B27)&gt;4,C26,0))</f>
        <v>0</v>
      </c>
      <c r="D27">
        <f>IF(Daily!$A27="","",Daily!D27+IF(ROW(C27)&gt;4,D26,0))</f>
        <v>0</v>
      </c>
      <c r="E27">
        <f>IF(Daily!$A27="","",Daily!E27+IF(ROW(D27)&gt;4,E26,0))</f>
        <v>4</v>
      </c>
      <c r="F27">
        <f>IF(Daily!$A27="","",Daily!F27+IF(ROW(E27)&gt;4,F26,0))</f>
        <v>4</v>
      </c>
      <c r="G27">
        <f>IF(Daily!$A27="","",Daily!G27+IF(ROW(F27)&gt;4,G26,0))</f>
        <v>2</v>
      </c>
      <c r="H27">
        <f>IF(Daily!$A27="","",Daily!H27+IF(ROW(G27)&gt;4,H26,0))</f>
        <v>1</v>
      </c>
      <c r="I27">
        <f>IF(Daily!$A27="","",Daily!I27+IF(ROW(H27)&gt;4,I26,0))</f>
        <v>0</v>
      </c>
      <c r="J27">
        <f>IF(Daily!$A27="","",Daily!J27+IF(ROW(I27)&gt;4,J26,0))</f>
        <v>0</v>
      </c>
      <c r="K27">
        <f>IF(Daily!$A27="","",Daily!K27+IF(ROW(J27)&gt;4,K26,0))</f>
        <v>2</v>
      </c>
      <c r="L27">
        <f>IF(Daily!$A27="","",Daily!L27+IF(ROW(K27)&gt;4,L26,0))</f>
        <v>2</v>
      </c>
      <c r="M27">
        <f>IF(Daily!$A27="","",Daily!M27+IF(ROW(L27)&gt;4,M26,0))</f>
        <v>0</v>
      </c>
      <c r="N27">
        <f>IF(Daily!$A27="","",Daily!N27+IF(ROW(M27)&gt;4,N26,0))</f>
        <v>5</v>
      </c>
      <c r="O27">
        <f>IF(Daily!$A27="","",Daily!O27+IF(ROW(N27)&gt;4,O26,0))</f>
        <v>0</v>
      </c>
      <c r="P27">
        <f>IF(Daily!$A27="","",Daily!P27+IF(ROW(O27)&gt;4,P26,0))</f>
        <v>0</v>
      </c>
      <c r="Q27">
        <f>IF(Daily!$A27="","",Daily!Q27+IF(ROW(P27)&gt;4,Q26,0))</f>
        <v>0</v>
      </c>
      <c r="R27">
        <f>IF(Daily!$A27="","",Daily!R27+IF(ROW(Q27)&gt;4,R26,0))</f>
        <v>0</v>
      </c>
      <c r="S27">
        <f>IF(Daily!$A27="","",Daily!S27+IF(ROW(R27)&gt;4,S26,0))</f>
        <v>0</v>
      </c>
      <c r="T27">
        <f>IF(Daily!$A27="","",Daily!T27+IF(ROW(S27)&gt;4,T26,0))</f>
        <v>0</v>
      </c>
      <c r="U27">
        <f>IF(Daily!$A27="","",Daily!U27+IF(ROW(T27)&gt;4,U26,0))</f>
        <v>0</v>
      </c>
      <c r="V27">
        <f>IF(Daily!$A27="","",Daily!V27+IF(ROW(U27)&gt;4,V26,0))</f>
        <v>0</v>
      </c>
      <c r="W27">
        <f>IF(Daily!$A27="","",Daily!W27+IF(ROW(V27)&gt;4,W26,0))</f>
        <v>4</v>
      </c>
      <c r="X27">
        <f>IF(Daily!$A27="","",Daily!X27+IF(ROW(W27)&gt;4,X26,0))</f>
        <v>0</v>
      </c>
      <c r="Y27">
        <f>IF(Daily!$A27="","",Daily!Y27+IF(ROW(X27)&gt;4,Y26,0))</f>
        <v>0</v>
      </c>
      <c r="Z27">
        <f>IF(Daily!$A27="","",Daily!AA27+IF(ROW(Y27)&gt;4,Z26,0))</f>
        <v>16</v>
      </c>
      <c r="AA27">
        <f>IF(Daily!$A27="","",Daily!AB27+IF(ROW(Z27)&gt;4,AA26,0))</f>
        <v>6</v>
      </c>
      <c r="AB27">
        <f>IF(Daily!$A27="","",Daily!AC27+IF(ROW(AA27)&gt;4,AB26,0))</f>
        <v>2</v>
      </c>
      <c r="AC27" s="5">
        <f>IF(OR(Daily!$A27="",ROW(Cumulative!A27)&lt;=3),"",IF(Daily!AA26=0,0,Daily!AA27/Daily!AA26))</f>
        <v>0</v>
      </c>
      <c r="AD27">
        <f>IF(Daily!$A27="","",Z27-AA27-AB27)</f>
        <v>8</v>
      </c>
      <c r="AE27">
        <f>IF(Daily!$A27="","",Cumulative!Z27-Cumulative!E27)</f>
        <v>12</v>
      </c>
      <c r="AF27">
        <f>IF(Daily!$A27="","",Cumulative!AA27-Cumulative!F27)</f>
        <v>2</v>
      </c>
      <c r="AG27">
        <f>IF(Daily!$A27="","",Cumulative!AB27-Cumulative!G27)</f>
        <v>0</v>
      </c>
      <c r="AH27">
        <f>IF(Daily!$A27="","",AE27-AF27-AG27)</f>
        <v>10</v>
      </c>
      <c r="AI27" s="2">
        <f>IF(Daily!$A27="","",IF(OR($AA27+$AB27=0, Daily!A27=""),"",AB27/($AA27+$AB27)))</f>
        <v>0.25</v>
      </c>
      <c r="AJ27" s="2">
        <f>IF(Daily!$A27="","",IF($AA27+$AB27=0,"",AA27/($AA27+$AB27)))</f>
        <v>0.75</v>
      </c>
      <c r="AK27" s="2">
        <f>IF(Daily!$A27="","",IF($Z27=0,0,B27/$Z27))</f>
        <v>0</v>
      </c>
      <c r="AL27" s="2">
        <f>IF(Daily!$A27="","",IF($Z27=0,0,E27/$Z27))</f>
        <v>0.25</v>
      </c>
      <c r="AM27" s="2">
        <f>IF(Daily!$A27="","",IF($Z27=0,0,H27/$Z27))</f>
        <v>6.25E-2</v>
      </c>
      <c r="AN27" s="2">
        <f>IF(Daily!$A27="","",IF($Z27=0,0,K27/$Z27))</f>
        <v>0.125</v>
      </c>
      <c r="AO27" s="2">
        <f>IF(Daily!$A27="","",IF($Z27=0,0,N27/$Z27))</f>
        <v>0.3125</v>
      </c>
      <c r="AP27" s="2">
        <f>IF(Daily!$A27="","",IF($Z27=0,0,Q27/$Z27))</f>
        <v>0</v>
      </c>
      <c r="AQ27" s="2">
        <f>IF(Daily!$A27="","",IF($Z27=0,0,T27/$Z27))</f>
        <v>0</v>
      </c>
      <c r="AR27" s="2">
        <f>IF(Daily!$A27="","",IF($Z27=0,0,W27/Z27))</f>
        <v>0.25</v>
      </c>
      <c r="AS27" s="3">
        <f ca="1">IF(Daily!$A27="","",AVERAGE(INDIRECT("Daily!AA"&amp;MAX(ROW()-6,3)&amp;":AA"&amp;ROW())))</f>
        <v>0</v>
      </c>
      <c r="AT27" s="2">
        <f>IF(OR(ROW()&lt;=3,Daily!A27=""),"",IF(Z26=0,1,Daily!AA27/Cumulative!Z26))</f>
        <v>0</v>
      </c>
      <c r="AU27" s="2">
        <f>IF(OR(ROW()&lt;=3,Daily!A27=""),"",IF(Daily!AA26=0,0,(Daily!AA27-Daily!AA26)/Daily!AA26))</f>
        <v>0</v>
      </c>
      <c r="AV27">
        <f>IF(OR(Daily!A27="",Z27=0),"",_xlfn.XLOOKUP(Z27*2,Z$3:Z$2000,A$3:A$2000,NA(),1,1)-A27)</f>
        <v>14</v>
      </c>
    </row>
    <row r="28" spans="1:48" x14ac:dyDescent="0.2">
      <c r="A28" s="1">
        <f>IF(Daily!$A28="",NA(),Daily!A28)</f>
        <v>43879</v>
      </c>
      <c r="B28">
        <f>IF(Daily!$A28="","",Daily!B28+IF(ROW(A28)&gt;4,B27,0))</f>
        <v>0</v>
      </c>
      <c r="C28">
        <f>IF(Daily!$A28="","",Daily!C28+IF(ROW(B28)&gt;4,C27,0))</f>
        <v>0</v>
      </c>
      <c r="D28">
        <f>IF(Daily!$A28="","",Daily!D28+IF(ROW(C28)&gt;4,D27,0))</f>
        <v>0</v>
      </c>
      <c r="E28">
        <f>IF(Daily!$A28="","",Daily!E28+IF(ROW(D28)&gt;4,E27,0))</f>
        <v>4</v>
      </c>
      <c r="F28">
        <f>IF(Daily!$A28="","",Daily!F28+IF(ROW(E28)&gt;4,F27,0))</f>
        <v>4</v>
      </c>
      <c r="G28">
        <f>IF(Daily!$A28="","",Daily!G28+IF(ROW(F28)&gt;4,G27,0))</f>
        <v>2</v>
      </c>
      <c r="H28">
        <f>IF(Daily!$A28="","",Daily!H28+IF(ROW(G28)&gt;4,H27,0))</f>
        <v>1</v>
      </c>
      <c r="I28">
        <f>IF(Daily!$A28="","",Daily!I28+IF(ROW(H28)&gt;4,I27,0))</f>
        <v>0</v>
      </c>
      <c r="J28">
        <f>IF(Daily!$A28="","",Daily!J28+IF(ROW(I28)&gt;4,J27,0))</f>
        <v>0</v>
      </c>
      <c r="K28">
        <f>IF(Daily!$A28="","",Daily!K28+IF(ROW(J28)&gt;4,K27,0))</f>
        <v>2</v>
      </c>
      <c r="L28">
        <f>IF(Daily!$A28="","",Daily!L28+IF(ROW(K28)&gt;4,L27,0))</f>
        <v>2</v>
      </c>
      <c r="M28">
        <f>IF(Daily!$A28="","",Daily!M28+IF(ROW(L28)&gt;4,M27,0))</f>
        <v>0</v>
      </c>
      <c r="N28">
        <f>IF(Daily!$A28="","",Daily!N28+IF(ROW(M28)&gt;4,N27,0))</f>
        <v>5</v>
      </c>
      <c r="O28">
        <f>IF(Daily!$A28="","",Daily!O28+IF(ROW(N28)&gt;4,O27,0))</f>
        <v>0</v>
      </c>
      <c r="P28">
        <f>IF(Daily!$A28="","",Daily!P28+IF(ROW(O28)&gt;4,P27,0))</f>
        <v>0</v>
      </c>
      <c r="Q28">
        <f>IF(Daily!$A28="","",Daily!Q28+IF(ROW(P28)&gt;4,Q27,0))</f>
        <v>0</v>
      </c>
      <c r="R28">
        <f>IF(Daily!$A28="","",Daily!R28+IF(ROW(Q28)&gt;4,R27,0))</f>
        <v>0</v>
      </c>
      <c r="S28">
        <f>IF(Daily!$A28="","",Daily!S28+IF(ROW(R28)&gt;4,S27,0))</f>
        <v>0</v>
      </c>
      <c r="T28">
        <f>IF(Daily!$A28="","",Daily!T28+IF(ROW(S28)&gt;4,T27,0))</f>
        <v>0</v>
      </c>
      <c r="U28">
        <f>IF(Daily!$A28="","",Daily!U28+IF(ROW(T28)&gt;4,U27,0))</f>
        <v>0</v>
      </c>
      <c r="V28">
        <f>IF(Daily!$A28="","",Daily!V28+IF(ROW(U28)&gt;4,V27,0))</f>
        <v>0</v>
      </c>
      <c r="W28">
        <f>IF(Daily!$A28="","",Daily!W28+IF(ROW(V28)&gt;4,W27,0))</f>
        <v>4</v>
      </c>
      <c r="X28">
        <f>IF(Daily!$A28="","",Daily!X28+IF(ROW(W28)&gt;4,X27,0))</f>
        <v>0</v>
      </c>
      <c r="Y28">
        <f>IF(Daily!$A28="","",Daily!Y28+IF(ROW(X28)&gt;4,Y27,0))</f>
        <v>0</v>
      </c>
      <c r="Z28">
        <f>IF(Daily!$A28="","",Daily!AA28+IF(ROW(Y28)&gt;4,Z27,0))</f>
        <v>16</v>
      </c>
      <c r="AA28">
        <f>IF(Daily!$A28="","",Daily!AB28+IF(ROW(Z28)&gt;4,AA27,0))</f>
        <v>6</v>
      </c>
      <c r="AB28">
        <f>IF(Daily!$A28="","",Daily!AC28+IF(ROW(AA28)&gt;4,AB27,0))</f>
        <v>2</v>
      </c>
      <c r="AC28" s="5">
        <f>IF(OR(Daily!$A28="",ROW(Cumulative!A28)&lt;=3),"",IF(Daily!AA27=0,0,Daily!AA28/Daily!AA27))</f>
        <v>0</v>
      </c>
      <c r="AD28">
        <f>IF(Daily!$A28="","",Z28-AA28-AB28)</f>
        <v>8</v>
      </c>
      <c r="AE28">
        <f>IF(Daily!$A28="","",Cumulative!Z28-Cumulative!E28)</f>
        <v>12</v>
      </c>
      <c r="AF28">
        <f>IF(Daily!$A28="","",Cumulative!AA28-Cumulative!F28)</f>
        <v>2</v>
      </c>
      <c r="AG28">
        <f>IF(Daily!$A28="","",Cumulative!AB28-Cumulative!G28)</f>
        <v>0</v>
      </c>
      <c r="AH28">
        <f>IF(Daily!$A28="","",AE28-AF28-AG28)</f>
        <v>10</v>
      </c>
      <c r="AI28" s="2">
        <f>IF(Daily!$A28="","",IF(OR($AA28+$AB28=0, Daily!A28=""),"",AB28/($AA28+$AB28)))</f>
        <v>0.25</v>
      </c>
      <c r="AJ28" s="2">
        <f>IF(Daily!$A28="","",IF($AA28+$AB28=0,"",AA28/($AA28+$AB28)))</f>
        <v>0.75</v>
      </c>
      <c r="AK28" s="2">
        <f>IF(Daily!$A28="","",IF($Z28=0,0,B28/$Z28))</f>
        <v>0</v>
      </c>
      <c r="AL28" s="2">
        <f>IF(Daily!$A28="","",IF($Z28=0,0,E28/$Z28))</f>
        <v>0.25</v>
      </c>
      <c r="AM28" s="2">
        <f>IF(Daily!$A28="","",IF($Z28=0,0,H28/$Z28))</f>
        <v>6.25E-2</v>
      </c>
      <c r="AN28" s="2">
        <f>IF(Daily!$A28="","",IF($Z28=0,0,K28/$Z28))</f>
        <v>0.125</v>
      </c>
      <c r="AO28" s="2">
        <f>IF(Daily!$A28="","",IF($Z28=0,0,N28/$Z28))</f>
        <v>0.3125</v>
      </c>
      <c r="AP28" s="2">
        <f>IF(Daily!$A28="","",IF($Z28=0,0,Q28/$Z28))</f>
        <v>0</v>
      </c>
      <c r="AQ28" s="2">
        <f>IF(Daily!$A28="","",IF($Z28=0,0,T28/$Z28))</f>
        <v>0</v>
      </c>
      <c r="AR28" s="2">
        <f>IF(Daily!$A28="","",IF($Z28=0,0,W28/Z28))</f>
        <v>0.25</v>
      </c>
      <c r="AS28" s="3">
        <f ca="1">IF(Daily!$A28="","",AVERAGE(INDIRECT("Daily!AA"&amp;MAX(ROW()-6,3)&amp;":AA"&amp;ROW())))</f>
        <v>0</v>
      </c>
      <c r="AT28" s="2">
        <f>IF(OR(ROW()&lt;=3,Daily!A28=""),"",IF(Z27=0,1,Daily!AA28/Cumulative!Z27))</f>
        <v>0</v>
      </c>
      <c r="AU28" s="2">
        <f>IF(OR(ROW()&lt;=3,Daily!A28=""),"",IF(Daily!AA27=0,0,(Daily!AA28-Daily!AA27)/Daily!AA27))</f>
        <v>0</v>
      </c>
      <c r="AV28">
        <f>IF(OR(Daily!A28="",Z28=0),"",_xlfn.XLOOKUP(Z28*2,Z$3:Z$2000,A$3:A$2000,NA(),1,1)-A28)</f>
        <v>13</v>
      </c>
    </row>
    <row r="29" spans="1:48" x14ac:dyDescent="0.2">
      <c r="A29" s="1">
        <f>IF(Daily!$A29="",NA(),Daily!A29)</f>
        <v>43880</v>
      </c>
      <c r="B29">
        <f>IF(Daily!$A29="","",Daily!B29+IF(ROW(A29)&gt;4,B28,0))</f>
        <v>0</v>
      </c>
      <c r="C29">
        <f>IF(Daily!$A29="","",Daily!C29+IF(ROW(B29)&gt;4,C28,0))</f>
        <v>0</v>
      </c>
      <c r="D29">
        <f>IF(Daily!$A29="","",Daily!D29+IF(ROW(C29)&gt;4,D28,0))</f>
        <v>0</v>
      </c>
      <c r="E29">
        <f>IF(Daily!$A29="","",Daily!E29+IF(ROW(D29)&gt;4,E28,0))</f>
        <v>4</v>
      </c>
      <c r="F29">
        <f>IF(Daily!$A29="","",Daily!F29+IF(ROW(E29)&gt;4,F28,0))</f>
        <v>4</v>
      </c>
      <c r="G29">
        <f>IF(Daily!$A29="","",Daily!G29+IF(ROW(F29)&gt;4,G28,0))</f>
        <v>2</v>
      </c>
      <c r="H29">
        <f>IF(Daily!$A29="","",Daily!H29+IF(ROW(G29)&gt;4,H28,0))</f>
        <v>1</v>
      </c>
      <c r="I29">
        <f>IF(Daily!$A29="","",Daily!I29+IF(ROW(H29)&gt;4,I28,0))</f>
        <v>0</v>
      </c>
      <c r="J29">
        <f>IF(Daily!$A29="","",Daily!J29+IF(ROW(I29)&gt;4,J28,0))</f>
        <v>0</v>
      </c>
      <c r="K29">
        <f>IF(Daily!$A29="","",Daily!K29+IF(ROW(J29)&gt;4,K28,0))</f>
        <v>2</v>
      </c>
      <c r="L29">
        <f>IF(Daily!$A29="","",Daily!L29+IF(ROW(K29)&gt;4,L28,0))</f>
        <v>2</v>
      </c>
      <c r="M29">
        <f>IF(Daily!$A29="","",Daily!M29+IF(ROW(L29)&gt;4,M28,0))</f>
        <v>0</v>
      </c>
      <c r="N29">
        <f>IF(Daily!$A29="","",Daily!N29+IF(ROW(M29)&gt;4,N28,0))</f>
        <v>5</v>
      </c>
      <c r="O29">
        <f>IF(Daily!$A29="","",Daily!O29+IF(ROW(N29)&gt;4,O28,0))</f>
        <v>0</v>
      </c>
      <c r="P29">
        <f>IF(Daily!$A29="","",Daily!P29+IF(ROW(O29)&gt;4,P28,0))</f>
        <v>0</v>
      </c>
      <c r="Q29">
        <f>IF(Daily!$A29="","",Daily!Q29+IF(ROW(P29)&gt;4,Q28,0))</f>
        <v>0</v>
      </c>
      <c r="R29">
        <f>IF(Daily!$A29="","",Daily!R29+IF(ROW(Q29)&gt;4,R28,0))</f>
        <v>0</v>
      </c>
      <c r="S29">
        <f>IF(Daily!$A29="","",Daily!S29+IF(ROW(R29)&gt;4,S28,0))</f>
        <v>0</v>
      </c>
      <c r="T29">
        <f>IF(Daily!$A29="","",Daily!T29+IF(ROW(S29)&gt;4,T28,0))</f>
        <v>0</v>
      </c>
      <c r="U29">
        <f>IF(Daily!$A29="","",Daily!U29+IF(ROW(T29)&gt;4,U28,0))</f>
        <v>0</v>
      </c>
      <c r="V29">
        <f>IF(Daily!$A29="","",Daily!V29+IF(ROW(U29)&gt;4,V28,0))</f>
        <v>0</v>
      </c>
      <c r="W29">
        <f>IF(Daily!$A29="","",Daily!W29+IF(ROW(V29)&gt;4,W28,0))</f>
        <v>4</v>
      </c>
      <c r="X29">
        <f>IF(Daily!$A29="","",Daily!X29+IF(ROW(W29)&gt;4,X28,0))</f>
        <v>0</v>
      </c>
      <c r="Y29">
        <f>IF(Daily!$A29="","",Daily!Y29+IF(ROW(X29)&gt;4,Y28,0))</f>
        <v>0</v>
      </c>
      <c r="Z29">
        <f>IF(Daily!$A29="","",Daily!AA29+IF(ROW(Y29)&gt;4,Z28,0))</f>
        <v>16</v>
      </c>
      <c r="AA29">
        <f>IF(Daily!$A29="","",Daily!AB29+IF(ROW(Z29)&gt;4,AA28,0))</f>
        <v>6</v>
      </c>
      <c r="AB29">
        <f>IF(Daily!$A29="","",Daily!AC29+IF(ROW(AA29)&gt;4,AB28,0))</f>
        <v>2</v>
      </c>
      <c r="AC29" s="5">
        <f>IF(OR(Daily!$A29="",ROW(Cumulative!A29)&lt;=3),"",IF(Daily!AA28=0,0,Daily!AA29/Daily!AA28))</f>
        <v>0</v>
      </c>
      <c r="AD29">
        <f>IF(Daily!$A29="","",Z29-AA29-AB29)</f>
        <v>8</v>
      </c>
      <c r="AE29">
        <f>IF(Daily!$A29="","",Cumulative!Z29-Cumulative!E29)</f>
        <v>12</v>
      </c>
      <c r="AF29">
        <f>IF(Daily!$A29="","",Cumulative!AA29-Cumulative!F29)</f>
        <v>2</v>
      </c>
      <c r="AG29">
        <f>IF(Daily!$A29="","",Cumulative!AB29-Cumulative!G29)</f>
        <v>0</v>
      </c>
      <c r="AH29">
        <f>IF(Daily!$A29="","",AE29-AF29-AG29)</f>
        <v>10</v>
      </c>
      <c r="AI29" s="2">
        <f>IF(Daily!$A29="","",IF(OR($AA29+$AB29=0, Daily!A29=""),"",AB29/($AA29+$AB29)))</f>
        <v>0.25</v>
      </c>
      <c r="AJ29" s="2">
        <f>IF(Daily!$A29="","",IF($AA29+$AB29=0,"",AA29/($AA29+$AB29)))</f>
        <v>0.75</v>
      </c>
      <c r="AK29" s="2">
        <f>IF(Daily!$A29="","",IF($Z29=0,0,B29/$Z29))</f>
        <v>0</v>
      </c>
      <c r="AL29" s="2">
        <f>IF(Daily!$A29="","",IF($Z29=0,0,E29/$Z29))</f>
        <v>0.25</v>
      </c>
      <c r="AM29" s="2">
        <f>IF(Daily!$A29="","",IF($Z29=0,0,H29/$Z29))</f>
        <v>6.25E-2</v>
      </c>
      <c r="AN29" s="2">
        <f>IF(Daily!$A29="","",IF($Z29=0,0,K29/$Z29))</f>
        <v>0.125</v>
      </c>
      <c r="AO29" s="2">
        <f>IF(Daily!$A29="","",IF($Z29=0,0,N29/$Z29))</f>
        <v>0.3125</v>
      </c>
      <c r="AP29" s="2">
        <f>IF(Daily!$A29="","",IF($Z29=0,0,Q29/$Z29))</f>
        <v>0</v>
      </c>
      <c r="AQ29" s="2">
        <f>IF(Daily!$A29="","",IF($Z29=0,0,T29/$Z29))</f>
        <v>0</v>
      </c>
      <c r="AR29" s="2">
        <f>IF(Daily!$A29="","",IF($Z29=0,0,W29/Z29))</f>
        <v>0.25</v>
      </c>
      <c r="AS29" s="3">
        <f ca="1">IF(Daily!$A29="","",AVERAGE(INDIRECT("Daily!AA"&amp;MAX(ROW()-6,3)&amp;":AA"&amp;ROW())))</f>
        <v>0</v>
      </c>
      <c r="AT29" s="2">
        <f>IF(OR(ROW()&lt;=3,Daily!A29=""),"",IF(Z28=0,1,Daily!AA29/Cumulative!Z28))</f>
        <v>0</v>
      </c>
      <c r="AU29" s="2">
        <f>IF(OR(ROW()&lt;=3,Daily!A29=""),"",IF(Daily!AA28=0,0,(Daily!AA29-Daily!AA28)/Daily!AA28))</f>
        <v>0</v>
      </c>
      <c r="AV29">
        <f>IF(OR(Daily!A29="",Z29=0),"",_xlfn.XLOOKUP(Z29*2,Z$3:Z$2000,A$3:A$2000,NA(),1,1)-A29)</f>
        <v>12</v>
      </c>
    </row>
    <row r="30" spans="1:48" x14ac:dyDescent="0.2">
      <c r="A30" s="1">
        <f>IF(Daily!$A30="",NA(),Daily!A30)</f>
        <v>43881</v>
      </c>
      <c r="B30">
        <f>IF(Daily!$A30="","",Daily!B30+IF(ROW(A30)&gt;4,B29,0))</f>
        <v>0</v>
      </c>
      <c r="C30">
        <f>IF(Daily!$A30="","",Daily!C30+IF(ROW(B30)&gt;4,C29,0))</f>
        <v>0</v>
      </c>
      <c r="D30">
        <f>IF(Daily!$A30="","",Daily!D30+IF(ROW(C30)&gt;4,D29,0))</f>
        <v>0</v>
      </c>
      <c r="E30">
        <f>IF(Daily!$A30="","",Daily!E30+IF(ROW(D30)&gt;4,E29,0))</f>
        <v>4</v>
      </c>
      <c r="F30">
        <f>IF(Daily!$A30="","",Daily!F30+IF(ROW(E30)&gt;4,F29,0))</f>
        <v>4</v>
      </c>
      <c r="G30">
        <f>IF(Daily!$A30="","",Daily!G30+IF(ROW(F30)&gt;4,G29,0))</f>
        <v>2</v>
      </c>
      <c r="H30">
        <f>IF(Daily!$A30="","",Daily!H30+IF(ROW(G30)&gt;4,H29,0))</f>
        <v>1</v>
      </c>
      <c r="I30">
        <f>IF(Daily!$A30="","",Daily!I30+IF(ROW(H30)&gt;4,I29,0))</f>
        <v>0</v>
      </c>
      <c r="J30">
        <f>IF(Daily!$A30="","",Daily!J30+IF(ROW(I30)&gt;4,J29,0))</f>
        <v>0</v>
      </c>
      <c r="K30">
        <f>IF(Daily!$A30="","",Daily!K30+IF(ROW(J30)&gt;4,K29,0))</f>
        <v>3</v>
      </c>
      <c r="L30">
        <f>IF(Daily!$A30="","",Daily!L30+IF(ROW(K30)&gt;4,L29,0))</f>
        <v>2</v>
      </c>
      <c r="M30">
        <f>IF(Daily!$A30="","",Daily!M30+IF(ROW(L30)&gt;4,M29,0))</f>
        <v>0</v>
      </c>
      <c r="N30">
        <f>IF(Daily!$A30="","",Daily!N30+IF(ROW(M30)&gt;4,N29,0))</f>
        <v>5</v>
      </c>
      <c r="O30">
        <f>IF(Daily!$A30="","",Daily!O30+IF(ROW(N30)&gt;4,O29,0))</f>
        <v>0</v>
      </c>
      <c r="P30">
        <f>IF(Daily!$A30="","",Daily!P30+IF(ROW(O30)&gt;4,P29,0))</f>
        <v>0</v>
      </c>
      <c r="Q30">
        <f>IF(Daily!$A30="","",Daily!Q30+IF(ROW(P30)&gt;4,Q29,0))</f>
        <v>0</v>
      </c>
      <c r="R30">
        <f>IF(Daily!$A30="","",Daily!R30+IF(ROW(Q30)&gt;4,R29,0))</f>
        <v>0</v>
      </c>
      <c r="S30">
        <f>IF(Daily!$A30="","",Daily!S30+IF(ROW(R30)&gt;4,S29,0))</f>
        <v>0</v>
      </c>
      <c r="T30">
        <f>IF(Daily!$A30="","",Daily!T30+IF(ROW(S30)&gt;4,T29,0))</f>
        <v>0</v>
      </c>
      <c r="U30">
        <f>IF(Daily!$A30="","",Daily!U30+IF(ROW(T30)&gt;4,U29,0))</f>
        <v>0</v>
      </c>
      <c r="V30">
        <f>IF(Daily!$A30="","",Daily!V30+IF(ROW(U30)&gt;4,V29,0))</f>
        <v>0</v>
      </c>
      <c r="W30">
        <f>IF(Daily!$A30="","",Daily!W30+IF(ROW(V30)&gt;4,W29,0))</f>
        <v>4</v>
      </c>
      <c r="X30">
        <f>IF(Daily!$A30="","",Daily!X30+IF(ROW(W30)&gt;4,X29,0))</f>
        <v>0</v>
      </c>
      <c r="Y30">
        <f>IF(Daily!$A30="","",Daily!Y30+IF(ROW(X30)&gt;4,Y29,0))</f>
        <v>0</v>
      </c>
      <c r="Z30">
        <f>IF(Daily!$A30="","",Daily!AA30+IF(ROW(Y30)&gt;4,Z29,0))</f>
        <v>17</v>
      </c>
      <c r="AA30">
        <f>IF(Daily!$A30="","",Daily!AB30+IF(ROW(Z30)&gt;4,AA29,0))</f>
        <v>6</v>
      </c>
      <c r="AB30">
        <f>IF(Daily!$A30="","",Daily!AC30+IF(ROW(AA30)&gt;4,AB29,0))</f>
        <v>2</v>
      </c>
      <c r="AC30" s="5">
        <f>IF(OR(Daily!$A30="",ROW(Cumulative!A30)&lt;=3),"",IF(Daily!AA29=0,0,Daily!AA30/Daily!AA29))</f>
        <v>0</v>
      </c>
      <c r="AD30">
        <f>IF(Daily!$A30="","",Z30-AA30-AB30)</f>
        <v>9</v>
      </c>
      <c r="AE30">
        <f>IF(Daily!$A30="","",Cumulative!Z30-Cumulative!E30)</f>
        <v>13</v>
      </c>
      <c r="AF30">
        <f>IF(Daily!$A30="","",Cumulative!AA30-Cumulative!F30)</f>
        <v>2</v>
      </c>
      <c r="AG30">
        <f>IF(Daily!$A30="","",Cumulative!AB30-Cumulative!G30)</f>
        <v>0</v>
      </c>
      <c r="AH30">
        <f>IF(Daily!$A30="","",AE30-AF30-AG30)</f>
        <v>11</v>
      </c>
      <c r="AI30" s="2">
        <f>IF(Daily!$A30="","",IF(OR($AA30+$AB30=0, Daily!A30=""),"",AB30/($AA30+$AB30)))</f>
        <v>0.25</v>
      </c>
      <c r="AJ30" s="2">
        <f>IF(Daily!$A30="","",IF($AA30+$AB30=0,"",AA30/($AA30+$AB30)))</f>
        <v>0.75</v>
      </c>
      <c r="AK30" s="2">
        <f>IF(Daily!$A30="","",IF($Z30=0,0,B30/$Z30))</f>
        <v>0</v>
      </c>
      <c r="AL30" s="2">
        <f>IF(Daily!$A30="","",IF($Z30=0,0,E30/$Z30))</f>
        <v>0.23529411764705882</v>
      </c>
      <c r="AM30" s="2">
        <f>IF(Daily!$A30="","",IF($Z30=0,0,H30/$Z30))</f>
        <v>5.8823529411764705E-2</v>
      </c>
      <c r="AN30" s="2">
        <f>IF(Daily!$A30="","",IF($Z30=0,0,K30/$Z30))</f>
        <v>0.17647058823529413</v>
      </c>
      <c r="AO30" s="2">
        <f>IF(Daily!$A30="","",IF($Z30=0,0,N30/$Z30))</f>
        <v>0.29411764705882354</v>
      </c>
      <c r="AP30" s="2">
        <f>IF(Daily!$A30="","",IF($Z30=0,0,Q30/$Z30))</f>
        <v>0</v>
      </c>
      <c r="AQ30" s="2">
        <f>IF(Daily!$A30="","",IF($Z30=0,0,T30/$Z30))</f>
        <v>0</v>
      </c>
      <c r="AR30" s="2">
        <f>IF(Daily!$A30="","",IF($Z30=0,0,W30/Z30))</f>
        <v>0.23529411764705882</v>
      </c>
      <c r="AS30" s="3">
        <f ca="1">IF(Daily!$A30="","",AVERAGE(INDIRECT("Daily!AA"&amp;MAX(ROW()-6,3)&amp;":AA"&amp;ROW())))</f>
        <v>0.14285714285714285</v>
      </c>
      <c r="AT30" s="2">
        <f>IF(OR(ROW()&lt;=3,Daily!A30=""),"",IF(Z29=0,1,Daily!AA30/Cumulative!Z29))</f>
        <v>6.25E-2</v>
      </c>
      <c r="AU30" s="2">
        <f>IF(OR(ROW()&lt;=3,Daily!A30=""),"",IF(Daily!AA29=0,0,(Daily!AA30-Daily!AA29)/Daily!AA29))</f>
        <v>0</v>
      </c>
      <c r="AV30">
        <f>IF(OR(Daily!A30="",Z30=0),"",_xlfn.XLOOKUP(Z30*2,Z$3:Z$2000,A$3:A$2000,NA(),1,1)-A30)</f>
        <v>11</v>
      </c>
    </row>
    <row r="31" spans="1:48" x14ac:dyDescent="0.2">
      <c r="A31" s="1">
        <f>IF(Daily!$A31="",NA(),Daily!A31)</f>
        <v>43882</v>
      </c>
      <c r="B31">
        <f>IF(Daily!$A31="","",Daily!B31+IF(ROW(A31)&gt;4,B30,0))</f>
        <v>0</v>
      </c>
      <c r="C31">
        <f>IF(Daily!$A31="","",Daily!C31+IF(ROW(B31)&gt;4,C30,0))</f>
        <v>0</v>
      </c>
      <c r="D31">
        <f>IF(Daily!$A31="","",Daily!D31+IF(ROW(C31)&gt;4,D30,0))</f>
        <v>0</v>
      </c>
      <c r="E31">
        <f>IF(Daily!$A31="","",Daily!E31+IF(ROW(D31)&gt;4,E30,0))</f>
        <v>4</v>
      </c>
      <c r="F31">
        <f>IF(Daily!$A31="","",Daily!F31+IF(ROW(E31)&gt;4,F30,0))</f>
        <v>4</v>
      </c>
      <c r="G31">
        <f>IF(Daily!$A31="","",Daily!G31+IF(ROW(F31)&gt;4,G30,0))</f>
        <v>2</v>
      </c>
      <c r="H31">
        <f>IF(Daily!$A31="","",Daily!H31+IF(ROW(G31)&gt;4,H30,0))</f>
        <v>1</v>
      </c>
      <c r="I31">
        <f>IF(Daily!$A31="","",Daily!I31+IF(ROW(H31)&gt;4,I30,0))</f>
        <v>0</v>
      </c>
      <c r="J31">
        <f>IF(Daily!$A31="","",Daily!J31+IF(ROW(I31)&gt;4,J30,0))</f>
        <v>0</v>
      </c>
      <c r="K31">
        <f>IF(Daily!$A31="","",Daily!K31+IF(ROW(J31)&gt;4,K30,0))</f>
        <v>3</v>
      </c>
      <c r="L31">
        <f>IF(Daily!$A31="","",Daily!L31+IF(ROW(K31)&gt;4,L30,0))</f>
        <v>2</v>
      </c>
      <c r="M31">
        <f>IF(Daily!$A31="","",Daily!M31+IF(ROW(L31)&gt;4,M30,0))</f>
        <v>0</v>
      </c>
      <c r="N31">
        <f>IF(Daily!$A31="","",Daily!N31+IF(ROW(M31)&gt;4,N30,0))</f>
        <v>5</v>
      </c>
      <c r="O31">
        <f>IF(Daily!$A31="","",Daily!O31+IF(ROW(N31)&gt;4,O30,0))</f>
        <v>0</v>
      </c>
      <c r="P31">
        <f>IF(Daily!$A31="","",Daily!P31+IF(ROW(O31)&gt;4,P30,0))</f>
        <v>0</v>
      </c>
      <c r="Q31">
        <f>IF(Daily!$A31="","",Daily!Q31+IF(ROW(P31)&gt;4,Q30,0))</f>
        <v>0</v>
      </c>
      <c r="R31">
        <f>IF(Daily!$A31="","",Daily!R31+IF(ROW(Q31)&gt;4,R30,0))</f>
        <v>0</v>
      </c>
      <c r="S31">
        <f>IF(Daily!$A31="","",Daily!S31+IF(ROW(R31)&gt;4,S30,0))</f>
        <v>0</v>
      </c>
      <c r="T31">
        <f>IF(Daily!$A31="","",Daily!T31+IF(ROW(S31)&gt;4,T30,0))</f>
        <v>1</v>
      </c>
      <c r="U31">
        <f>IF(Daily!$A31="","",Daily!U31+IF(ROW(T31)&gt;4,U30,0))</f>
        <v>0</v>
      </c>
      <c r="V31">
        <f>IF(Daily!$A31="","",Daily!V31+IF(ROW(U31)&gt;4,V30,0))</f>
        <v>0</v>
      </c>
      <c r="W31">
        <f>IF(Daily!$A31="","",Daily!W31+IF(ROW(V31)&gt;4,W30,0))</f>
        <v>4</v>
      </c>
      <c r="X31">
        <f>IF(Daily!$A31="","",Daily!X31+IF(ROW(W31)&gt;4,X30,0))</f>
        <v>0</v>
      </c>
      <c r="Y31">
        <f>IF(Daily!$A31="","",Daily!Y31+IF(ROW(X31)&gt;4,Y30,0))</f>
        <v>0</v>
      </c>
      <c r="Z31">
        <f>IF(Daily!$A31="","",Daily!AA31+IF(ROW(Y31)&gt;4,Z30,0))</f>
        <v>18</v>
      </c>
      <c r="AA31">
        <f>IF(Daily!$A31="","",Daily!AB31+IF(ROW(Z31)&gt;4,AA30,0))</f>
        <v>6</v>
      </c>
      <c r="AB31">
        <f>IF(Daily!$A31="","",Daily!AC31+IF(ROW(AA31)&gt;4,AB30,0))</f>
        <v>2</v>
      </c>
      <c r="AC31" s="5">
        <f>IF(OR(Daily!$A31="",ROW(Cumulative!A31)&lt;=3),"",IF(Daily!AA30=0,0,Daily!AA31/Daily!AA30))</f>
        <v>1</v>
      </c>
      <c r="AD31">
        <f>IF(Daily!$A31="","",Z31-AA31-AB31)</f>
        <v>10</v>
      </c>
      <c r="AE31">
        <f>IF(Daily!$A31="","",Cumulative!Z31-Cumulative!E31)</f>
        <v>14</v>
      </c>
      <c r="AF31">
        <f>IF(Daily!$A31="","",Cumulative!AA31-Cumulative!F31)</f>
        <v>2</v>
      </c>
      <c r="AG31">
        <f>IF(Daily!$A31="","",Cumulative!AB31-Cumulative!G31)</f>
        <v>0</v>
      </c>
      <c r="AH31">
        <f>IF(Daily!$A31="","",AE31-AF31-AG31)</f>
        <v>12</v>
      </c>
      <c r="AI31" s="2">
        <f>IF(Daily!$A31="","",IF(OR($AA31+$AB31=0, Daily!A31=""),"",AB31/($AA31+$AB31)))</f>
        <v>0.25</v>
      </c>
      <c r="AJ31" s="2">
        <f>IF(Daily!$A31="","",IF($AA31+$AB31=0,"",AA31/($AA31+$AB31)))</f>
        <v>0.75</v>
      </c>
      <c r="AK31" s="2">
        <f>IF(Daily!$A31="","",IF($Z31=0,0,B31/$Z31))</f>
        <v>0</v>
      </c>
      <c r="AL31" s="2">
        <f>IF(Daily!$A31="","",IF($Z31=0,0,E31/$Z31))</f>
        <v>0.22222222222222221</v>
      </c>
      <c r="AM31" s="2">
        <f>IF(Daily!$A31="","",IF($Z31=0,0,H31/$Z31))</f>
        <v>5.5555555555555552E-2</v>
      </c>
      <c r="AN31" s="2">
        <f>IF(Daily!$A31="","",IF($Z31=0,0,K31/$Z31))</f>
        <v>0.16666666666666666</v>
      </c>
      <c r="AO31" s="2">
        <f>IF(Daily!$A31="","",IF($Z31=0,0,N31/$Z31))</f>
        <v>0.27777777777777779</v>
      </c>
      <c r="AP31" s="2">
        <f>IF(Daily!$A31="","",IF($Z31=0,0,Q31/$Z31))</f>
        <v>0</v>
      </c>
      <c r="AQ31" s="2">
        <f>IF(Daily!$A31="","",IF($Z31=0,0,T31/$Z31))</f>
        <v>5.5555555555555552E-2</v>
      </c>
      <c r="AR31" s="2">
        <f>IF(Daily!$A31="","",IF($Z31=0,0,W31/Z31))</f>
        <v>0.22222222222222221</v>
      </c>
      <c r="AS31" s="3">
        <f ca="1">IF(Daily!$A31="","",AVERAGE(INDIRECT("Daily!AA"&amp;MAX(ROW()-6,3)&amp;":AA"&amp;ROW())))</f>
        <v>0.2857142857142857</v>
      </c>
      <c r="AT31" s="2">
        <f>IF(OR(ROW()&lt;=3,Daily!A31=""),"",IF(Z30=0,1,Daily!AA31/Cumulative!Z30))</f>
        <v>5.8823529411764705E-2</v>
      </c>
      <c r="AU31" s="2">
        <f>IF(OR(ROW()&lt;=3,Daily!A31=""),"",IF(Daily!AA30=0,0,(Daily!AA31-Daily!AA30)/Daily!AA30))</f>
        <v>0</v>
      </c>
      <c r="AV31">
        <f>IF(OR(Daily!A31="",Z31=0),"",_xlfn.XLOOKUP(Z31*2,Z$3:Z$2000,A$3:A$2000,NA(),1,1)-A31)</f>
        <v>11</v>
      </c>
    </row>
    <row r="32" spans="1:48" x14ac:dyDescent="0.2">
      <c r="A32" s="1">
        <f>IF(Daily!$A32="",NA(),Daily!A32)</f>
        <v>43883</v>
      </c>
      <c r="B32">
        <f>IF(Daily!$A32="","",Daily!B32+IF(ROW(A32)&gt;4,B31,0))</f>
        <v>0</v>
      </c>
      <c r="C32">
        <f>IF(Daily!$A32="","",Daily!C32+IF(ROW(B32)&gt;4,C31,0))</f>
        <v>0</v>
      </c>
      <c r="D32">
        <f>IF(Daily!$A32="","",Daily!D32+IF(ROW(C32)&gt;4,D31,0))</f>
        <v>0</v>
      </c>
      <c r="E32">
        <f>IF(Daily!$A32="","",Daily!E32+IF(ROW(D32)&gt;4,E31,0))</f>
        <v>4</v>
      </c>
      <c r="F32">
        <f>IF(Daily!$A32="","",Daily!F32+IF(ROW(E32)&gt;4,F31,0))</f>
        <v>4</v>
      </c>
      <c r="G32">
        <f>IF(Daily!$A32="","",Daily!G32+IF(ROW(F32)&gt;4,G31,0))</f>
        <v>2</v>
      </c>
      <c r="H32">
        <f>IF(Daily!$A32="","",Daily!H32+IF(ROW(G32)&gt;4,H31,0))</f>
        <v>1</v>
      </c>
      <c r="I32">
        <f>IF(Daily!$A32="","",Daily!I32+IF(ROW(H32)&gt;4,I31,0))</f>
        <v>0</v>
      </c>
      <c r="J32">
        <f>IF(Daily!$A32="","",Daily!J32+IF(ROW(I32)&gt;4,J31,0))</f>
        <v>0</v>
      </c>
      <c r="K32">
        <f>IF(Daily!$A32="","",Daily!K32+IF(ROW(J32)&gt;4,K31,0))</f>
        <v>3</v>
      </c>
      <c r="L32">
        <f>IF(Daily!$A32="","",Daily!L32+IF(ROW(K32)&gt;4,L31,0))</f>
        <v>2</v>
      </c>
      <c r="M32">
        <f>IF(Daily!$A32="","",Daily!M32+IF(ROW(L32)&gt;4,M31,0))</f>
        <v>0</v>
      </c>
      <c r="N32">
        <f>IF(Daily!$A32="","",Daily!N32+IF(ROW(M32)&gt;4,N31,0))</f>
        <v>8</v>
      </c>
      <c r="O32">
        <f>IF(Daily!$A32="","",Daily!O32+IF(ROW(N32)&gt;4,O31,0))</f>
        <v>0</v>
      </c>
      <c r="P32">
        <f>IF(Daily!$A32="","",Daily!P32+IF(ROW(O32)&gt;4,P31,0))</f>
        <v>0</v>
      </c>
      <c r="Q32">
        <f>IF(Daily!$A32="","",Daily!Q32+IF(ROW(P32)&gt;4,Q31,0))</f>
        <v>0</v>
      </c>
      <c r="R32">
        <f>IF(Daily!$A32="","",Daily!R32+IF(ROW(Q32)&gt;4,R31,0))</f>
        <v>0</v>
      </c>
      <c r="S32">
        <f>IF(Daily!$A32="","",Daily!S32+IF(ROW(R32)&gt;4,S31,0))</f>
        <v>0</v>
      </c>
      <c r="T32">
        <f>IF(Daily!$A32="","",Daily!T32+IF(ROW(S32)&gt;4,T31,0))</f>
        <v>1</v>
      </c>
      <c r="U32">
        <f>IF(Daily!$A32="","",Daily!U32+IF(ROW(T32)&gt;4,U31,0))</f>
        <v>0</v>
      </c>
      <c r="V32">
        <f>IF(Daily!$A32="","",Daily!V32+IF(ROW(U32)&gt;4,V31,0))</f>
        <v>0</v>
      </c>
      <c r="W32">
        <f>IF(Daily!$A32="","",Daily!W32+IF(ROW(V32)&gt;4,W31,0))</f>
        <v>7</v>
      </c>
      <c r="X32">
        <f>IF(Daily!$A32="","",Daily!X32+IF(ROW(W32)&gt;4,X31,0))</f>
        <v>0</v>
      </c>
      <c r="Y32">
        <f>IF(Daily!$A32="","",Daily!Y32+IF(ROW(X32)&gt;4,Y31,0))</f>
        <v>0</v>
      </c>
      <c r="Z32">
        <f>IF(Daily!$A32="","",Daily!AA32+IF(ROW(Y32)&gt;4,Z31,0))</f>
        <v>24</v>
      </c>
      <c r="AA32">
        <f>IF(Daily!$A32="","",Daily!AB32+IF(ROW(Z32)&gt;4,AA31,0))</f>
        <v>6</v>
      </c>
      <c r="AB32">
        <f>IF(Daily!$A32="","",Daily!AC32+IF(ROW(AA32)&gt;4,AB31,0))</f>
        <v>2</v>
      </c>
      <c r="AC32" s="5">
        <f>IF(OR(Daily!$A32="",ROW(Cumulative!A32)&lt;=3),"",IF(Daily!AA31=0,0,Daily!AA32/Daily!AA31))</f>
        <v>6</v>
      </c>
      <c r="AD32">
        <f>IF(Daily!$A32="","",Z32-AA32-AB32)</f>
        <v>16</v>
      </c>
      <c r="AE32">
        <f>IF(Daily!$A32="","",Cumulative!Z32-Cumulative!E32)</f>
        <v>20</v>
      </c>
      <c r="AF32">
        <f>IF(Daily!$A32="","",Cumulative!AA32-Cumulative!F32)</f>
        <v>2</v>
      </c>
      <c r="AG32">
        <f>IF(Daily!$A32="","",Cumulative!AB32-Cumulative!G32)</f>
        <v>0</v>
      </c>
      <c r="AH32">
        <f>IF(Daily!$A32="","",AE32-AF32-AG32)</f>
        <v>18</v>
      </c>
      <c r="AI32" s="2">
        <f>IF(Daily!$A32="","",IF(OR($AA32+$AB32=0, Daily!A32=""),"",AB32/($AA32+$AB32)))</f>
        <v>0.25</v>
      </c>
      <c r="AJ32" s="2">
        <f>IF(Daily!$A32="","",IF($AA32+$AB32=0,"",AA32/($AA32+$AB32)))</f>
        <v>0.75</v>
      </c>
      <c r="AK32" s="2">
        <f>IF(Daily!$A32="","",IF($Z32=0,0,B32/$Z32))</f>
        <v>0</v>
      </c>
      <c r="AL32" s="2">
        <f>IF(Daily!$A32="","",IF($Z32=0,0,E32/$Z32))</f>
        <v>0.16666666666666666</v>
      </c>
      <c r="AM32" s="2">
        <f>IF(Daily!$A32="","",IF($Z32=0,0,H32/$Z32))</f>
        <v>4.1666666666666664E-2</v>
      </c>
      <c r="AN32" s="2">
        <f>IF(Daily!$A32="","",IF($Z32=0,0,K32/$Z32))</f>
        <v>0.125</v>
      </c>
      <c r="AO32" s="2">
        <f>IF(Daily!$A32="","",IF($Z32=0,0,N32/$Z32))</f>
        <v>0.33333333333333331</v>
      </c>
      <c r="AP32" s="2">
        <f>IF(Daily!$A32="","",IF($Z32=0,0,Q32/$Z32))</f>
        <v>0</v>
      </c>
      <c r="AQ32" s="2">
        <f>IF(Daily!$A32="","",IF($Z32=0,0,T32/$Z32))</f>
        <v>4.1666666666666664E-2</v>
      </c>
      <c r="AR32" s="2">
        <f>IF(Daily!$A32="","",IF($Z32=0,0,W32/Z32))</f>
        <v>0.29166666666666669</v>
      </c>
      <c r="AS32" s="3">
        <f ca="1">IF(Daily!$A32="","",AVERAGE(INDIRECT("Daily!AA"&amp;MAX(ROW()-6,3)&amp;":AA"&amp;ROW())))</f>
        <v>1.1428571428571428</v>
      </c>
      <c r="AT32" s="2">
        <f>IF(OR(ROW()&lt;=3,Daily!A32=""),"",IF(Z31=0,1,Daily!AA32/Cumulative!Z31))</f>
        <v>0.33333333333333331</v>
      </c>
      <c r="AU32" s="2">
        <f>IF(OR(ROW()&lt;=3,Daily!A32=""),"",IF(Daily!AA31=0,0,(Daily!AA32-Daily!AA31)/Daily!AA31))</f>
        <v>5</v>
      </c>
      <c r="AV32">
        <f>IF(OR(Daily!A32="",Z32=0),"",_xlfn.XLOOKUP(Z32*2,Z$3:Z$2000,A$3:A$2000,NA(),1,1)-A32)</f>
        <v>11</v>
      </c>
    </row>
    <row r="33" spans="1:48" x14ac:dyDescent="0.2">
      <c r="A33" s="1">
        <f>IF(Daily!$A33="",NA(),Daily!A33)</f>
        <v>43884</v>
      </c>
      <c r="B33">
        <f>IF(Daily!$A33="","",Daily!B33+IF(ROW(A33)&gt;4,B32,0))</f>
        <v>0</v>
      </c>
      <c r="C33">
        <f>IF(Daily!$A33="","",Daily!C33+IF(ROW(B33)&gt;4,C32,0))</f>
        <v>0</v>
      </c>
      <c r="D33">
        <f>IF(Daily!$A33="","",Daily!D33+IF(ROW(C33)&gt;4,D32,0))</f>
        <v>0</v>
      </c>
      <c r="E33">
        <f>IF(Daily!$A33="","",Daily!E33+IF(ROW(D33)&gt;4,E32,0))</f>
        <v>4</v>
      </c>
      <c r="F33">
        <f>IF(Daily!$A33="","",Daily!F33+IF(ROW(E33)&gt;4,F32,0))</f>
        <v>4</v>
      </c>
      <c r="G33">
        <f>IF(Daily!$A33="","",Daily!G33+IF(ROW(F33)&gt;4,G32,0))</f>
        <v>2</v>
      </c>
      <c r="H33">
        <f>IF(Daily!$A33="","",Daily!H33+IF(ROW(G33)&gt;4,H32,0))</f>
        <v>1</v>
      </c>
      <c r="I33">
        <f>IF(Daily!$A33="","",Daily!I33+IF(ROW(H33)&gt;4,I32,0))</f>
        <v>0</v>
      </c>
      <c r="J33">
        <f>IF(Daily!$A33="","",Daily!J33+IF(ROW(I33)&gt;4,J32,0))</f>
        <v>0</v>
      </c>
      <c r="K33">
        <f>IF(Daily!$A33="","",Daily!K33+IF(ROW(J33)&gt;4,K32,0))</f>
        <v>3</v>
      </c>
      <c r="L33">
        <f>IF(Daily!$A33="","",Daily!L33+IF(ROW(K33)&gt;4,L32,0))</f>
        <v>2</v>
      </c>
      <c r="M33">
        <f>IF(Daily!$A33="","",Daily!M33+IF(ROW(L33)&gt;4,M32,0))</f>
        <v>0</v>
      </c>
      <c r="N33">
        <f>IF(Daily!$A33="","",Daily!N33+IF(ROW(M33)&gt;4,N32,0))</f>
        <v>8</v>
      </c>
      <c r="O33">
        <f>IF(Daily!$A33="","",Daily!O33+IF(ROW(N33)&gt;4,O32,0))</f>
        <v>0</v>
      </c>
      <c r="P33">
        <f>IF(Daily!$A33="","",Daily!P33+IF(ROW(O33)&gt;4,P32,0))</f>
        <v>0</v>
      </c>
      <c r="Q33">
        <f>IF(Daily!$A33="","",Daily!Q33+IF(ROW(P33)&gt;4,Q32,0))</f>
        <v>0</v>
      </c>
      <c r="R33">
        <f>IF(Daily!$A33="","",Daily!R33+IF(ROW(Q33)&gt;4,R32,0))</f>
        <v>0</v>
      </c>
      <c r="S33">
        <f>IF(Daily!$A33="","",Daily!S33+IF(ROW(R33)&gt;4,S32,0))</f>
        <v>0</v>
      </c>
      <c r="T33">
        <f>IF(Daily!$A33="","",Daily!T33+IF(ROW(S33)&gt;4,T32,0))</f>
        <v>1</v>
      </c>
      <c r="U33">
        <f>IF(Daily!$A33="","",Daily!U33+IF(ROW(T33)&gt;4,U32,0))</f>
        <v>0</v>
      </c>
      <c r="V33">
        <f>IF(Daily!$A33="","",Daily!V33+IF(ROW(U33)&gt;4,V32,0))</f>
        <v>0</v>
      </c>
      <c r="W33">
        <f>IF(Daily!$A33="","",Daily!W33+IF(ROW(V33)&gt;4,W32,0))</f>
        <v>7</v>
      </c>
      <c r="X33">
        <f>IF(Daily!$A33="","",Daily!X33+IF(ROW(W33)&gt;4,X32,0))</f>
        <v>0</v>
      </c>
      <c r="Y33">
        <f>IF(Daily!$A33="","",Daily!Y33+IF(ROW(X33)&gt;4,Y32,0))</f>
        <v>0</v>
      </c>
      <c r="Z33">
        <f>IF(Daily!$A33="","",Daily!AA33+IF(ROW(Y33)&gt;4,Z32,0))</f>
        <v>24</v>
      </c>
      <c r="AA33">
        <f>IF(Daily!$A33="","",Daily!AB33+IF(ROW(Z33)&gt;4,AA32,0))</f>
        <v>6</v>
      </c>
      <c r="AB33">
        <f>IF(Daily!$A33="","",Daily!AC33+IF(ROW(AA33)&gt;4,AB32,0))</f>
        <v>2</v>
      </c>
      <c r="AC33" s="5">
        <f>IF(OR(Daily!$A33="",ROW(Cumulative!A33)&lt;=3),"",IF(Daily!AA32=0,0,Daily!AA33/Daily!AA32))</f>
        <v>0</v>
      </c>
      <c r="AD33">
        <f>IF(Daily!$A33="","",Z33-AA33-AB33)</f>
        <v>16</v>
      </c>
      <c r="AE33">
        <f>IF(Daily!$A33="","",Cumulative!Z33-Cumulative!E33)</f>
        <v>20</v>
      </c>
      <c r="AF33">
        <f>IF(Daily!$A33="","",Cumulative!AA33-Cumulative!F33)</f>
        <v>2</v>
      </c>
      <c r="AG33">
        <f>IF(Daily!$A33="","",Cumulative!AB33-Cumulative!G33)</f>
        <v>0</v>
      </c>
      <c r="AH33">
        <f>IF(Daily!$A33="","",AE33-AF33-AG33)</f>
        <v>18</v>
      </c>
      <c r="AI33" s="2">
        <f>IF(Daily!$A33="","",IF(OR($AA33+$AB33=0, Daily!A33=""),"",AB33/($AA33+$AB33)))</f>
        <v>0.25</v>
      </c>
      <c r="AJ33" s="2">
        <f>IF(Daily!$A33="","",IF($AA33+$AB33=0,"",AA33/($AA33+$AB33)))</f>
        <v>0.75</v>
      </c>
      <c r="AK33" s="2">
        <f>IF(Daily!$A33="","",IF($Z33=0,0,B33/$Z33))</f>
        <v>0</v>
      </c>
      <c r="AL33" s="2">
        <f>IF(Daily!$A33="","",IF($Z33=0,0,E33/$Z33))</f>
        <v>0.16666666666666666</v>
      </c>
      <c r="AM33" s="2">
        <f>IF(Daily!$A33="","",IF($Z33=0,0,H33/$Z33))</f>
        <v>4.1666666666666664E-2</v>
      </c>
      <c r="AN33" s="2">
        <f>IF(Daily!$A33="","",IF($Z33=0,0,K33/$Z33))</f>
        <v>0.125</v>
      </c>
      <c r="AO33" s="2">
        <f>IF(Daily!$A33="","",IF($Z33=0,0,N33/$Z33))</f>
        <v>0.33333333333333331</v>
      </c>
      <c r="AP33" s="2">
        <f>IF(Daily!$A33="","",IF($Z33=0,0,Q33/$Z33))</f>
        <v>0</v>
      </c>
      <c r="AQ33" s="2">
        <f>IF(Daily!$A33="","",IF($Z33=0,0,T33/$Z33))</f>
        <v>4.1666666666666664E-2</v>
      </c>
      <c r="AR33" s="2">
        <f>IF(Daily!$A33="","",IF($Z33=0,0,W33/Z33))</f>
        <v>0.29166666666666669</v>
      </c>
      <c r="AS33" s="3">
        <f ca="1">IF(Daily!$A33="","",AVERAGE(INDIRECT("Daily!AA"&amp;MAX(ROW()-6,3)&amp;":AA"&amp;ROW())))</f>
        <v>1.1428571428571428</v>
      </c>
      <c r="AT33" s="2">
        <f>IF(OR(ROW()&lt;=3,Daily!A33=""),"",IF(Z32=0,1,Daily!AA33/Cumulative!Z32))</f>
        <v>0</v>
      </c>
      <c r="AU33" s="2">
        <f>IF(OR(ROW()&lt;=3,Daily!A33=""),"",IF(Daily!AA32=0,0,(Daily!AA33-Daily!AA32)/Daily!AA32))</f>
        <v>-1</v>
      </c>
      <c r="AV33">
        <f>IF(OR(Daily!A33="",Z33=0),"",_xlfn.XLOOKUP(Z33*2,Z$3:Z$2000,A$3:A$2000,NA(),1,1)-A33)</f>
        <v>10</v>
      </c>
    </row>
    <row r="34" spans="1:48" x14ac:dyDescent="0.2">
      <c r="A34" s="1">
        <f>IF(Daily!$A34="",NA(),Daily!A34)</f>
        <v>43885</v>
      </c>
      <c r="B34">
        <f>IF(Daily!$A34="","",Daily!B34+IF(ROW(A34)&gt;4,B33,0))</f>
        <v>0</v>
      </c>
      <c r="C34">
        <f>IF(Daily!$A34="","",Daily!C34+IF(ROW(B34)&gt;4,C33,0))</f>
        <v>0</v>
      </c>
      <c r="D34">
        <f>IF(Daily!$A34="","",Daily!D34+IF(ROW(C34)&gt;4,D33,0))</f>
        <v>0</v>
      </c>
      <c r="E34">
        <f>IF(Daily!$A34="","",Daily!E34+IF(ROW(D34)&gt;4,E33,0))</f>
        <v>4</v>
      </c>
      <c r="F34">
        <f>IF(Daily!$A34="","",Daily!F34+IF(ROW(E34)&gt;4,F33,0))</f>
        <v>4</v>
      </c>
      <c r="G34">
        <f>IF(Daily!$A34="","",Daily!G34+IF(ROW(F34)&gt;4,G33,0))</f>
        <v>2</v>
      </c>
      <c r="H34">
        <f>IF(Daily!$A34="","",Daily!H34+IF(ROW(G34)&gt;4,H33,0))</f>
        <v>1</v>
      </c>
      <c r="I34">
        <f>IF(Daily!$A34="","",Daily!I34+IF(ROW(H34)&gt;4,I33,0))</f>
        <v>0</v>
      </c>
      <c r="J34">
        <f>IF(Daily!$A34="","",Daily!J34+IF(ROW(I34)&gt;4,J33,0))</f>
        <v>0</v>
      </c>
      <c r="K34">
        <f>IF(Daily!$A34="","",Daily!K34+IF(ROW(J34)&gt;4,K33,0))</f>
        <v>3</v>
      </c>
      <c r="L34">
        <f>IF(Daily!$A34="","",Daily!L34+IF(ROW(K34)&gt;4,L33,0))</f>
        <v>2</v>
      </c>
      <c r="M34">
        <f>IF(Daily!$A34="","",Daily!M34+IF(ROW(L34)&gt;4,M33,0))</f>
        <v>0</v>
      </c>
      <c r="N34">
        <f>IF(Daily!$A34="","",Daily!N34+IF(ROW(M34)&gt;4,N33,0))</f>
        <v>8</v>
      </c>
      <c r="O34">
        <f>IF(Daily!$A34="","",Daily!O34+IF(ROW(N34)&gt;4,O33,0))</f>
        <v>0</v>
      </c>
      <c r="P34">
        <f>IF(Daily!$A34="","",Daily!P34+IF(ROW(O34)&gt;4,P33,0))</f>
        <v>0</v>
      </c>
      <c r="Q34">
        <f>IF(Daily!$A34="","",Daily!Q34+IF(ROW(P34)&gt;4,Q33,0))</f>
        <v>0</v>
      </c>
      <c r="R34">
        <f>IF(Daily!$A34="","",Daily!R34+IF(ROW(Q34)&gt;4,R33,0))</f>
        <v>0</v>
      </c>
      <c r="S34">
        <f>IF(Daily!$A34="","",Daily!S34+IF(ROW(R34)&gt;4,S33,0))</f>
        <v>0</v>
      </c>
      <c r="T34">
        <f>IF(Daily!$A34="","",Daily!T34+IF(ROW(S34)&gt;4,T33,0))</f>
        <v>1</v>
      </c>
      <c r="U34">
        <f>IF(Daily!$A34="","",Daily!U34+IF(ROW(T34)&gt;4,U33,0))</f>
        <v>0</v>
      </c>
      <c r="V34">
        <f>IF(Daily!$A34="","",Daily!V34+IF(ROW(U34)&gt;4,V33,0))</f>
        <v>0</v>
      </c>
      <c r="W34">
        <f>IF(Daily!$A34="","",Daily!W34+IF(ROW(V34)&gt;4,W33,0))</f>
        <v>7</v>
      </c>
      <c r="X34">
        <f>IF(Daily!$A34="","",Daily!X34+IF(ROW(W34)&gt;4,X33,0))</f>
        <v>0</v>
      </c>
      <c r="Y34">
        <f>IF(Daily!$A34="","",Daily!Y34+IF(ROW(X34)&gt;4,Y33,0))</f>
        <v>0</v>
      </c>
      <c r="Z34">
        <f>IF(Daily!$A34="","",Daily!AA34+IF(ROW(Y34)&gt;4,Z33,0))</f>
        <v>24</v>
      </c>
      <c r="AA34">
        <f>IF(Daily!$A34="","",Daily!AB34+IF(ROW(Z34)&gt;4,AA33,0))</f>
        <v>6</v>
      </c>
      <c r="AB34">
        <f>IF(Daily!$A34="","",Daily!AC34+IF(ROW(AA34)&gt;4,AB33,0))</f>
        <v>2</v>
      </c>
      <c r="AC34" s="5">
        <f>IF(OR(Daily!$A34="",ROW(Cumulative!A34)&lt;=3),"",IF(Daily!AA33=0,0,Daily!AA34/Daily!AA33))</f>
        <v>0</v>
      </c>
      <c r="AD34">
        <f>IF(Daily!$A34="","",Z34-AA34-AB34)</f>
        <v>16</v>
      </c>
      <c r="AE34">
        <f>IF(Daily!$A34="","",Cumulative!Z34-Cumulative!E34)</f>
        <v>20</v>
      </c>
      <c r="AF34">
        <f>IF(Daily!$A34="","",Cumulative!AA34-Cumulative!F34)</f>
        <v>2</v>
      </c>
      <c r="AG34">
        <f>IF(Daily!$A34="","",Cumulative!AB34-Cumulative!G34)</f>
        <v>0</v>
      </c>
      <c r="AH34">
        <f>IF(Daily!$A34="","",AE34-AF34-AG34)</f>
        <v>18</v>
      </c>
      <c r="AI34" s="2">
        <f>IF(Daily!$A34="","",IF(OR($AA34+$AB34=0, Daily!A34=""),"",AB34/($AA34+$AB34)))</f>
        <v>0.25</v>
      </c>
      <c r="AJ34" s="2">
        <f>IF(Daily!$A34="","",IF($AA34+$AB34=0,"",AA34/($AA34+$AB34)))</f>
        <v>0.75</v>
      </c>
      <c r="AK34" s="2">
        <f>IF(Daily!$A34="","",IF($Z34=0,0,B34/$Z34))</f>
        <v>0</v>
      </c>
      <c r="AL34" s="2">
        <f>IF(Daily!$A34="","",IF($Z34=0,0,E34/$Z34))</f>
        <v>0.16666666666666666</v>
      </c>
      <c r="AM34" s="2">
        <f>IF(Daily!$A34="","",IF($Z34=0,0,H34/$Z34))</f>
        <v>4.1666666666666664E-2</v>
      </c>
      <c r="AN34" s="2">
        <f>IF(Daily!$A34="","",IF($Z34=0,0,K34/$Z34))</f>
        <v>0.125</v>
      </c>
      <c r="AO34" s="2">
        <f>IF(Daily!$A34="","",IF($Z34=0,0,N34/$Z34))</f>
        <v>0.33333333333333331</v>
      </c>
      <c r="AP34" s="2">
        <f>IF(Daily!$A34="","",IF($Z34=0,0,Q34/$Z34))</f>
        <v>0</v>
      </c>
      <c r="AQ34" s="2">
        <f>IF(Daily!$A34="","",IF($Z34=0,0,T34/$Z34))</f>
        <v>4.1666666666666664E-2</v>
      </c>
      <c r="AR34" s="2">
        <f>IF(Daily!$A34="","",IF($Z34=0,0,W34/Z34))</f>
        <v>0.29166666666666669</v>
      </c>
      <c r="AS34" s="3">
        <f ca="1">IF(Daily!$A34="","",AVERAGE(INDIRECT("Daily!AA"&amp;MAX(ROW()-6,3)&amp;":AA"&amp;ROW())))</f>
        <v>1.1428571428571428</v>
      </c>
      <c r="AT34" s="2">
        <f>IF(OR(ROW()&lt;=3,Daily!A34=""),"",IF(Z33=0,1,Daily!AA34/Cumulative!Z33))</f>
        <v>0</v>
      </c>
      <c r="AU34" s="2">
        <f>IF(OR(ROW()&lt;=3,Daily!A34=""),"",IF(Daily!AA33=0,0,(Daily!AA34-Daily!AA33)/Daily!AA33))</f>
        <v>0</v>
      </c>
      <c r="AV34">
        <f>IF(OR(Daily!A34="",Z34=0),"",_xlfn.XLOOKUP(Z34*2,Z$3:Z$2000,A$3:A$2000,NA(),1,1)-A34)</f>
        <v>9</v>
      </c>
    </row>
    <row r="35" spans="1:48" x14ac:dyDescent="0.2">
      <c r="A35" s="1">
        <f>IF(Daily!$A35="",NA(),Daily!A35)</f>
        <v>43886</v>
      </c>
      <c r="B35">
        <f>IF(Daily!$A35="","",Daily!B35+IF(ROW(A35)&gt;4,B34,0))</f>
        <v>0</v>
      </c>
      <c r="C35">
        <f>IF(Daily!$A35="","",Daily!C35+IF(ROW(B35)&gt;4,C34,0))</f>
        <v>0</v>
      </c>
      <c r="D35">
        <f>IF(Daily!$A35="","",Daily!D35+IF(ROW(C35)&gt;4,D34,0))</f>
        <v>0</v>
      </c>
      <c r="E35">
        <f>IF(Daily!$A35="","",Daily!E35+IF(ROW(D35)&gt;4,E34,0))</f>
        <v>4</v>
      </c>
      <c r="F35">
        <f>IF(Daily!$A35="","",Daily!F35+IF(ROW(E35)&gt;4,F34,0))</f>
        <v>4</v>
      </c>
      <c r="G35">
        <f>IF(Daily!$A35="","",Daily!G35+IF(ROW(F35)&gt;4,G34,0))</f>
        <v>2</v>
      </c>
      <c r="H35">
        <f>IF(Daily!$A35="","",Daily!H35+IF(ROW(G35)&gt;4,H34,0))</f>
        <v>1</v>
      </c>
      <c r="I35">
        <f>IF(Daily!$A35="","",Daily!I35+IF(ROW(H35)&gt;4,I34,0))</f>
        <v>0</v>
      </c>
      <c r="J35">
        <f>IF(Daily!$A35="","",Daily!J35+IF(ROW(I35)&gt;4,J34,0))</f>
        <v>0</v>
      </c>
      <c r="K35">
        <f>IF(Daily!$A35="","",Daily!K35+IF(ROW(J35)&gt;4,K34,0))</f>
        <v>3</v>
      </c>
      <c r="L35">
        <f>IF(Daily!$A35="","",Daily!L35+IF(ROW(K35)&gt;4,L34,0))</f>
        <v>2</v>
      </c>
      <c r="M35">
        <f>IF(Daily!$A35="","",Daily!M35+IF(ROW(L35)&gt;4,M34,0))</f>
        <v>0</v>
      </c>
      <c r="N35">
        <f>IF(Daily!$A35="","",Daily!N35+IF(ROW(M35)&gt;4,N34,0))</f>
        <v>8</v>
      </c>
      <c r="O35">
        <f>IF(Daily!$A35="","",Daily!O35+IF(ROW(N35)&gt;4,O34,0))</f>
        <v>0</v>
      </c>
      <c r="P35">
        <f>IF(Daily!$A35="","",Daily!P35+IF(ROW(O35)&gt;4,P34,0))</f>
        <v>0</v>
      </c>
      <c r="Q35">
        <f>IF(Daily!$A35="","",Daily!Q35+IF(ROW(P35)&gt;4,Q34,0))</f>
        <v>0</v>
      </c>
      <c r="R35">
        <f>IF(Daily!$A35="","",Daily!R35+IF(ROW(Q35)&gt;4,R34,0))</f>
        <v>0</v>
      </c>
      <c r="S35">
        <f>IF(Daily!$A35="","",Daily!S35+IF(ROW(R35)&gt;4,S34,0))</f>
        <v>0</v>
      </c>
      <c r="T35">
        <f>IF(Daily!$A35="","",Daily!T35+IF(ROW(S35)&gt;4,T34,0))</f>
        <v>1</v>
      </c>
      <c r="U35">
        <f>IF(Daily!$A35="","",Daily!U35+IF(ROW(T35)&gt;4,U34,0))</f>
        <v>0</v>
      </c>
      <c r="V35">
        <f>IF(Daily!$A35="","",Daily!V35+IF(ROW(U35)&gt;4,V34,0))</f>
        <v>0</v>
      </c>
      <c r="W35">
        <f>IF(Daily!$A35="","",Daily!W35+IF(ROW(V35)&gt;4,W34,0))</f>
        <v>7</v>
      </c>
      <c r="X35">
        <f>IF(Daily!$A35="","",Daily!X35+IF(ROW(W35)&gt;4,X34,0))</f>
        <v>0</v>
      </c>
      <c r="Y35">
        <f>IF(Daily!$A35="","",Daily!Y35+IF(ROW(X35)&gt;4,Y34,0))</f>
        <v>0</v>
      </c>
      <c r="Z35">
        <f>IF(Daily!$A35="","",Daily!AA35+IF(ROW(Y35)&gt;4,Z34,0))</f>
        <v>24</v>
      </c>
      <c r="AA35">
        <f>IF(Daily!$A35="","",Daily!AB35+IF(ROW(Z35)&gt;4,AA34,0))</f>
        <v>6</v>
      </c>
      <c r="AB35">
        <f>IF(Daily!$A35="","",Daily!AC35+IF(ROW(AA35)&gt;4,AB34,0))</f>
        <v>2</v>
      </c>
      <c r="AC35" s="5">
        <f>IF(OR(Daily!$A35="",ROW(Cumulative!A35)&lt;=3),"",IF(Daily!AA34=0,0,Daily!AA35/Daily!AA34))</f>
        <v>0</v>
      </c>
      <c r="AD35">
        <f>IF(Daily!$A35="","",Z35-AA35-AB35)</f>
        <v>16</v>
      </c>
      <c r="AE35">
        <f>IF(Daily!$A35="","",Cumulative!Z35-Cumulative!E35)</f>
        <v>20</v>
      </c>
      <c r="AF35">
        <f>IF(Daily!$A35="","",Cumulative!AA35-Cumulative!F35)</f>
        <v>2</v>
      </c>
      <c r="AG35">
        <f>IF(Daily!$A35="","",Cumulative!AB35-Cumulative!G35)</f>
        <v>0</v>
      </c>
      <c r="AH35">
        <f>IF(Daily!$A35="","",AE35-AF35-AG35)</f>
        <v>18</v>
      </c>
      <c r="AI35" s="2">
        <f>IF(Daily!$A35="","",IF(OR($AA35+$AB35=0, Daily!A35=""),"",AB35/($AA35+$AB35)))</f>
        <v>0.25</v>
      </c>
      <c r="AJ35" s="2">
        <f>IF(Daily!$A35="","",IF($AA35+$AB35=0,"",AA35/($AA35+$AB35)))</f>
        <v>0.75</v>
      </c>
      <c r="AK35" s="2">
        <f>IF(Daily!$A35="","",IF($Z35=0,0,B35/$Z35))</f>
        <v>0</v>
      </c>
      <c r="AL35" s="2">
        <f>IF(Daily!$A35="","",IF($Z35=0,0,E35/$Z35))</f>
        <v>0.16666666666666666</v>
      </c>
      <c r="AM35" s="2">
        <f>IF(Daily!$A35="","",IF($Z35=0,0,H35/$Z35))</f>
        <v>4.1666666666666664E-2</v>
      </c>
      <c r="AN35" s="2">
        <f>IF(Daily!$A35="","",IF($Z35=0,0,K35/$Z35))</f>
        <v>0.125</v>
      </c>
      <c r="AO35" s="2">
        <f>IF(Daily!$A35="","",IF($Z35=0,0,N35/$Z35))</f>
        <v>0.33333333333333331</v>
      </c>
      <c r="AP35" s="2">
        <f>IF(Daily!$A35="","",IF($Z35=0,0,Q35/$Z35))</f>
        <v>0</v>
      </c>
      <c r="AQ35" s="2">
        <f>IF(Daily!$A35="","",IF($Z35=0,0,T35/$Z35))</f>
        <v>4.1666666666666664E-2</v>
      </c>
      <c r="AR35" s="2">
        <f>IF(Daily!$A35="","",IF($Z35=0,0,W35/Z35))</f>
        <v>0.29166666666666669</v>
      </c>
      <c r="AS35" s="3">
        <f ca="1">IF(Daily!$A35="","",AVERAGE(INDIRECT("Daily!AA"&amp;MAX(ROW()-6,3)&amp;":AA"&amp;ROW())))</f>
        <v>1.1428571428571428</v>
      </c>
      <c r="AT35" s="2">
        <f>IF(OR(ROW()&lt;=3,Daily!A35=""),"",IF(Z34=0,1,Daily!AA35/Cumulative!Z34))</f>
        <v>0</v>
      </c>
      <c r="AU35" s="2">
        <f>IF(OR(ROW()&lt;=3,Daily!A35=""),"",IF(Daily!AA34=0,0,(Daily!AA35-Daily!AA34)/Daily!AA34))</f>
        <v>0</v>
      </c>
      <c r="AV35">
        <f>IF(OR(Daily!A35="",Z35=0),"",_xlfn.XLOOKUP(Z35*2,Z$3:Z$2000,A$3:A$2000,NA(),1,1)-A35)</f>
        <v>8</v>
      </c>
    </row>
    <row r="36" spans="1:48" x14ac:dyDescent="0.2">
      <c r="A36" s="1">
        <f>IF(Daily!$A36="",NA(),Daily!A36)</f>
        <v>43887</v>
      </c>
      <c r="B36">
        <f>IF(Daily!$A36="","",Daily!B36+IF(ROW(A36)&gt;4,B35,0))</f>
        <v>0</v>
      </c>
      <c r="C36">
        <f>IF(Daily!$A36="","",Daily!C36+IF(ROW(B36)&gt;4,C35,0))</f>
        <v>0</v>
      </c>
      <c r="D36">
        <f>IF(Daily!$A36="","",Daily!D36+IF(ROW(C36)&gt;4,D35,0))</f>
        <v>0</v>
      </c>
      <c r="E36">
        <f>IF(Daily!$A36="","",Daily!E36+IF(ROW(D36)&gt;4,E35,0))</f>
        <v>4</v>
      </c>
      <c r="F36">
        <f>IF(Daily!$A36="","",Daily!F36+IF(ROW(E36)&gt;4,F35,0))</f>
        <v>4</v>
      </c>
      <c r="G36">
        <f>IF(Daily!$A36="","",Daily!G36+IF(ROW(F36)&gt;4,G35,0))</f>
        <v>2</v>
      </c>
      <c r="H36">
        <f>IF(Daily!$A36="","",Daily!H36+IF(ROW(G36)&gt;4,H35,0))</f>
        <v>1</v>
      </c>
      <c r="I36">
        <f>IF(Daily!$A36="","",Daily!I36+IF(ROW(H36)&gt;4,I35,0))</f>
        <v>0</v>
      </c>
      <c r="J36">
        <f>IF(Daily!$A36="","",Daily!J36+IF(ROW(I36)&gt;4,J35,0))</f>
        <v>0</v>
      </c>
      <c r="K36">
        <f>IF(Daily!$A36="","",Daily!K36+IF(ROW(J36)&gt;4,K35,0))</f>
        <v>3</v>
      </c>
      <c r="L36">
        <f>IF(Daily!$A36="","",Daily!L36+IF(ROW(K36)&gt;4,L35,0))</f>
        <v>2</v>
      </c>
      <c r="M36">
        <f>IF(Daily!$A36="","",Daily!M36+IF(ROW(L36)&gt;4,M35,0))</f>
        <v>0</v>
      </c>
      <c r="N36">
        <f>IF(Daily!$A36="","",Daily!N36+IF(ROW(M36)&gt;4,N35,0))</f>
        <v>8</v>
      </c>
      <c r="O36">
        <f>IF(Daily!$A36="","",Daily!O36+IF(ROW(N36)&gt;4,O35,0))</f>
        <v>0</v>
      </c>
      <c r="P36">
        <f>IF(Daily!$A36="","",Daily!P36+IF(ROW(O36)&gt;4,P35,0))</f>
        <v>0</v>
      </c>
      <c r="Q36">
        <f>IF(Daily!$A36="","",Daily!Q36+IF(ROW(P36)&gt;4,Q35,0))</f>
        <v>0</v>
      </c>
      <c r="R36">
        <f>IF(Daily!$A36="","",Daily!R36+IF(ROW(Q36)&gt;4,R35,0))</f>
        <v>0</v>
      </c>
      <c r="S36">
        <f>IF(Daily!$A36="","",Daily!S36+IF(ROW(R36)&gt;4,S35,0))</f>
        <v>0</v>
      </c>
      <c r="T36">
        <f>IF(Daily!$A36="","",Daily!T36+IF(ROW(S36)&gt;4,T35,0))</f>
        <v>1</v>
      </c>
      <c r="U36">
        <f>IF(Daily!$A36="","",Daily!U36+IF(ROW(T36)&gt;4,U35,0))</f>
        <v>0</v>
      </c>
      <c r="V36">
        <f>IF(Daily!$A36="","",Daily!V36+IF(ROW(U36)&gt;4,V35,0))</f>
        <v>0</v>
      </c>
      <c r="W36">
        <f>IF(Daily!$A36="","",Daily!W36+IF(ROW(V36)&gt;4,W35,0))</f>
        <v>7</v>
      </c>
      <c r="X36">
        <f>IF(Daily!$A36="","",Daily!X36+IF(ROW(W36)&gt;4,X35,0))</f>
        <v>0</v>
      </c>
      <c r="Y36">
        <f>IF(Daily!$A36="","",Daily!Y36+IF(ROW(X36)&gt;4,Y35,0))</f>
        <v>0</v>
      </c>
      <c r="Z36">
        <f>IF(Daily!$A36="","",Daily!AA36+IF(ROW(Y36)&gt;4,Z35,0))</f>
        <v>24</v>
      </c>
      <c r="AA36">
        <f>IF(Daily!$A36="","",Daily!AB36+IF(ROW(Z36)&gt;4,AA35,0))</f>
        <v>6</v>
      </c>
      <c r="AB36">
        <f>IF(Daily!$A36="","",Daily!AC36+IF(ROW(AA36)&gt;4,AB35,0))</f>
        <v>2</v>
      </c>
      <c r="AC36" s="5">
        <f>IF(OR(Daily!$A36="",ROW(Cumulative!A36)&lt;=3),"",IF(Daily!AA35=0,0,Daily!AA36/Daily!AA35))</f>
        <v>0</v>
      </c>
      <c r="AD36">
        <f>IF(Daily!$A36="","",Z36-AA36-AB36)</f>
        <v>16</v>
      </c>
      <c r="AE36">
        <f>IF(Daily!$A36="","",Cumulative!Z36-Cumulative!E36)</f>
        <v>20</v>
      </c>
      <c r="AF36">
        <f>IF(Daily!$A36="","",Cumulative!AA36-Cumulative!F36)</f>
        <v>2</v>
      </c>
      <c r="AG36">
        <f>IF(Daily!$A36="","",Cumulative!AB36-Cumulative!G36)</f>
        <v>0</v>
      </c>
      <c r="AH36">
        <f>IF(Daily!$A36="","",AE36-AF36-AG36)</f>
        <v>18</v>
      </c>
      <c r="AI36" s="2">
        <f>IF(Daily!$A36="","",IF(OR($AA36+$AB36=0, Daily!A36=""),"",AB36/($AA36+$AB36)))</f>
        <v>0.25</v>
      </c>
      <c r="AJ36" s="2">
        <f>IF(Daily!$A36="","",IF($AA36+$AB36=0,"",AA36/($AA36+$AB36)))</f>
        <v>0.75</v>
      </c>
      <c r="AK36" s="2">
        <f>IF(Daily!$A36="","",IF($Z36=0,0,B36/$Z36))</f>
        <v>0</v>
      </c>
      <c r="AL36" s="2">
        <f>IF(Daily!$A36="","",IF($Z36=0,0,E36/$Z36))</f>
        <v>0.16666666666666666</v>
      </c>
      <c r="AM36" s="2">
        <f>IF(Daily!$A36="","",IF($Z36=0,0,H36/$Z36))</f>
        <v>4.1666666666666664E-2</v>
      </c>
      <c r="AN36" s="2">
        <f>IF(Daily!$A36="","",IF($Z36=0,0,K36/$Z36))</f>
        <v>0.125</v>
      </c>
      <c r="AO36" s="2">
        <f>IF(Daily!$A36="","",IF($Z36=0,0,N36/$Z36))</f>
        <v>0.33333333333333331</v>
      </c>
      <c r="AP36" s="2">
        <f>IF(Daily!$A36="","",IF($Z36=0,0,Q36/$Z36))</f>
        <v>0</v>
      </c>
      <c r="AQ36" s="2">
        <f>IF(Daily!$A36="","",IF($Z36=0,0,T36/$Z36))</f>
        <v>4.1666666666666664E-2</v>
      </c>
      <c r="AR36" s="2">
        <f>IF(Daily!$A36="","",IF($Z36=0,0,W36/Z36))</f>
        <v>0.29166666666666669</v>
      </c>
      <c r="AS36" s="3">
        <f ca="1">IF(Daily!$A36="","",AVERAGE(INDIRECT("Daily!AA"&amp;MAX(ROW()-6,3)&amp;":AA"&amp;ROW())))</f>
        <v>1.1428571428571428</v>
      </c>
      <c r="AT36" s="2">
        <f>IF(OR(ROW()&lt;=3,Daily!A36=""),"",IF(Z35=0,1,Daily!AA36/Cumulative!Z35))</f>
        <v>0</v>
      </c>
      <c r="AU36" s="2">
        <f>IF(OR(ROW()&lt;=3,Daily!A36=""),"",IF(Daily!AA35=0,0,(Daily!AA36-Daily!AA35)/Daily!AA35))</f>
        <v>0</v>
      </c>
      <c r="AV36">
        <f>IF(OR(Daily!A36="",Z36=0),"",_xlfn.XLOOKUP(Z36*2,Z$3:Z$2000,A$3:A$2000,NA(),1,1)-A36)</f>
        <v>7</v>
      </c>
    </row>
    <row r="37" spans="1:48" x14ac:dyDescent="0.2">
      <c r="A37" s="1">
        <f>IF(Daily!$A37="",NA(),Daily!A37)</f>
        <v>43888</v>
      </c>
      <c r="B37">
        <f>IF(Daily!$A37="","",Daily!B37+IF(ROW(A37)&gt;4,B36,0))</f>
        <v>0</v>
      </c>
      <c r="C37">
        <f>IF(Daily!$A37="","",Daily!C37+IF(ROW(B37)&gt;4,C36,0))</f>
        <v>0</v>
      </c>
      <c r="D37">
        <f>IF(Daily!$A37="","",Daily!D37+IF(ROW(C37)&gt;4,D36,0))</f>
        <v>0</v>
      </c>
      <c r="E37">
        <f>IF(Daily!$A37="","",Daily!E37+IF(ROW(D37)&gt;4,E36,0))</f>
        <v>4</v>
      </c>
      <c r="F37">
        <f>IF(Daily!$A37="","",Daily!F37+IF(ROW(E37)&gt;4,F36,0))</f>
        <v>4</v>
      </c>
      <c r="G37">
        <f>IF(Daily!$A37="","",Daily!G37+IF(ROW(F37)&gt;4,G36,0))</f>
        <v>2</v>
      </c>
      <c r="H37">
        <f>IF(Daily!$A37="","",Daily!H37+IF(ROW(G37)&gt;4,H36,0))</f>
        <v>1</v>
      </c>
      <c r="I37">
        <f>IF(Daily!$A37="","",Daily!I37+IF(ROW(H37)&gt;4,I36,0))</f>
        <v>0</v>
      </c>
      <c r="J37">
        <f>IF(Daily!$A37="","",Daily!J37+IF(ROW(I37)&gt;4,J36,0))</f>
        <v>0</v>
      </c>
      <c r="K37">
        <f>IF(Daily!$A37="","",Daily!K37+IF(ROW(J37)&gt;4,K36,0))</f>
        <v>3</v>
      </c>
      <c r="L37">
        <f>IF(Daily!$A37="","",Daily!L37+IF(ROW(K37)&gt;4,L36,0))</f>
        <v>2</v>
      </c>
      <c r="M37">
        <f>IF(Daily!$A37="","",Daily!M37+IF(ROW(L37)&gt;4,M36,0))</f>
        <v>0</v>
      </c>
      <c r="N37">
        <f>IF(Daily!$A37="","",Daily!N37+IF(ROW(M37)&gt;4,N36,0))</f>
        <v>8</v>
      </c>
      <c r="O37">
        <f>IF(Daily!$A37="","",Daily!O37+IF(ROW(N37)&gt;4,O36,0))</f>
        <v>0</v>
      </c>
      <c r="P37">
        <f>IF(Daily!$A37="","",Daily!P37+IF(ROW(O37)&gt;4,P36,0))</f>
        <v>0</v>
      </c>
      <c r="Q37">
        <f>IF(Daily!$A37="","",Daily!Q37+IF(ROW(P37)&gt;4,Q36,0))</f>
        <v>0</v>
      </c>
      <c r="R37">
        <f>IF(Daily!$A37="","",Daily!R37+IF(ROW(Q37)&gt;4,R36,0))</f>
        <v>0</v>
      </c>
      <c r="S37">
        <f>IF(Daily!$A37="","",Daily!S37+IF(ROW(R37)&gt;4,S36,0))</f>
        <v>0</v>
      </c>
      <c r="T37">
        <f>IF(Daily!$A37="","",Daily!T37+IF(ROW(S37)&gt;4,T36,0))</f>
        <v>1</v>
      </c>
      <c r="U37">
        <f>IF(Daily!$A37="","",Daily!U37+IF(ROW(T37)&gt;4,U36,0))</f>
        <v>0</v>
      </c>
      <c r="V37">
        <f>IF(Daily!$A37="","",Daily!V37+IF(ROW(U37)&gt;4,V36,0))</f>
        <v>0</v>
      </c>
      <c r="W37">
        <f>IF(Daily!$A37="","",Daily!W37+IF(ROW(V37)&gt;4,W36,0))</f>
        <v>7</v>
      </c>
      <c r="X37">
        <f>IF(Daily!$A37="","",Daily!X37+IF(ROW(W37)&gt;4,X36,0))</f>
        <v>0</v>
      </c>
      <c r="Y37">
        <f>IF(Daily!$A37="","",Daily!Y37+IF(ROW(X37)&gt;4,Y36,0))</f>
        <v>0</v>
      </c>
      <c r="Z37">
        <f>IF(Daily!$A37="","",Daily!AA37+IF(ROW(Y37)&gt;4,Z36,0))</f>
        <v>24</v>
      </c>
      <c r="AA37">
        <f>IF(Daily!$A37="","",Daily!AB37+IF(ROW(Z37)&gt;4,AA36,0))</f>
        <v>6</v>
      </c>
      <c r="AB37">
        <f>IF(Daily!$A37="","",Daily!AC37+IF(ROW(AA37)&gt;4,AB36,0))</f>
        <v>2</v>
      </c>
      <c r="AC37" s="5">
        <f>IF(OR(Daily!$A37="",ROW(Cumulative!A37)&lt;=3),"",IF(Daily!AA36=0,0,Daily!AA37/Daily!AA36))</f>
        <v>0</v>
      </c>
      <c r="AD37">
        <f>IF(Daily!$A37="","",Z37-AA37-AB37)</f>
        <v>16</v>
      </c>
      <c r="AE37">
        <f>IF(Daily!$A37="","",Cumulative!Z37-Cumulative!E37)</f>
        <v>20</v>
      </c>
      <c r="AF37">
        <f>IF(Daily!$A37="","",Cumulative!AA37-Cumulative!F37)</f>
        <v>2</v>
      </c>
      <c r="AG37">
        <f>IF(Daily!$A37="","",Cumulative!AB37-Cumulative!G37)</f>
        <v>0</v>
      </c>
      <c r="AH37">
        <f>IF(Daily!$A37="","",AE37-AF37-AG37)</f>
        <v>18</v>
      </c>
      <c r="AI37" s="2">
        <f>IF(Daily!$A37="","",IF(OR($AA37+$AB37=0, Daily!A37=""),"",AB37/($AA37+$AB37)))</f>
        <v>0.25</v>
      </c>
      <c r="AJ37" s="2">
        <f>IF(Daily!$A37="","",IF($AA37+$AB37=0,"",AA37/($AA37+$AB37)))</f>
        <v>0.75</v>
      </c>
      <c r="AK37" s="2">
        <f>IF(Daily!$A37="","",IF($Z37=0,0,B37/$Z37))</f>
        <v>0</v>
      </c>
      <c r="AL37" s="2">
        <f>IF(Daily!$A37="","",IF($Z37=0,0,E37/$Z37))</f>
        <v>0.16666666666666666</v>
      </c>
      <c r="AM37" s="2">
        <f>IF(Daily!$A37="","",IF($Z37=0,0,H37/$Z37))</f>
        <v>4.1666666666666664E-2</v>
      </c>
      <c r="AN37" s="2">
        <f>IF(Daily!$A37="","",IF($Z37=0,0,K37/$Z37))</f>
        <v>0.125</v>
      </c>
      <c r="AO37" s="2">
        <f>IF(Daily!$A37="","",IF($Z37=0,0,N37/$Z37))</f>
        <v>0.33333333333333331</v>
      </c>
      <c r="AP37" s="2">
        <f>IF(Daily!$A37="","",IF($Z37=0,0,Q37/$Z37))</f>
        <v>0</v>
      </c>
      <c r="AQ37" s="2">
        <f>IF(Daily!$A37="","",IF($Z37=0,0,T37/$Z37))</f>
        <v>4.1666666666666664E-2</v>
      </c>
      <c r="AR37" s="2">
        <f>IF(Daily!$A37="","",IF($Z37=0,0,W37/Z37))</f>
        <v>0.29166666666666669</v>
      </c>
      <c r="AS37" s="3">
        <f ca="1">IF(Daily!$A37="","",AVERAGE(INDIRECT("Daily!AA"&amp;MAX(ROW()-6,3)&amp;":AA"&amp;ROW())))</f>
        <v>1</v>
      </c>
      <c r="AT37" s="2">
        <f>IF(OR(ROW()&lt;=3,Daily!A37=""),"",IF(Z36=0,1,Daily!AA37/Cumulative!Z36))</f>
        <v>0</v>
      </c>
      <c r="AU37" s="2">
        <f>IF(OR(ROW()&lt;=3,Daily!A37=""),"",IF(Daily!AA36=0,0,(Daily!AA37-Daily!AA36)/Daily!AA36))</f>
        <v>0</v>
      </c>
      <c r="AV37">
        <f>IF(OR(Daily!A37="",Z37=0),"",_xlfn.XLOOKUP(Z37*2,Z$3:Z$2000,A$3:A$2000,NA(),1,1)-A37)</f>
        <v>6</v>
      </c>
    </row>
    <row r="38" spans="1:48" x14ac:dyDescent="0.2">
      <c r="A38" s="1">
        <f>IF(Daily!$A38="",NA(),Daily!A38)</f>
        <v>43889</v>
      </c>
      <c r="B38">
        <f>IF(Daily!$A38="","",Daily!B38+IF(ROW(A38)&gt;4,B37,0))</f>
        <v>0</v>
      </c>
      <c r="C38">
        <f>IF(Daily!$A38="","",Daily!C38+IF(ROW(B38)&gt;4,C37,0))</f>
        <v>0</v>
      </c>
      <c r="D38">
        <f>IF(Daily!$A38="","",Daily!D38+IF(ROW(C38)&gt;4,D37,0))</f>
        <v>0</v>
      </c>
      <c r="E38">
        <f>IF(Daily!$A38="","",Daily!E38+IF(ROW(D38)&gt;4,E37,0))</f>
        <v>4</v>
      </c>
      <c r="F38">
        <f>IF(Daily!$A38="","",Daily!F38+IF(ROW(E38)&gt;4,F37,0))</f>
        <v>4</v>
      </c>
      <c r="G38">
        <f>IF(Daily!$A38="","",Daily!G38+IF(ROW(F38)&gt;4,G37,0))</f>
        <v>2</v>
      </c>
      <c r="H38">
        <f>IF(Daily!$A38="","",Daily!H38+IF(ROW(G38)&gt;4,H37,0))</f>
        <v>1</v>
      </c>
      <c r="I38">
        <f>IF(Daily!$A38="","",Daily!I38+IF(ROW(H38)&gt;4,I37,0))</f>
        <v>0</v>
      </c>
      <c r="J38">
        <f>IF(Daily!$A38="","",Daily!J38+IF(ROW(I38)&gt;4,J37,0))</f>
        <v>0</v>
      </c>
      <c r="K38">
        <f>IF(Daily!$A38="","",Daily!K38+IF(ROW(J38)&gt;4,K37,0))</f>
        <v>3</v>
      </c>
      <c r="L38">
        <f>IF(Daily!$A38="","",Daily!L38+IF(ROW(K38)&gt;4,L37,0))</f>
        <v>2</v>
      </c>
      <c r="M38">
        <f>IF(Daily!$A38="","",Daily!M38+IF(ROW(L38)&gt;4,M37,0))</f>
        <v>0</v>
      </c>
      <c r="N38">
        <f>IF(Daily!$A38="","",Daily!N38+IF(ROW(M38)&gt;4,N37,0))</f>
        <v>9</v>
      </c>
      <c r="O38">
        <f>IF(Daily!$A38="","",Daily!O38+IF(ROW(N38)&gt;4,O37,0))</f>
        <v>0</v>
      </c>
      <c r="P38">
        <f>IF(Daily!$A38="","",Daily!P38+IF(ROW(O38)&gt;4,P37,0))</f>
        <v>0</v>
      </c>
      <c r="Q38">
        <f>IF(Daily!$A38="","",Daily!Q38+IF(ROW(P38)&gt;4,Q37,0))</f>
        <v>0</v>
      </c>
      <c r="R38">
        <f>IF(Daily!$A38="","",Daily!R38+IF(ROW(Q38)&gt;4,R37,0))</f>
        <v>0</v>
      </c>
      <c r="S38">
        <f>IF(Daily!$A38="","",Daily!S38+IF(ROW(R38)&gt;4,S37,0))</f>
        <v>0</v>
      </c>
      <c r="T38">
        <f>IF(Daily!$A38="","",Daily!T38+IF(ROW(S38)&gt;4,T37,0))</f>
        <v>2</v>
      </c>
      <c r="U38">
        <f>IF(Daily!$A38="","",Daily!U38+IF(ROW(T38)&gt;4,U37,0))</f>
        <v>0</v>
      </c>
      <c r="V38">
        <f>IF(Daily!$A38="","",Daily!V38+IF(ROW(U38)&gt;4,V37,0))</f>
        <v>0</v>
      </c>
      <c r="W38">
        <f>IF(Daily!$A38="","",Daily!W38+IF(ROW(V38)&gt;4,W37,0))</f>
        <v>7</v>
      </c>
      <c r="X38">
        <f>IF(Daily!$A38="","",Daily!X38+IF(ROW(W38)&gt;4,X37,0))</f>
        <v>0</v>
      </c>
      <c r="Y38">
        <f>IF(Daily!$A38="","",Daily!Y38+IF(ROW(X38)&gt;4,Y37,0))</f>
        <v>0</v>
      </c>
      <c r="Z38">
        <f>IF(Daily!$A38="","",Daily!AA38+IF(ROW(Y38)&gt;4,Z37,0))</f>
        <v>26</v>
      </c>
      <c r="AA38">
        <f>IF(Daily!$A38="","",Daily!AB38+IF(ROW(Z38)&gt;4,AA37,0))</f>
        <v>6</v>
      </c>
      <c r="AB38">
        <f>IF(Daily!$A38="","",Daily!AC38+IF(ROW(AA38)&gt;4,AB37,0))</f>
        <v>2</v>
      </c>
      <c r="AC38" s="5">
        <f>IF(OR(Daily!$A38="",ROW(Cumulative!A38)&lt;=3),"",IF(Daily!AA37=0,0,Daily!AA38/Daily!AA37))</f>
        <v>0</v>
      </c>
      <c r="AD38">
        <f>IF(Daily!$A38="","",Z38-AA38-AB38)</f>
        <v>18</v>
      </c>
      <c r="AE38">
        <f>IF(Daily!$A38="","",Cumulative!Z38-Cumulative!E38)</f>
        <v>22</v>
      </c>
      <c r="AF38">
        <f>IF(Daily!$A38="","",Cumulative!AA38-Cumulative!F38)</f>
        <v>2</v>
      </c>
      <c r="AG38">
        <f>IF(Daily!$A38="","",Cumulative!AB38-Cumulative!G38)</f>
        <v>0</v>
      </c>
      <c r="AH38">
        <f>IF(Daily!$A38="","",AE38-AF38-AG38)</f>
        <v>20</v>
      </c>
      <c r="AI38" s="2">
        <f>IF(Daily!$A38="","",IF(OR($AA38+$AB38=0, Daily!A38=""),"",AB38/($AA38+$AB38)))</f>
        <v>0.25</v>
      </c>
      <c r="AJ38" s="2">
        <f>IF(Daily!$A38="","",IF($AA38+$AB38=0,"",AA38/($AA38+$AB38)))</f>
        <v>0.75</v>
      </c>
      <c r="AK38" s="2">
        <f>IF(Daily!$A38="","",IF($Z38=0,0,B38/$Z38))</f>
        <v>0</v>
      </c>
      <c r="AL38" s="2">
        <f>IF(Daily!$A38="","",IF($Z38=0,0,E38/$Z38))</f>
        <v>0.15384615384615385</v>
      </c>
      <c r="AM38" s="2">
        <f>IF(Daily!$A38="","",IF($Z38=0,0,H38/$Z38))</f>
        <v>3.8461538461538464E-2</v>
      </c>
      <c r="AN38" s="2">
        <f>IF(Daily!$A38="","",IF($Z38=0,0,K38/$Z38))</f>
        <v>0.11538461538461539</v>
      </c>
      <c r="AO38" s="2">
        <f>IF(Daily!$A38="","",IF($Z38=0,0,N38/$Z38))</f>
        <v>0.34615384615384615</v>
      </c>
      <c r="AP38" s="2">
        <f>IF(Daily!$A38="","",IF($Z38=0,0,Q38/$Z38))</f>
        <v>0</v>
      </c>
      <c r="AQ38" s="2">
        <f>IF(Daily!$A38="","",IF($Z38=0,0,T38/$Z38))</f>
        <v>7.6923076923076927E-2</v>
      </c>
      <c r="AR38" s="2">
        <f>IF(Daily!$A38="","",IF($Z38=0,0,W38/Z38))</f>
        <v>0.26923076923076922</v>
      </c>
      <c r="AS38" s="3">
        <f ca="1">IF(Daily!$A38="","",AVERAGE(INDIRECT("Daily!AA"&amp;MAX(ROW()-6,3)&amp;":AA"&amp;ROW())))</f>
        <v>1.1428571428571428</v>
      </c>
      <c r="AT38" s="2">
        <f>IF(OR(ROW()&lt;=3,Daily!A38=""),"",IF(Z37=0,1,Daily!AA38/Cumulative!Z37))</f>
        <v>8.3333333333333329E-2</v>
      </c>
      <c r="AU38" s="2">
        <f>IF(OR(ROW()&lt;=3,Daily!A38=""),"",IF(Daily!AA37=0,0,(Daily!AA38-Daily!AA37)/Daily!AA37))</f>
        <v>0</v>
      </c>
      <c r="AV38">
        <f>IF(OR(Daily!A38="",Z38=0),"",_xlfn.XLOOKUP(Z38*2,Z$3:Z$2000,A$3:A$2000,NA(),1,1)-A38)</f>
        <v>5</v>
      </c>
    </row>
    <row r="39" spans="1:48" x14ac:dyDescent="0.2">
      <c r="A39" s="1">
        <f>IF(Daily!$A39="",NA(),Daily!A39)</f>
        <v>43890</v>
      </c>
      <c r="B39">
        <f>IF(Daily!$A39="","",Daily!B39+IF(ROW(A39)&gt;4,B38,0))</f>
        <v>0</v>
      </c>
      <c r="C39">
        <f>IF(Daily!$A39="","",Daily!C39+IF(ROW(B39)&gt;4,C38,0))</f>
        <v>0</v>
      </c>
      <c r="D39">
        <f>IF(Daily!$A39="","",Daily!D39+IF(ROW(C39)&gt;4,D38,0))</f>
        <v>0</v>
      </c>
      <c r="E39">
        <f>IF(Daily!$A39="","",Daily!E39+IF(ROW(D39)&gt;4,E38,0))</f>
        <v>4</v>
      </c>
      <c r="F39">
        <f>IF(Daily!$A39="","",Daily!F39+IF(ROW(E39)&gt;4,F38,0))</f>
        <v>4</v>
      </c>
      <c r="G39">
        <f>IF(Daily!$A39="","",Daily!G39+IF(ROW(F39)&gt;4,G38,0))</f>
        <v>2</v>
      </c>
      <c r="H39">
        <f>IF(Daily!$A39="","",Daily!H39+IF(ROW(G39)&gt;4,H38,0))</f>
        <v>1</v>
      </c>
      <c r="I39">
        <f>IF(Daily!$A39="","",Daily!I39+IF(ROW(H39)&gt;4,I38,0))</f>
        <v>0</v>
      </c>
      <c r="J39">
        <f>IF(Daily!$A39="","",Daily!J39+IF(ROW(I39)&gt;4,J38,0))</f>
        <v>0</v>
      </c>
      <c r="K39">
        <f>IF(Daily!$A39="","",Daily!K39+IF(ROW(J39)&gt;4,K38,0))</f>
        <v>3</v>
      </c>
      <c r="L39">
        <f>IF(Daily!$A39="","",Daily!L39+IF(ROW(K39)&gt;4,L38,0))</f>
        <v>2</v>
      </c>
      <c r="M39">
        <f>IF(Daily!$A39="","",Daily!M39+IF(ROW(L39)&gt;4,M38,0))</f>
        <v>0</v>
      </c>
      <c r="N39">
        <f>IF(Daily!$A39="","",Daily!N39+IF(ROW(M39)&gt;4,N38,0))</f>
        <v>9</v>
      </c>
      <c r="O39">
        <f>IF(Daily!$A39="","",Daily!O39+IF(ROW(N39)&gt;4,O38,0))</f>
        <v>0</v>
      </c>
      <c r="P39">
        <f>IF(Daily!$A39="","",Daily!P39+IF(ROW(O39)&gt;4,P38,0))</f>
        <v>0</v>
      </c>
      <c r="Q39">
        <f>IF(Daily!$A39="","",Daily!Q39+IF(ROW(P39)&gt;4,Q38,0))</f>
        <v>0</v>
      </c>
      <c r="R39">
        <f>IF(Daily!$A39="","",Daily!R39+IF(ROW(Q39)&gt;4,R38,0))</f>
        <v>0</v>
      </c>
      <c r="S39">
        <f>IF(Daily!$A39="","",Daily!S39+IF(ROW(R39)&gt;4,S38,0))</f>
        <v>0</v>
      </c>
      <c r="T39">
        <f>IF(Daily!$A39="","",Daily!T39+IF(ROW(S39)&gt;4,T38,0))</f>
        <v>2</v>
      </c>
      <c r="U39">
        <f>IF(Daily!$A39="","",Daily!U39+IF(ROW(T39)&gt;4,U38,0))</f>
        <v>0</v>
      </c>
      <c r="V39">
        <f>IF(Daily!$A39="","",Daily!V39+IF(ROW(U39)&gt;4,V38,0))</f>
        <v>0</v>
      </c>
      <c r="W39">
        <f>IF(Daily!$A39="","",Daily!W39+IF(ROW(V39)&gt;4,W38,0))</f>
        <v>7</v>
      </c>
      <c r="X39">
        <f>IF(Daily!$A39="","",Daily!X39+IF(ROW(W39)&gt;4,X38,0))</f>
        <v>0</v>
      </c>
      <c r="Y39">
        <f>IF(Daily!$A39="","",Daily!Y39+IF(ROW(X39)&gt;4,Y38,0))</f>
        <v>0</v>
      </c>
      <c r="Z39">
        <f>IF(Daily!$A39="","",Daily!AA39+IF(ROW(Y39)&gt;4,Z38,0))</f>
        <v>26</v>
      </c>
      <c r="AA39">
        <f>IF(Daily!$A39="","",Daily!AB39+IF(ROW(Z39)&gt;4,AA38,0))</f>
        <v>6</v>
      </c>
      <c r="AB39">
        <f>IF(Daily!$A39="","",Daily!AC39+IF(ROW(AA39)&gt;4,AB38,0))</f>
        <v>2</v>
      </c>
      <c r="AC39" s="5">
        <f>IF(OR(Daily!$A39="",ROW(Cumulative!A39)&lt;=3),"",IF(Daily!AA38=0,0,Daily!AA39/Daily!AA38))</f>
        <v>0</v>
      </c>
      <c r="AD39">
        <f>IF(Daily!$A39="","",Z39-AA39-AB39)</f>
        <v>18</v>
      </c>
      <c r="AE39">
        <f>IF(Daily!$A39="","",Cumulative!Z39-Cumulative!E39)</f>
        <v>22</v>
      </c>
      <c r="AF39">
        <f>IF(Daily!$A39="","",Cumulative!AA39-Cumulative!F39)</f>
        <v>2</v>
      </c>
      <c r="AG39">
        <f>IF(Daily!$A39="","",Cumulative!AB39-Cumulative!G39)</f>
        <v>0</v>
      </c>
      <c r="AH39">
        <f>IF(Daily!$A39="","",AE39-AF39-AG39)</f>
        <v>20</v>
      </c>
      <c r="AI39" s="2">
        <f>IF(Daily!$A39="","",IF(OR($AA39+$AB39=0, Daily!A39=""),"",AB39/($AA39+$AB39)))</f>
        <v>0.25</v>
      </c>
      <c r="AJ39" s="2">
        <f>IF(Daily!$A39="","",IF($AA39+$AB39=0,"",AA39/($AA39+$AB39)))</f>
        <v>0.75</v>
      </c>
      <c r="AK39" s="2">
        <f>IF(Daily!$A39="","",IF($Z39=0,0,B39/$Z39))</f>
        <v>0</v>
      </c>
      <c r="AL39" s="2">
        <f>IF(Daily!$A39="","",IF($Z39=0,0,E39/$Z39))</f>
        <v>0.15384615384615385</v>
      </c>
      <c r="AM39" s="2">
        <f>IF(Daily!$A39="","",IF($Z39=0,0,H39/$Z39))</f>
        <v>3.8461538461538464E-2</v>
      </c>
      <c r="AN39" s="2">
        <f>IF(Daily!$A39="","",IF($Z39=0,0,K39/$Z39))</f>
        <v>0.11538461538461539</v>
      </c>
      <c r="AO39" s="2">
        <f>IF(Daily!$A39="","",IF($Z39=0,0,N39/$Z39))</f>
        <v>0.34615384615384615</v>
      </c>
      <c r="AP39" s="2">
        <f>IF(Daily!$A39="","",IF($Z39=0,0,Q39/$Z39))</f>
        <v>0</v>
      </c>
      <c r="AQ39" s="2">
        <f>IF(Daily!$A39="","",IF($Z39=0,0,T39/$Z39))</f>
        <v>7.6923076923076927E-2</v>
      </c>
      <c r="AR39" s="2">
        <f>IF(Daily!$A39="","",IF($Z39=0,0,W39/Z39))</f>
        <v>0.26923076923076922</v>
      </c>
      <c r="AS39" s="3">
        <f ca="1">IF(Daily!$A39="","",AVERAGE(INDIRECT("Daily!AA"&amp;MAX(ROW()-6,3)&amp;":AA"&amp;ROW())))</f>
        <v>0.2857142857142857</v>
      </c>
      <c r="AT39" s="2">
        <f>IF(OR(ROW()&lt;=3,Daily!A39=""),"",IF(Z38=0,1,Daily!AA39/Cumulative!Z38))</f>
        <v>0</v>
      </c>
      <c r="AU39" s="2">
        <f>IF(OR(ROW()&lt;=3,Daily!A39=""),"",IF(Daily!AA38=0,0,(Daily!AA39-Daily!AA38)/Daily!AA38))</f>
        <v>-1</v>
      </c>
      <c r="AV39">
        <f>IF(OR(Daily!A39="",Z39=0),"",_xlfn.XLOOKUP(Z39*2,Z$3:Z$2000,A$3:A$2000,NA(),1,1)-A39)</f>
        <v>4</v>
      </c>
    </row>
    <row r="40" spans="1:48" x14ac:dyDescent="0.2">
      <c r="A40" s="1">
        <f>IF(Daily!$A40="",NA(),Daily!A40)</f>
        <v>43891</v>
      </c>
      <c r="B40">
        <f>IF(Daily!$A40="","",Daily!B40+IF(ROW(A40)&gt;4,B39,0))</f>
        <v>0</v>
      </c>
      <c r="C40">
        <f>IF(Daily!$A40="","",Daily!C40+IF(ROW(B40)&gt;4,C39,0))</f>
        <v>0</v>
      </c>
      <c r="D40">
        <f>IF(Daily!$A40="","",Daily!D40+IF(ROW(C40)&gt;4,D39,0))</f>
        <v>0</v>
      </c>
      <c r="E40">
        <f>IF(Daily!$A40="","",Daily!E40+IF(ROW(D40)&gt;4,E39,0))</f>
        <v>6</v>
      </c>
      <c r="F40">
        <f>IF(Daily!$A40="","",Daily!F40+IF(ROW(E40)&gt;4,F39,0))</f>
        <v>4</v>
      </c>
      <c r="G40">
        <f>IF(Daily!$A40="","",Daily!G40+IF(ROW(F40)&gt;4,G39,0))</f>
        <v>2</v>
      </c>
      <c r="H40">
        <f>IF(Daily!$A40="","",Daily!H40+IF(ROW(G40)&gt;4,H39,0))</f>
        <v>1</v>
      </c>
      <c r="I40">
        <f>IF(Daily!$A40="","",Daily!I40+IF(ROW(H40)&gt;4,I39,0))</f>
        <v>0</v>
      </c>
      <c r="J40">
        <f>IF(Daily!$A40="","",Daily!J40+IF(ROW(I40)&gt;4,J39,0))</f>
        <v>0</v>
      </c>
      <c r="K40">
        <f>IF(Daily!$A40="","",Daily!K40+IF(ROW(J40)&gt;4,K39,0))</f>
        <v>3</v>
      </c>
      <c r="L40">
        <f>IF(Daily!$A40="","",Daily!L40+IF(ROW(K40)&gt;4,L39,0))</f>
        <v>2</v>
      </c>
      <c r="M40">
        <f>IF(Daily!$A40="","",Daily!M40+IF(ROW(L40)&gt;4,M39,0))</f>
        <v>0</v>
      </c>
      <c r="N40">
        <f>IF(Daily!$A40="","",Daily!N40+IF(ROW(M40)&gt;4,N39,0))</f>
        <v>9</v>
      </c>
      <c r="O40">
        <f>IF(Daily!$A40="","",Daily!O40+IF(ROW(N40)&gt;4,O39,0))</f>
        <v>0</v>
      </c>
      <c r="P40">
        <f>IF(Daily!$A40="","",Daily!P40+IF(ROW(O40)&gt;4,P39,0))</f>
        <v>0</v>
      </c>
      <c r="Q40">
        <f>IF(Daily!$A40="","",Daily!Q40+IF(ROW(P40)&gt;4,Q39,0))</f>
        <v>0</v>
      </c>
      <c r="R40">
        <f>IF(Daily!$A40="","",Daily!R40+IF(ROW(Q40)&gt;4,R39,0))</f>
        <v>0</v>
      </c>
      <c r="S40">
        <f>IF(Daily!$A40="","",Daily!S40+IF(ROW(R40)&gt;4,S39,0))</f>
        <v>0</v>
      </c>
      <c r="T40">
        <f>IF(Daily!$A40="","",Daily!T40+IF(ROW(S40)&gt;4,T39,0))</f>
        <v>2</v>
      </c>
      <c r="U40">
        <f>IF(Daily!$A40="","",Daily!U40+IF(ROW(T40)&gt;4,U39,0))</f>
        <v>0</v>
      </c>
      <c r="V40">
        <f>IF(Daily!$A40="","",Daily!V40+IF(ROW(U40)&gt;4,V39,0))</f>
        <v>1</v>
      </c>
      <c r="W40">
        <f>IF(Daily!$A40="","",Daily!W40+IF(ROW(V40)&gt;4,W39,0))</f>
        <v>9</v>
      </c>
      <c r="X40">
        <f>IF(Daily!$A40="","",Daily!X40+IF(ROW(W40)&gt;4,X39,0))</f>
        <v>7</v>
      </c>
      <c r="Y40">
        <f>IF(Daily!$A40="","",Daily!Y40+IF(ROW(X40)&gt;4,Y39,0))</f>
        <v>0</v>
      </c>
      <c r="Z40">
        <f>IF(Daily!$A40="","",Daily!AA40+IF(ROW(Y40)&gt;4,Z39,0))</f>
        <v>30</v>
      </c>
      <c r="AA40">
        <f>IF(Daily!$A40="","",Daily!AB40+IF(ROW(Z40)&gt;4,AA39,0))</f>
        <v>13</v>
      </c>
      <c r="AB40">
        <f>IF(Daily!$A40="","",Daily!AC40+IF(ROW(AA40)&gt;4,AB39,0))</f>
        <v>3</v>
      </c>
      <c r="AC40" s="5">
        <f>IF(OR(Daily!$A40="",ROW(Cumulative!A40)&lt;=3),"",IF(Daily!AA39=0,0,Daily!AA40/Daily!AA39))</f>
        <v>0</v>
      </c>
      <c r="AD40">
        <f>IF(Daily!$A40="","",Z40-AA40-AB40)</f>
        <v>14</v>
      </c>
      <c r="AE40">
        <f>IF(Daily!$A40="","",Cumulative!Z40-Cumulative!E40)</f>
        <v>24</v>
      </c>
      <c r="AF40">
        <f>IF(Daily!$A40="","",Cumulative!AA40-Cumulative!F40)</f>
        <v>9</v>
      </c>
      <c r="AG40">
        <f>IF(Daily!$A40="","",Cumulative!AB40-Cumulative!G40)</f>
        <v>1</v>
      </c>
      <c r="AH40">
        <f>IF(Daily!$A40="","",AE40-AF40-AG40)</f>
        <v>14</v>
      </c>
      <c r="AI40" s="2">
        <f>IF(Daily!$A40="","",IF(OR($AA40+$AB40=0, Daily!A40=""),"",AB40/($AA40+$AB40)))</f>
        <v>0.1875</v>
      </c>
      <c r="AJ40" s="2">
        <f>IF(Daily!$A40="","",IF($AA40+$AB40=0,"",AA40/($AA40+$AB40)))</f>
        <v>0.8125</v>
      </c>
      <c r="AK40" s="2">
        <f>IF(Daily!$A40="","",IF($Z40=0,0,B40/$Z40))</f>
        <v>0</v>
      </c>
      <c r="AL40" s="2">
        <f>IF(Daily!$A40="","",IF($Z40=0,0,E40/$Z40))</f>
        <v>0.2</v>
      </c>
      <c r="AM40" s="2">
        <f>IF(Daily!$A40="","",IF($Z40=0,0,H40/$Z40))</f>
        <v>3.3333333333333333E-2</v>
      </c>
      <c r="AN40" s="2">
        <f>IF(Daily!$A40="","",IF($Z40=0,0,K40/$Z40))</f>
        <v>0.1</v>
      </c>
      <c r="AO40" s="2">
        <f>IF(Daily!$A40="","",IF($Z40=0,0,N40/$Z40))</f>
        <v>0.3</v>
      </c>
      <c r="AP40" s="2">
        <f>IF(Daily!$A40="","",IF($Z40=0,0,Q40/$Z40))</f>
        <v>0</v>
      </c>
      <c r="AQ40" s="2">
        <f>IF(Daily!$A40="","",IF($Z40=0,0,T40/$Z40))</f>
        <v>6.6666666666666666E-2</v>
      </c>
      <c r="AR40" s="2">
        <f>IF(Daily!$A40="","",IF($Z40=0,0,W40/Z40))</f>
        <v>0.3</v>
      </c>
      <c r="AS40" s="3">
        <f ca="1">IF(Daily!$A40="","",AVERAGE(INDIRECT("Daily!AA"&amp;MAX(ROW()-6,3)&amp;":AA"&amp;ROW())))</f>
        <v>0.8571428571428571</v>
      </c>
      <c r="AT40" s="2">
        <f>IF(OR(ROW()&lt;=3,Daily!A40=""),"",IF(Z39=0,1,Daily!AA40/Cumulative!Z39))</f>
        <v>0.15384615384615385</v>
      </c>
      <c r="AU40" s="2">
        <f>IF(OR(ROW()&lt;=3,Daily!A40=""),"",IF(Daily!AA39=0,0,(Daily!AA40-Daily!AA39)/Daily!AA39))</f>
        <v>0</v>
      </c>
      <c r="AV40">
        <f>IF(OR(Daily!A40="",Z40=0),"",_xlfn.XLOOKUP(Z40*2,Z$3:Z$2000,A$3:A$2000,NA(),1,1)-A40)</f>
        <v>4</v>
      </c>
    </row>
    <row r="41" spans="1:48" x14ac:dyDescent="0.2">
      <c r="A41" s="1">
        <f>IF(Daily!$A41="",NA(),Daily!A41)</f>
        <v>43892</v>
      </c>
      <c r="B41">
        <f>IF(Daily!$A41="","",Daily!B41+IF(ROW(A41)&gt;4,B40,0))</f>
        <v>0</v>
      </c>
      <c r="C41">
        <f>IF(Daily!$A41="","",Daily!C41+IF(ROW(B41)&gt;4,C40,0))</f>
        <v>0</v>
      </c>
      <c r="D41">
        <f>IF(Daily!$A41="","",Daily!D41+IF(ROW(C41)&gt;4,D40,0))</f>
        <v>0</v>
      </c>
      <c r="E41">
        <f>IF(Daily!$A41="","",Daily!E41+IF(ROW(D41)&gt;4,E40,0))</f>
        <v>9</v>
      </c>
      <c r="F41">
        <f>IF(Daily!$A41="","",Daily!F41+IF(ROW(E41)&gt;4,F40,0))</f>
        <v>4</v>
      </c>
      <c r="G41">
        <f>IF(Daily!$A41="","",Daily!G41+IF(ROW(F41)&gt;4,G40,0))</f>
        <v>2</v>
      </c>
      <c r="H41">
        <f>IF(Daily!$A41="","",Daily!H41+IF(ROW(G41)&gt;4,H40,0))</f>
        <v>1</v>
      </c>
      <c r="I41">
        <f>IF(Daily!$A41="","",Daily!I41+IF(ROW(H41)&gt;4,I40,0))</f>
        <v>0</v>
      </c>
      <c r="J41">
        <f>IF(Daily!$A41="","",Daily!J41+IF(ROW(I41)&gt;4,J40,0))</f>
        <v>0</v>
      </c>
      <c r="K41">
        <f>IF(Daily!$A41="","",Daily!K41+IF(ROW(J41)&gt;4,K40,0))</f>
        <v>3</v>
      </c>
      <c r="L41">
        <f>IF(Daily!$A41="","",Daily!L41+IF(ROW(K41)&gt;4,L40,0))</f>
        <v>2</v>
      </c>
      <c r="M41">
        <f>IF(Daily!$A41="","",Daily!M41+IF(ROW(L41)&gt;4,M40,0))</f>
        <v>0</v>
      </c>
      <c r="N41">
        <f>IF(Daily!$A41="","",Daily!N41+IF(ROW(M41)&gt;4,N40,0))</f>
        <v>9</v>
      </c>
      <c r="O41">
        <f>IF(Daily!$A41="","",Daily!O41+IF(ROW(N41)&gt;4,O40,0))</f>
        <v>0</v>
      </c>
      <c r="P41">
        <f>IF(Daily!$A41="","",Daily!P41+IF(ROW(O41)&gt;4,P40,0))</f>
        <v>0</v>
      </c>
      <c r="Q41">
        <f>IF(Daily!$A41="","",Daily!Q41+IF(ROW(P41)&gt;4,Q40,0))</f>
        <v>1</v>
      </c>
      <c r="R41">
        <f>IF(Daily!$A41="","",Daily!R41+IF(ROW(Q41)&gt;4,R40,0))</f>
        <v>0</v>
      </c>
      <c r="S41">
        <f>IF(Daily!$A41="","",Daily!S41+IF(ROW(R41)&gt;4,S40,0))</f>
        <v>0</v>
      </c>
      <c r="T41">
        <f>IF(Daily!$A41="","",Daily!T41+IF(ROW(S41)&gt;4,T40,0))</f>
        <v>2</v>
      </c>
      <c r="U41">
        <f>IF(Daily!$A41="","",Daily!U41+IF(ROW(T41)&gt;4,U40,0))</f>
        <v>0</v>
      </c>
      <c r="V41">
        <f>IF(Daily!$A41="","",Daily!V41+IF(ROW(U41)&gt;4,V40,0))</f>
        <v>1</v>
      </c>
      <c r="W41">
        <f>IF(Daily!$A41="","",Daily!W41+IF(ROW(V41)&gt;4,W40,0))</f>
        <v>9</v>
      </c>
      <c r="X41">
        <f>IF(Daily!$A41="","",Daily!X41+IF(ROW(W41)&gt;4,X40,0))</f>
        <v>7</v>
      </c>
      <c r="Y41">
        <f>IF(Daily!$A41="","",Daily!Y41+IF(ROW(X41)&gt;4,Y40,0))</f>
        <v>0</v>
      </c>
      <c r="Z41">
        <f>IF(Daily!$A41="","",Daily!AA41+IF(ROW(Y41)&gt;4,Z40,0))</f>
        <v>34</v>
      </c>
      <c r="AA41">
        <f>IF(Daily!$A41="","",Daily!AB41+IF(ROW(Z41)&gt;4,AA40,0))</f>
        <v>13</v>
      </c>
      <c r="AB41">
        <f>IF(Daily!$A41="","",Daily!AC41+IF(ROW(AA41)&gt;4,AB40,0))</f>
        <v>3</v>
      </c>
      <c r="AC41" s="5">
        <f>IF(OR(Daily!$A41="",ROW(Cumulative!A41)&lt;=3),"",IF(Daily!AA40=0,0,Daily!AA41/Daily!AA40))</f>
        <v>1</v>
      </c>
      <c r="AD41">
        <f>IF(Daily!$A41="","",Z41-AA41-AB41)</f>
        <v>18</v>
      </c>
      <c r="AE41">
        <f>IF(Daily!$A41="","",Cumulative!Z41-Cumulative!E41)</f>
        <v>25</v>
      </c>
      <c r="AF41">
        <f>IF(Daily!$A41="","",Cumulative!AA41-Cumulative!F41)</f>
        <v>9</v>
      </c>
      <c r="AG41">
        <f>IF(Daily!$A41="","",Cumulative!AB41-Cumulative!G41)</f>
        <v>1</v>
      </c>
      <c r="AH41">
        <f>IF(Daily!$A41="","",AE41-AF41-AG41)</f>
        <v>15</v>
      </c>
      <c r="AI41" s="2">
        <f>IF(Daily!$A41="","",IF(OR($AA41+$AB41=0, Daily!A41=""),"",AB41/($AA41+$AB41)))</f>
        <v>0.1875</v>
      </c>
      <c r="AJ41" s="2">
        <f>IF(Daily!$A41="","",IF($AA41+$AB41=0,"",AA41/($AA41+$AB41)))</f>
        <v>0.8125</v>
      </c>
      <c r="AK41" s="2">
        <f>IF(Daily!$A41="","",IF($Z41=0,0,B41/$Z41))</f>
        <v>0</v>
      </c>
      <c r="AL41" s="2">
        <f>IF(Daily!$A41="","",IF($Z41=0,0,E41/$Z41))</f>
        <v>0.26470588235294118</v>
      </c>
      <c r="AM41" s="2">
        <f>IF(Daily!$A41="","",IF($Z41=0,0,H41/$Z41))</f>
        <v>2.9411764705882353E-2</v>
      </c>
      <c r="AN41" s="2">
        <f>IF(Daily!$A41="","",IF($Z41=0,0,K41/$Z41))</f>
        <v>8.8235294117647065E-2</v>
      </c>
      <c r="AO41" s="2">
        <f>IF(Daily!$A41="","",IF($Z41=0,0,N41/$Z41))</f>
        <v>0.26470588235294118</v>
      </c>
      <c r="AP41" s="2">
        <f>IF(Daily!$A41="","",IF($Z41=0,0,Q41/$Z41))</f>
        <v>2.9411764705882353E-2</v>
      </c>
      <c r="AQ41" s="2">
        <f>IF(Daily!$A41="","",IF($Z41=0,0,T41/$Z41))</f>
        <v>5.8823529411764705E-2</v>
      </c>
      <c r="AR41" s="2">
        <f>IF(Daily!$A41="","",IF($Z41=0,0,W41/Z41))</f>
        <v>0.26470588235294118</v>
      </c>
      <c r="AS41" s="3">
        <f ca="1">IF(Daily!$A41="","",AVERAGE(INDIRECT("Daily!AA"&amp;MAX(ROW()-6,3)&amp;":AA"&amp;ROW())))</f>
        <v>1.4285714285714286</v>
      </c>
      <c r="AT41" s="2">
        <f>IF(OR(ROW()&lt;=3,Daily!A41=""),"",IF(Z40=0,1,Daily!AA41/Cumulative!Z40))</f>
        <v>0.13333333333333333</v>
      </c>
      <c r="AU41" s="2">
        <f>IF(OR(ROW()&lt;=3,Daily!A41=""),"",IF(Daily!AA40=0,0,(Daily!AA41-Daily!AA40)/Daily!AA40))</f>
        <v>0</v>
      </c>
      <c r="AV41">
        <f>IF(OR(Daily!A41="",Z41=0),"",_xlfn.XLOOKUP(Z41*2,Z$3:Z$2000,A$3:A$2000,NA(),1,1)-A41)</f>
        <v>5</v>
      </c>
    </row>
    <row r="42" spans="1:48" x14ac:dyDescent="0.2">
      <c r="A42" s="1">
        <f>IF(Daily!$A42="",NA(),Daily!A42)</f>
        <v>43893</v>
      </c>
      <c r="B42">
        <f>IF(Daily!$A42="","",Daily!B42+IF(ROW(A42)&gt;4,B41,0))</f>
        <v>0</v>
      </c>
      <c r="C42">
        <f>IF(Daily!$A42="","",Daily!C42+IF(ROW(B42)&gt;4,C41,0))</f>
        <v>0</v>
      </c>
      <c r="D42">
        <f>IF(Daily!$A42="","",Daily!D42+IF(ROW(C42)&gt;4,D41,0))</f>
        <v>0</v>
      </c>
      <c r="E42">
        <f>IF(Daily!$A42="","",Daily!E42+IF(ROW(D42)&gt;4,E41,0))</f>
        <v>15</v>
      </c>
      <c r="F42">
        <f>IF(Daily!$A42="","",Daily!F42+IF(ROW(E42)&gt;4,F41,0))</f>
        <v>4</v>
      </c>
      <c r="G42">
        <f>IF(Daily!$A42="","",Daily!G42+IF(ROW(F42)&gt;4,G41,0))</f>
        <v>2</v>
      </c>
      <c r="H42">
        <f>IF(Daily!$A42="","",Daily!H42+IF(ROW(G42)&gt;4,H41,0))</f>
        <v>1</v>
      </c>
      <c r="I42">
        <f>IF(Daily!$A42="","",Daily!I42+IF(ROW(H42)&gt;4,I41,0))</f>
        <v>0</v>
      </c>
      <c r="J42">
        <f>IF(Daily!$A42="","",Daily!J42+IF(ROW(I42)&gt;4,J41,0))</f>
        <v>0</v>
      </c>
      <c r="K42">
        <f>IF(Daily!$A42="","",Daily!K42+IF(ROW(J42)&gt;4,K41,0))</f>
        <v>3</v>
      </c>
      <c r="L42">
        <f>IF(Daily!$A42="","",Daily!L42+IF(ROW(K42)&gt;4,L41,0))</f>
        <v>3</v>
      </c>
      <c r="M42">
        <f>IF(Daily!$A42="","",Daily!M42+IF(ROW(L42)&gt;4,M41,0))</f>
        <v>0</v>
      </c>
      <c r="N42">
        <f>IF(Daily!$A42="","",Daily!N42+IF(ROW(M42)&gt;4,N41,0))</f>
        <v>10</v>
      </c>
      <c r="O42">
        <f>IF(Daily!$A42="","",Daily!O42+IF(ROW(N42)&gt;4,O41,0))</f>
        <v>8</v>
      </c>
      <c r="P42">
        <f>IF(Daily!$A42="","",Daily!P42+IF(ROW(O42)&gt;4,P41,0))</f>
        <v>0</v>
      </c>
      <c r="Q42">
        <f>IF(Daily!$A42="","",Daily!Q42+IF(ROW(P42)&gt;4,Q41,0))</f>
        <v>1</v>
      </c>
      <c r="R42">
        <f>IF(Daily!$A42="","",Daily!R42+IF(ROW(Q42)&gt;4,R41,0))</f>
        <v>0</v>
      </c>
      <c r="S42">
        <f>IF(Daily!$A42="","",Daily!S42+IF(ROW(R42)&gt;4,S41,0))</f>
        <v>0</v>
      </c>
      <c r="T42">
        <f>IF(Daily!$A42="","",Daily!T42+IF(ROW(S42)&gt;4,T41,0))</f>
        <v>2</v>
      </c>
      <c r="U42">
        <f>IF(Daily!$A42="","",Daily!U42+IF(ROW(T42)&gt;4,U41,0))</f>
        <v>0</v>
      </c>
      <c r="V42">
        <f>IF(Daily!$A42="","",Daily!V42+IF(ROW(U42)&gt;4,V41,0))</f>
        <v>1</v>
      </c>
      <c r="W42">
        <f>IF(Daily!$A42="","",Daily!W42+IF(ROW(V42)&gt;4,W41,0))</f>
        <v>10</v>
      </c>
      <c r="X42">
        <f>IF(Daily!$A42="","",Daily!X42+IF(ROW(W42)&gt;4,X41,0))</f>
        <v>7</v>
      </c>
      <c r="Y42">
        <f>IF(Daily!$A42="","",Daily!Y42+IF(ROW(X42)&gt;4,Y41,0))</f>
        <v>0</v>
      </c>
      <c r="Z42">
        <f>IF(Daily!$A42="","",Daily!AA42+IF(ROW(Y42)&gt;4,Z41,0))</f>
        <v>42</v>
      </c>
      <c r="AA42">
        <f>IF(Daily!$A42="","",Daily!AB42+IF(ROW(Z42)&gt;4,AA41,0))</f>
        <v>22</v>
      </c>
      <c r="AB42">
        <f>IF(Daily!$A42="","",Daily!AC42+IF(ROW(AA42)&gt;4,AB41,0))</f>
        <v>3</v>
      </c>
      <c r="AC42" s="5">
        <f>IF(OR(Daily!$A42="",ROW(Cumulative!A42)&lt;=3),"",IF(Daily!AA41=0,0,Daily!AA42/Daily!AA41))</f>
        <v>2</v>
      </c>
      <c r="AD42">
        <f>IF(Daily!$A42="","",Z42-AA42-AB42)</f>
        <v>17</v>
      </c>
      <c r="AE42">
        <f>IF(Daily!$A42="","",Cumulative!Z42-Cumulative!E42)</f>
        <v>27</v>
      </c>
      <c r="AF42">
        <f>IF(Daily!$A42="","",Cumulative!AA42-Cumulative!F42)</f>
        <v>18</v>
      </c>
      <c r="AG42">
        <f>IF(Daily!$A42="","",Cumulative!AB42-Cumulative!G42)</f>
        <v>1</v>
      </c>
      <c r="AH42">
        <f>IF(Daily!$A42="","",AE42-AF42-AG42)</f>
        <v>8</v>
      </c>
      <c r="AI42" s="2">
        <f>IF(Daily!$A42="","",IF(OR($AA42+$AB42=0, Daily!A42=""),"",AB42/($AA42+$AB42)))</f>
        <v>0.12</v>
      </c>
      <c r="AJ42" s="2">
        <f>IF(Daily!$A42="","",IF($AA42+$AB42=0,"",AA42/($AA42+$AB42)))</f>
        <v>0.88</v>
      </c>
      <c r="AK42" s="2">
        <f>IF(Daily!$A42="","",IF($Z42=0,0,B42/$Z42))</f>
        <v>0</v>
      </c>
      <c r="AL42" s="2">
        <f>IF(Daily!$A42="","",IF($Z42=0,0,E42/$Z42))</f>
        <v>0.35714285714285715</v>
      </c>
      <c r="AM42" s="2">
        <f>IF(Daily!$A42="","",IF($Z42=0,0,H42/$Z42))</f>
        <v>2.3809523809523808E-2</v>
      </c>
      <c r="AN42" s="2">
        <f>IF(Daily!$A42="","",IF($Z42=0,0,K42/$Z42))</f>
        <v>7.1428571428571425E-2</v>
      </c>
      <c r="AO42" s="2">
        <f>IF(Daily!$A42="","",IF($Z42=0,0,N42/$Z42))</f>
        <v>0.23809523809523808</v>
      </c>
      <c r="AP42" s="2">
        <f>IF(Daily!$A42="","",IF($Z42=0,0,Q42/$Z42))</f>
        <v>2.3809523809523808E-2</v>
      </c>
      <c r="AQ42" s="2">
        <f>IF(Daily!$A42="","",IF($Z42=0,0,T42/$Z42))</f>
        <v>4.7619047619047616E-2</v>
      </c>
      <c r="AR42" s="2">
        <f>IF(Daily!$A42="","",IF($Z42=0,0,W42/Z42))</f>
        <v>0.23809523809523808</v>
      </c>
      <c r="AS42" s="3">
        <f ca="1">IF(Daily!$A42="","",AVERAGE(INDIRECT("Daily!AA"&amp;MAX(ROW()-6,3)&amp;":AA"&amp;ROW())))</f>
        <v>2.5714285714285716</v>
      </c>
      <c r="AT42" s="2">
        <f>IF(OR(ROW()&lt;=3,Daily!A42=""),"",IF(Z41=0,1,Daily!AA42/Cumulative!Z41))</f>
        <v>0.23529411764705882</v>
      </c>
      <c r="AU42" s="2">
        <f>IF(OR(ROW()&lt;=3,Daily!A42=""),"",IF(Daily!AA41=0,0,(Daily!AA42-Daily!AA41)/Daily!AA41))</f>
        <v>1</v>
      </c>
      <c r="AV42">
        <f>IF(OR(Daily!A42="",Z42=0),"",_xlfn.XLOOKUP(Z42*2,Z$3:Z$2000,A$3:A$2000,NA(),1,1)-A42)</f>
        <v>6</v>
      </c>
    </row>
    <row r="43" spans="1:48" x14ac:dyDescent="0.2">
      <c r="A43" s="1">
        <f>IF(Daily!$A43="",NA(),Daily!A43)</f>
        <v>43894</v>
      </c>
      <c r="B43">
        <f>IF(Daily!$A43="","",Daily!B43+IF(ROW(A43)&gt;4,B42,0))</f>
        <v>0</v>
      </c>
      <c r="C43">
        <f>IF(Daily!$A43="","",Daily!C43+IF(ROW(B43)&gt;4,C42,0))</f>
        <v>0</v>
      </c>
      <c r="D43">
        <f>IF(Daily!$A43="","",Daily!D43+IF(ROW(C43)&gt;4,D42,0))</f>
        <v>0</v>
      </c>
      <c r="E43">
        <f>IF(Daily!$A43="","",Daily!E43+IF(ROW(D43)&gt;4,E42,0))</f>
        <v>22</v>
      </c>
      <c r="F43">
        <f>IF(Daily!$A43="","",Daily!F43+IF(ROW(E43)&gt;4,F42,0))</f>
        <v>4</v>
      </c>
      <c r="G43">
        <f>IF(Daily!$A43="","",Daily!G43+IF(ROW(F43)&gt;4,G42,0))</f>
        <v>2</v>
      </c>
      <c r="H43">
        <f>IF(Daily!$A43="","",Daily!H43+IF(ROW(G43)&gt;4,H42,0))</f>
        <v>1</v>
      </c>
      <c r="I43">
        <f>IF(Daily!$A43="","",Daily!I43+IF(ROW(H43)&gt;4,I42,0))</f>
        <v>0</v>
      </c>
      <c r="J43">
        <f>IF(Daily!$A43="","",Daily!J43+IF(ROW(I43)&gt;4,J42,0))</f>
        <v>0</v>
      </c>
      <c r="K43">
        <f>IF(Daily!$A43="","",Daily!K43+IF(ROW(J43)&gt;4,K42,0))</f>
        <v>5</v>
      </c>
      <c r="L43">
        <f>IF(Daily!$A43="","",Daily!L43+IF(ROW(K43)&gt;4,L42,0))</f>
        <v>3</v>
      </c>
      <c r="M43">
        <f>IF(Daily!$A43="","",Daily!M43+IF(ROW(L43)&gt;4,M42,0))</f>
        <v>0</v>
      </c>
      <c r="N43">
        <f>IF(Daily!$A43="","",Daily!N43+IF(ROW(M43)&gt;4,N42,0))</f>
        <v>11</v>
      </c>
      <c r="O43">
        <f>IF(Daily!$A43="","",Daily!O43+IF(ROW(N43)&gt;4,O42,0))</f>
        <v>8</v>
      </c>
      <c r="P43">
        <f>IF(Daily!$A43="","",Daily!P43+IF(ROW(O43)&gt;4,P42,0))</f>
        <v>0</v>
      </c>
      <c r="Q43">
        <f>IF(Daily!$A43="","",Daily!Q43+IF(ROW(P43)&gt;4,Q42,0))</f>
        <v>1</v>
      </c>
      <c r="R43">
        <f>IF(Daily!$A43="","",Daily!R43+IF(ROW(Q43)&gt;4,R42,0))</f>
        <v>0</v>
      </c>
      <c r="S43">
        <f>IF(Daily!$A43="","",Daily!S43+IF(ROW(R43)&gt;4,S42,0))</f>
        <v>0</v>
      </c>
      <c r="T43">
        <f>IF(Daily!$A43="","",Daily!T43+IF(ROW(S43)&gt;4,T42,0))</f>
        <v>2</v>
      </c>
      <c r="U43">
        <f>IF(Daily!$A43="","",Daily!U43+IF(ROW(T43)&gt;4,U42,0))</f>
        <v>0</v>
      </c>
      <c r="V43">
        <f>IF(Daily!$A43="","",Daily!V43+IF(ROW(U43)&gt;4,V42,0))</f>
        <v>1</v>
      </c>
      <c r="W43">
        <f>IF(Daily!$A43="","",Daily!W43+IF(ROW(V43)&gt;4,W42,0))</f>
        <v>10</v>
      </c>
      <c r="X43">
        <f>IF(Daily!$A43="","",Daily!X43+IF(ROW(W43)&gt;4,X42,0))</f>
        <v>7</v>
      </c>
      <c r="Y43">
        <f>IF(Daily!$A43="","",Daily!Y43+IF(ROW(X43)&gt;4,Y42,0))</f>
        <v>0</v>
      </c>
      <c r="Z43">
        <f>IF(Daily!$A43="","",Daily!AA43+IF(ROW(Y43)&gt;4,Z42,0))</f>
        <v>52</v>
      </c>
      <c r="AA43">
        <f>IF(Daily!$A43="","",Daily!AB43+IF(ROW(Z43)&gt;4,AA42,0))</f>
        <v>22</v>
      </c>
      <c r="AB43">
        <f>IF(Daily!$A43="","",Daily!AC43+IF(ROW(AA43)&gt;4,AB42,0))</f>
        <v>3</v>
      </c>
      <c r="AC43" s="5">
        <f>IF(OR(Daily!$A43="",ROW(Cumulative!A43)&lt;=3),"",IF(Daily!AA42=0,0,Daily!AA43/Daily!AA42))</f>
        <v>1.25</v>
      </c>
      <c r="AD43">
        <f>IF(Daily!$A43="","",Z43-AA43-AB43)</f>
        <v>27</v>
      </c>
      <c r="AE43">
        <f>IF(Daily!$A43="","",Cumulative!Z43-Cumulative!E43)</f>
        <v>30</v>
      </c>
      <c r="AF43">
        <f>IF(Daily!$A43="","",Cumulative!AA43-Cumulative!F43)</f>
        <v>18</v>
      </c>
      <c r="AG43">
        <f>IF(Daily!$A43="","",Cumulative!AB43-Cumulative!G43)</f>
        <v>1</v>
      </c>
      <c r="AH43">
        <f>IF(Daily!$A43="","",AE43-AF43-AG43)</f>
        <v>11</v>
      </c>
      <c r="AI43" s="2">
        <f>IF(Daily!$A43="","",IF(OR($AA43+$AB43=0, Daily!A43=""),"",AB43/($AA43+$AB43)))</f>
        <v>0.12</v>
      </c>
      <c r="AJ43" s="2">
        <f>IF(Daily!$A43="","",IF($AA43+$AB43=0,"",AA43/($AA43+$AB43)))</f>
        <v>0.88</v>
      </c>
      <c r="AK43" s="2">
        <f>IF(Daily!$A43="","",IF($Z43=0,0,B43/$Z43))</f>
        <v>0</v>
      </c>
      <c r="AL43" s="2">
        <f>IF(Daily!$A43="","",IF($Z43=0,0,E43/$Z43))</f>
        <v>0.42307692307692307</v>
      </c>
      <c r="AM43" s="2">
        <f>IF(Daily!$A43="","",IF($Z43=0,0,H43/$Z43))</f>
        <v>1.9230769230769232E-2</v>
      </c>
      <c r="AN43" s="2">
        <f>IF(Daily!$A43="","",IF($Z43=0,0,K43/$Z43))</f>
        <v>9.6153846153846159E-2</v>
      </c>
      <c r="AO43" s="2">
        <f>IF(Daily!$A43="","",IF($Z43=0,0,N43/$Z43))</f>
        <v>0.21153846153846154</v>
      </c>
      <c r="AP43" s="2">
        <f>IF(Daily!$A43="","",IF($Z43=0,0,Q43/$Z43))</f>
        <v>1.9230769230769232E-2</v>
      </c>
      <c r="AQ43" s="2">
        <f>IF(Daily!$A43="","",IF($Z43=0,0,T43/$Z43))</f>
        <v>3.8461538461538464E-2</v>
      </c>
      <c r="AR43" s="2">
        <f>IF(Daily!$A43="","",IF($Z43=0,0,W43/Z43))</f>
        <v>0.19230769230769232</v>
      </c>
      <c r="AS43" s="3">
        <f ca="1">IF(Daily!$A43="","",AVERAGE(INDIRECT("Daily!AA"&amp;MAX(ROW()-6,3)&amp;":AA"&amp;ROW())))</f>
        <v>4</v>
      </c>
      <c r="AT43" s="2">
        <f>IF(OR(ROW()&lt;=3,Daily!A43=""),"",IF(Z42=0,1,Daily!AA43/Cumulative!Z42))</f>
        <v>0.23809523809523808</v>
      </c>
      <c r="AU43" s="2">
        <f>IF(OR(ROW()&lt;=3,Daily!A43=""),"",IF(Daily!AA42=0,0,(Daily!AA43-Daily!AA42)/Daily!AA42))</f>
        <v>0.25</v>
      </c>
      <c r="AV43">
        <f>IF(OR(Daily!A43="",Z43=0),"",_xlfn.XLOOKUP(Z43*2,Z$3:Z$2000,A$3:A$2000,NA(),1,1)-A43)</f>
        <v>6</v>
      </c>
    </row>
    <row r="44" spans="1:48" x14ac:dyDescent="0.2">
      <c r="A44" s="1">
        <f>IF(Daily!$A44="",NA(),Daily!A44)</f>
        <v>43895</v>
      </c>
      <c r="B44">
        <f>IF(Daily!$A44="","",Daily!B44+IF(ROW(A44)&gt;4,B43,0))</f>
        <v>0</v>
      </c>
      <c r="C44">
        <f>IF(Daily!$A44="","",Daily!C44+IF(ROW(B44)&gt;4,C43,0))</f>
        <v>0</v>
      </c>
      <c r="D44">
        <f>IF(Daily!$A44="","",Daily!D44+IF(ROW(C44)&gt;4,D43,0))</f>
        <v>0</v>
      </c>
      <c r="E44">
        <f>IF(Daily!$A44="","",Daily!E44+IF(ROW(D44)&gt;4,E43,0))</f>
        <v>25</v>
      </c>
      <c r="F44">
        <f>IF(Daily!$A44="","",Daily!F44+IF(ROW(E44)&gt;4,F43,0))</f>
        <v>4</v>
      </c>
      <c r="G44">
        <f>IF(Daily!$A44="","",Daily!G44+IF(ROW(F44)&gt;4,G43,0))</f>
        <v>2</v>
      </c>
      <c r="H44">
        <f>IF(Daily!$A44="","",Daily!H44+IF(ROW(G44)&gt;4,H43,0))</f>
        <v>1</v>
      </c>
      <c r="I44">
        <f>IF(Daily!$A44="","",Daily!I44+IF(ROW(H44)&gt;4,I43,0))</f>
        <v>0</v>
      </c>
      <c r="J44">
        <f>IF(Daily!$A44="","",Daily!J44+IF(ROW(I44)&gt;4,J43,0))</f>
        <v>0</v>
      </c>
      <c r="K44">
        <f>IF(Daily!$A44="","",Daily!K44+IF(ROW(J44)&gt;4,K43,0))</f>
        <v>7</v>
      </c>
      <c r="L44">
        <f>IF(Daily!$A44="","",Daily!L44+IF(ROW(K44)&gt;4,L43,0))</f>
        <v>3</v>
      </c>
      <c r="M44">
        <f>IF(Daily!$A44="","",Daily!M44+IF(ROW(L44)&gt;4,M43,0))</f>
        <v>0</v>
      </c>
      <c r="N44">
        <f>IF(Daily!$A44="","",Daily!N44+IF(ROW(M44)&gt;4,N43,0))</f>
        <v>13</v>
      </c>
      <c r="O44">
        <f>IF(Daily!$A44="","",Daily!O44+IF(ROW(N44)&gt;4,O43,0))</f>
        <v>8</v>
      </c>
      <c r="P44">
        <f>IF(Daily!$A44="","",Daily!P44+IF(ROW(O44)&gt;4,P43,0))</f>
        <v>0</v>
      </c>
      <c r="Q44">
        <f>IF(Daily!$A44="","",Daily!Q44+IF(ROW(P44)&gt;4,Q43,0))</f>
        <v>1</v>
      </c>
      <c r="R44">
        <f>IF(Daily!$A44="","",Daily!R44+IF(ROW(Q44)&gt;4,R43,0))</f>
        <v>0</v>
      </c>
      <c r="S44">
        <f>IF(Daily!$A44="","",Daily!S44+IF(ROW(R44)&gt;4,S43,0))</f>
        <v>0</v>
      </c>
      <c r="T44">
        <f>IF(Daily!$A44="","",Daily!T44+IF(ROW(S44)&gt;4,T43,0))</f>
        <v>3</v>
      </c>
      <c r="U44">
        <f>IF(Daily!$A44="","",Daily!U44+IF(ROW(T44)&gt;4,U43,0))</f>
        <v>0</v>
      </c>
      <c r="V44">
        <f>IF(Daily!$A44="","",Daily!V44+IF(ROW(U44)&gt;4,V43,0))</f>
        <v>1</v>
      </c>
      <c r="W44">
        <f>IF(Daily!$A44="","",Daily!W44+IF(ROW(V44)&gt;4,W43,0))</f>
        <v>10</v>
      </c>
      <c r="X44">
        <f>IF(Daily!$A44="","",Daily!X44+IF(ROW(W44)&gt;4,X43,0))</f>
        <v>7</v>
      </c>
      <c r="Y44">
        <f>IF(Daily!$A44="","",Daily!Y44+IF(ROW(X44)&gt;4,Y43,0))</f>
        <v>0</v>
      </c>
      <c r="Z44">
        <f>IF(Daily!$A44="","",Daily!AA44+IF(ROW(Y44)&gt;4,Z43,0))</f>
        <v>60</v>
      </c>
      <c r="AA44">
        <f>IF(Daily!$A44="","",Daily!AB44+IF(ROW(Z44)&gt;4,AA43,0))</f>
        <v>22</v>
      </c>
      <c r="AB44">
        <f>IF(Daily!$A44="","",Daily!AC44+IF(ROW(AA44)&gt;4,AB43,0))</f>
        <v>3</v>
      </c>
      <c r="AC44" s="5">
        <f>IF(OR(Daily!$A44="",ROW(Cumulative!A44)&lt;=3),"",IF(Daily!AA43=0,0,Daily!AA44/Daily!AA43))</f>
        <v>0.8</v>
      </c>
      <c r="AD44">
        <f>IF(Daily!$A44="","",Z44-AA44-AB44)</f>
        <v>35</v>
      </c>
      <c r="AE44">
        <f>IF(Daily!$A44="","",Cumulative!Z44-Cumulative!E44)</f>
        <v>35</v>
      </c>
      <c r="AF44">
        <f>IF(Daily!$A44="","",Cumulative!AA44-Cumulative!F44)</f>
        <v>18</v>
      </c>
      <c r="AG44">
        <f>IF(Daily!$A44="","",Cumulative!AB44-Cumulative!G44)</f>
        <v>1</v>
      </c>
      <c r="AH44">
        <f>IF(Daily!$A44="","",AE44-AF44-AG44)</f>
        <v>16</v>
      </c>
      <c r="AI44" s="2">
        <f>IF(Daily!$A44="","",IF(OR($AA44+$AB44=0, Daily!A44=""),"",AB44/($AA44+$AB44)))</f>
        <v>0.12</v>
      </c>
      <c r="AJ44" s="2">
        <f>IF(Daily!$A44="","",IF($AA44+$AB44=0,"",AA44/($AA44+$AB44)))</f>
        <v>0.88</v>
      </c>
      <c r="AK44" s="2">
        <f>IF(Daily!$A44="","",IF($Z44=0,0,B44/$Z44))</f>
        <v>0</v>
      </c>
      <c r="AL44" s="2">
        <f>IF(Daily!$A44="","",IF($Z44=0,0,E44/$Z44))</f>
        <v>0.41666666666666669</v>
      </c>
      <c r="AM44" s="2">
        <f>IF(Daily!$A44="","",IF($Z44=0,0,H44/$Z44))</f>
        <v>1.6666666666666666E-2</v>
      </c>
      <c r="AN44" s="2">
        <f>IF(Daily!$A44="","",IF($Z44=0,0,K44/$Z44))</f>
        <v>0.11666666666666667</v>
      </c>
      <c r="AO44" s="2">
        <f>IF(Daily!$A44="","",IF($Z44=0,0,N44/$Z44))</f>
        <v>0.21666666666666667</v>
      </c>
      <c r="AP44" s="2">
        <f>IF(Daily!$A44="","",IF($Z44=0,0,Q44/$Z44))</f>
        <v>1.6666666666666666E-2</v>
      </c>
      <c r="AQ44" s="2">
        <f>IF(Daily!$A44="","",IF($Z44=0,0,T44/$Z44))</f>
        <v>0.05</v>
      </c>
      <c r="AR44" s="2">
        <f>IF(Daily!$A44="","",IF($Z44=0,0,W44/Z44))</f>
        <v>0.16666666666666666</v>
      </c>
      <c r="AS44" s="3">
        <f ca="1">IF(Daily!$A44="","",AVERAGE(INDIRECT("Daily!AA"&amp;MAX(ROW()-6,3)&amp;":AA"&amp;ROW())))</f>
        <v>5.1428571428571432</v>
      </c>
      <c r="AT44" s="2">
        <f>IF(OR(ROW()&lt;=3,Daily!A44=""),"",IF(Z43=0,1,Daily!AA44/Cumulative!Z43))</f>
        <v>0.15384615384615385</v>
      </c>
      <c r="AU44" s="2">
        <f>IF(OR(ROW()&lt;=3,Daily!A44=""),"",IF(Daily!AA43=0,0,(Daily!AA44-Daily!AA43)/Daily!AA43))</f>
        <v>-0.2</v>
      </c>
      <c r="AV44">
        <f>IF(OR(Daily!A44="",Z44=0),"",_xlfn.XLOOKUP(Z44*2,Z$3:Z$2000,A$3:A$2000,NA(),1,1)-A44)</f>
        <v>6</v>
      </c>
    </row>
    <row r="45" spans="1:48" x14ac:dyDescent="0.2">
      <c r="A45" s="1">
        <f>IF(Daily!$A45="",NA(),Daily!A45)</f>
        <v>43896</v>
      </c>
      <c r="B45">
        <f>IF(Daily!$A45="","",Daily!B45+IF(ROW(A45)&gt;4,B44,0))</f>
        <v>0</v>
      </c>
      <c r="C45">
        <f>IF(Daily!$A45="","",Daily!C45+IF(ROW(B45)&gt;4,C44,0))</f>
        <v>0</v>
      </c>
      <c r="D45">
        <f>IF(Daily!$A45="","",Daily!D45+IF(ROW(C45)&gt;4,D44,0))</f>
        <v>0</v>
      </c>
      <c r="E45">
        <f>IF(Daily!$A45="","",Daily!E45+IF(ROW(D45)&gt;4,E44,0))</f>
        <v>28</v>
      </c>
      <c r="F45">
        <f>IF(Daily!$A45="","",Daily!F45+IF(ROW(E45)&gt;4,F44,0))</f>
        <v>4</v>
      </c>
      <c r="G45">
        <f>IF(Daily!$A45="","",Daily!G45+IF(ROW(F45)&gt;4,G44,0))</f>
        <v>2</v>
      </c>
      <c r="H45">
        <f>IF(Daily!$A45="","",Daily!H45+IF(ROW(G45)&gt;4,H44,0))</f>
        <v>1</v>
      </c>
      <c r="I45">
        <f>IF(Daily!$A45="","",Daily!I45+IF(ROW(H45)&gt;4,I44,0))</f>
        <v>0</v>
      </c>
      <c r="J45">
        <f>IF(Daily!$A45="","",Daily!J45+IF(ROW(I45)&gt;4,J44,0))</f>
        <v>0</v>
      </c>
      <c r="K45">
        <f>IF(Daily!$A45="","",Daily!K45+IF(ROW(J45)&gt;4,K44,0))</f>
        <v>7</v>
      </c>
      <c r="L45">
        <f>IF(Daily!$A45="","",Daily!L45+IF(ROW(K45)&gt;4,L44,0))</f>
        <v>3</v>
      </c>
      <c r="M45">
        <f>IF(Daily!$A45="","",Daily!M45+IF(ROW(L45)&gt;4,M44,0))</f>
        <v>0</v>
      </c>
      <c r="N45">
        <f>IF(Daily!$A45="","",Daily!N45+IF(ROW(M45)&gt;4,N44,0))</f>
        <v>14</v>
      </c>
      <c r="O45">
        <f>IF(Daily!$A45="","",Daily!O45+IF(ROW(N45)&gt;4,O44,0))</f>
        <v>8</v>
      </c>
      <c r="P45">
        <f>IF(Daily!$A45="","",Daily!P45+IF(ROW(O45)&gt;4,P44,0))</f>
        <v>0</v>
      </c>
      <c r="Q45">
        <f>IF(Daily!$A45="","",Daily!Q45+IF(ROW(P45)&gt;4,Q44,0))</f>
        <v>1</v>
      </c>
      <c r="R45">
        <f>IF(Daily!$A45="","",Daily!R45+IF(ROW(Q45)&gt;4,R44,0))</f>
        <v>0</v>
      </c>
      <c r="S45">
        <f>IF(Daily!$A45="","",Daily!S45+IF(ROW(R45)&gt;4,S44,0))</f>
        <v>0</v>
      </c>
      <c r="T45">
        <f>IF(Daily!$A45="","",Daily!T45+IF(ROW(S45)&gt;4,T44,0))</f>
        <v>3</v>
      </c>
      <c r="U45">
        <f>IF(Daily!$A45="","",Daily!U45+IF(ROW(T45)&gt;4,U44,0))</f>
        <v>0</v>
      </c>
      <c r="V45">
        <f>IF(Daily!$A45="","",Daily!V45+IF(ROW(U45)&gt;4,V44,0))</f>
        <v>1</v>
      </c>
      <c r="W45">
        <f>IF(Daily!$A45="","",Daily!W45+IF(ROW(V45)&gt;4,W44,0))</f>
        <v>10</v>
      </c>
      <c r="X45">
        <f>IF(Daily!$A45="","",Daily!X45+IF(ROW(W45)&gt;4,X44,0))</f>
        <v>7</v>
      </c>
      <c r="Y45">
        <f>IF(Daily!$A45="","",Daily!Y45+IF(ROW(X45)&gt;4,Y44,0))</f>
        <v>0</v>
      </c>
      <c r="Z45">
        <f>IF(Daily!$A45="","",Daily!AA45+IF(ROW(Y45)&gt;4,Z44,0))</f>
        <v>64</v>
      </c>
      <c r="AA45">
        <f>IF(Daily!$A45="","",Daily!AB45+IF(ROW(Z45)&gt;4,AA44,0))</f>
        <v>22</v>
      </c>
      <c r="AB45">
        <f>IF(Daily!$A45="","",Daily!AC45+IF(ROW(AA45)&gt;4,AB44,0))</f>
        <v>3</v>
      </c>
      <c r="AC45" s="5">
        <f>IF(OR(Daily!$A45="",ROW(Cumulative!A45)&lt;=3),"",IF(Daily!AA44=0,0,Daily!AA45/Daily!AA44))</f>
        <v>0.5</v>
      </c>
      <c r="AD45">
        <f>IF(Daily!$A45="","",Z45-AA45-AB45)</f>
        <v>39</v>
      </c>
      <c r="AE45">
        <f>IF(Daily!$A45="","",Cumulative!Z45-Cumulative!E45)</f>
        <v>36</v>
      </c>
      <c r="AF45">
        <f>IF(Daily!$A45="","",Cumulative!AA45-Cumulative!F45)</f>
        <v>18</v>
      </c>
      <c r="AG45">
        <f>IF(Daily!$A45="","",Cumulative!AB45-Cumulative!G45)</f>
        <v>1</v>
      </c>
      <c r="AH45">
        <f>IF(Daily!$A45="","",AE45-AF45-AG45)</f>
        <v>17</v>
      </c>
      <c r="AI45" s="2">
        <f>IF(Daily!$A45="","",IF(OR($AA45+$AB45=0, Daily!A45=""),"",AB45/($AA45+$AB45)))</f>
        <v>0.12</v>
      </c>
      <c r="AJ45" s="2">
        <f>IF(Daily!$A45="","",IF($AA45+$AB45=0,"",AA45/($AA45+$AB45)))</f>
        <v>0.88</v>
      </c>
      <c r="AK45" s="2">
        <f>IF(Daily!$A45="","",IF($Z45=0,0,B45/$Z45))</f>
        <v>0</v>
      </c>
      <c r="AL45" s="2">
        <f>IF(Daily!$A45="","",IF($Z45=0,0,E45/$Z45))</f>
        <v>0.4375</v>
      </c>
      <c r="AM45" s="2">
        <f>IF(Daily!$A45="","",IF($Z45=0,0,H45/$Z45))</f>
        <v>1.5625E-2</v>
      </c>
      <c r="AN45" s="2">
        <f>IF(Daily!$A45="","",IF($Z45=0,0,K45/$Z45))</f>
        <v>0.109375</v>
      </c>
      <c r="AO45" s="2">
        <f>IF(Daily!$A45="","",IF($Z45=0,0,N45/$Z45))</f>
        <v>0.21875</v>
      </c>
      <c r="AP45" s="2">
        <f>IF(Daily!$A45="","",IF($Z45=0,0,Q45/$Z45))</f>
        <v>1.5625E-2</v>
      </c>
      <c r="AQ45" s="2">
        <f>IF(Daily!$A45="","",IF($Z45=0,0,T45/$Z45))</f>
        <v>4.6875E-2</v>
      </c>
      <c r="AR45" s="2">
        <f>IF(Daily!$A45="","",IF($Z45=0,0,W45/Z45))</f>
        <v>0.15625</v>
      </c>
      <c r="AS45" s="3">
        <f ca="1">IF(Daily!$A45="","",AVERAGE(INDIRECT("Daily!AA"&amp;MAX(ROW()-6,3)&amp;":AA"&amp;ROW())))</f>
        <v>5.4285714285714288</v>
      </c>
      <c r="AT45" s="2">
        <f>IF(OR(ROW()&lt;=3,Daily!A45=""),"",IF(Z44=0,1,Daily!AA45/Cumulative!Z44))</f>
        <v>6.6666666666666666E-2</v>
      </c>
      <c r="AU45" s="2">
        <f>IF(OR(ROW()&lt;=3,Daily!A45=""),"",IF(Daily!AA44=0,0,(Daily!AA45-Daily!AA44)/Daily!AA44))</f>
        <v>-0.5</v>
      </c>
      <c r="AV45">
        <f>IF(OR(Daily!A45="",Z45=0),"",_xlfn.XLOOKUP(Z45*2,Z$3:Z$2000,A$3:A$2000,NA(),1,1)-A45)</f>
        <v>5</v>
      </c>
    </row>
    <row r="46" spans="1:48" x14ac:dyDescent="0.2">
      <c r="A46" s="1">
        <f>IF(Daily!$A46="",NA(),Daily!A46)</f>
        <v>43897</v>
      </c>
      <c r="B46">
        <f>IF(Daily!$A46="","",Daily!B46+IF(ROW(A46)&gt;4,B45,0))</f>
        <v>0</v>
      </c>
      <c r="C46">
        <f>IF(Daily!$A46="","",Daily!C46+IF(ROW(B46)&gt;4,C45,0))</f>
        <v>0</v>
      </c>
      <c r="D46">
        <f>IF(Daily!$A46="","",Daily!D46+IF(ROW(C46)&gt;4,D45,0))</f>
        <v>0</v>
      </c>
      <c r="E46">
        <f>IF(Daily!$A46="","",Daily!E46+IF(ROW(D46)&gt;4,E45,0))</f>
        <v>36</v>
      </c>
      <c r="F46">
        <f>IF(Daily!$A46="","",Daily!F46+IF(ROW(E46)&gt;4,F45,0))</f>
        <v>4</v>
      </c>
      <c r="G46">
        <f>IF(Daily!$A46="","",Daily!G46+IF(ROW(F46)&gt;4,G45,0))</f>
        <v>2</v>
      </c>
      <c r="H46">
        <f>IF(Daily!$A46="","",Daily!H46+IF(ROW(G46)&gt;4,H45,0))</f>
        <v>1</v>
      </c>
      <c r="I46">
        <f>IF(Daily!$A46="","",Daily!I46+IF(ROW(H46)&gt;4,I45,0))</f>
        <v>0</v>
      </c>
      <c r="J46">
        <f>IF(Daily!$A46="","",Daily!J46+IF(ROW(I46)&gt;4,J45,0))</f>
        <v>0</v>
      </c>
      <c r="K46">
        <f>IF(Daily!$A46="","",Daily!K46+IF(ROW(J46)&gt;4,K45,0))</f>
        <v>7</v>
      </c>
      <c r="L46">
        <f>IF(Daily!$A46="","",Daily!L46+IF(ROW(K46)&gt;4,L45,0))</f>
        <v>3</v>
      </c>
      <c r="M46">
        <f>IF(Daily!$A46="","",Daily!M46+IF(ROW(L46)&gt;4,M45,0))</f>
        <v>0</v>
      </c>
      <c r="N46">
        <f>IF(Daily!$A46="","",Daily!N46+IF(ROW(M46)&gt;4,N45,0))</f>
        <v>14</v>
      </c>
      <c r="O46">
        <f>IF(Daily!$A46="","",Daily!O46+IF(ROW(N46)&gt;4,O45,0))</f>
        <v>8</v>
      </c>
      <c r="P46">
        <f>IF(Daily!$A46="","",Daily!P46+IF(ROW(O46)&gt;4,P45,0))</f>
        <v>0</v>
      </c>
      <c r="Q46">
        <f>IF(Daily!$A46="","",Daily!Q46+IF(ROW(P46)&gt;4,Q45,0))</f>
        <v>1</v>
      </c>
      <c r="R46">
        <f>IF(Daily!$A46="","",Daily!R46+IF(ROW(Q46)&gt;4,R45,0))</f>
        <v>0</v>
      </c>
      <c r="S46">
        <f>IF(Daily!$A46="","",Daily!S46+IF(ROW(R46)&gt;4,S45,0))</f>
        <v>0</v>
      </c>
      <c r="T46">
        <f>IF(Daily!$A46="","",Daily!T46+IF(ROW(S46)&gt;4,T45,0))</f>
        <v>3</v>
      </c>
      <c r="U46">
        <f>IF(Daily!$A46="","",Daily!U46+IF(ROW(T46)&gt;4,U45,0))</f>
        <v>0</v>
      </c>
      <c r="V46">
        <f>IF(Daily!$A46="","",Daily!V46+IF(ROW(U46)&gt;4,V45,0))</f>
        <v>1</v>
      </c>
      <c r="W46">
        <f>IF(Daily!$A46="","",Daily!W46+IF(ROW(V46)&gt;4,W45,0))</f>
        <v>11</v>
      </c>
      <c r="X46">
        <f>IF(Daily!$A46="","",Daily!X46+IF(ROW(W46)&gt;4,X45,0))</f>
        <v>7</v>
      </c>
      <c r="Y46">
        <f>IF(Daily!$A46="","",Daily!Y46+IF(ROW(X46)&gt;4,Y45,0))</f>
        <v>0</v>
      </c>
      <c r="Z46">
        <f>IF(Daily!$A46="","",Daily!AA46+IF(ROW(Y46)&gt;4,Z45,0))</f>
        <v>73</v>
      </c>
      <c r="AA46">
        <f>IF(Daily!$A46="","",Daily!AB46+IF(ROW(Z46)&gt;4,AA45,0))</f>
        <v>22</v>
      </c>
      <c r="AB46">
        <f>IF(Daily!$A46="","",Daily!AC46+IF(ROW(AA46)&gt;4,AB45,0))</f>
        <v>3</v>
      </c>
      <c r="AC46" s="5">
        <f>IF(OR(Daily!$A46="",ROW(Cumulative!A46)&lt;=3),"",IF(Daily!AA45=0,0,Daily!AA46/Daily!AA45))</f>
        <v>2.25</v>
      </c>
      <c r="AD46">
        <f>IF(Daily!$A46="","",Z46-AA46-AB46)</f>
        <v>48</v>
      </c>
      <c r="AE46">
        <f>IF(Daily!$A46="","",Cumulative!Z46-Cumulative!E46)</f>
        <v>37</v>
      </c>
      <c r="AF46">
        <f>IF(Daily!$A46="","",Cumulative!AA46-Cumulative!F46)</f>
        <v>18</v>
      </c>
      <c r="AG46">
        <f>IF(Daily!$A46="","",Cumulative!AB46-Cumulative!G46)</f>
        <v>1</v>
      </c>
      <c r="AH46">
        <f>IF(Daily!$A46="","",AE46-AF46-AG46)</f>
        <v>18</v>
      </c>
      <c r="AI46" s="2">
        <f>IF(Daily!$A46="","",IF(OR($AA46+$AB46=0, Daily!A46=""),"",AB46/($AA46+$AB46)))</f>
        <v>0.12</v>
      </c>
      <c r="AJ46" s="2">
        <f>IF(Daily!$A46="","",IF($AA46+$AB46=0,"",AA46/($AA46+$AB46)))</f>
        <v>0.88</v>
      </c>
      <c r="AK46" s="2">
        <f>IF(Daily!$A46="","",IF($Z46=0,0,B46/$Z46))</f>
        <v>0</v>
      </c>
      <c r="AL46" s="2">
        <f>IF(Daily!$A46="","",IF($Z46=0,0,E46/$Z46))</f>
        <v>0.49315068493150682</v>
      </c>
      <c r="AM46" s="2">
        <f>IF(Daily!$A46="","",IF($Z46=0,0,H46/$Z46))</f>
        <v>1.3698630136986301E-2</v>
      </c>
      <c r="AN46" s="2">
        <f>IF(Daily!$A46="","",IF($Z46=0,0,K46/$Z46))</f>
        <v>9.5890410958904104E-2</v>
      </c>
      <c r="AO46" s="2">
        <f>IF(Daily!$A46="","",IF($Z46=0,0,N46/$Z46))</f>
        <v>0.19178082191780821</v>
      </c>
      <c r="AP46" s="2">
        <f>IF(Daily!$A46="","",IF($Z46=0,0,Q46/$Z46))</f>
        <v>1.3698630136986301E-2</v>
      </c>
      <c r="AQ46" s="2">
        <f>IF(Daily!$A46="","",IF($Z46=0,0,T46/$Z46))</f>
        <v>4.1095890410958902E-2</v>
      </c>
      <c r="AR46" s="2">
        <f>IF(Daily!$A46="","",IF($Z46=0,0,W46/Z46))</f>
        <v>0.15068493150684931</v>
      </c>
      <c r="AS46" s="3">
        <f ca="1">IF(Daily!$A46="","",AVERAGE(INDIRECT("Daily!AA"&amp;MAX(ROW()-6,3)&amp;":AA"&amp;ROW())))</f>
        <v>6.7142857142857144</v>
      </c>
      <c r="AT46" s="2">
        <f>IF(OR(ROW()&lt;=3,Daily!A46=""),"",IF(Z45=0,1,Daily!AA46/Cumulative!Z45))</f>
        <v>0.140625</v>
      </c>
      <c r="AU46" s="2">
        <f>IF(OR(ROW()&lt;=3,Daily!A46=""),"",IF(Daily!AA45=0,0,(Daily!AA46-Daily!AA45)/Daily!AA45))</f>
        <v>1.25</v>
      </c>
      <c r="AV46">
        <f>IF(OR(Daily!A46="",Z46=0),"",_xlfn.XLOOKUP(Z46*2,Z$3:Z$2000,A$3:A$2000,NA(),1,1)-A46)</f>
        <v>5</v>
      </c>
    </row>
    <row r="47" spans="1:48" x14ac:dyDescent="0.2">
      <c r="A47" s="1">
        <f>IF(Daily!$A47="",NA(),Daily!A47)</f>
        <v>43898</v>
      </c>
      <c r="B47">
        <f>IF(Daily!$A47="","",Daily!B47+IF(ROW(A47)&gt;4,B46,0))</f>
        <v>0</v>
      </c>
      <c r="C47">
        <f>IF(Daily!$A47="","",Daily!C47+IF(ROW(B47)&gt;4,C46,0))</f>
        <v>0</v>
      </c>
      <c r="D47">
        <f>IF(Daily!$A47="","",Daily!D47+IF(ROW(C47)&gt;4,D46,0))</f>
        <v>0</v>
      </c>
      <c r="E47">
        <f>IF(Daily!$A47="","",Daily!E47+IF(ROW(D47)&gt;4,E46,0))</f>
        <v>40</v>
      </c>
      <c r="F47">
        <f>IF(Daily!$A47="","",Daily!F47+IF(ROW(E47)&gt;4,F46,0))</f>
        <v>4</v>
      </c>
      <c r="G47">
        <f>IF(Daily!$A47="","",Daily!G47+IF(ROW(F47)&gt;4,G46,0))</f>
        <v>2</v>
      </c>
      <c r="H47">
        <f>IF(Daily!$A47="","",Daily!H47+IF(ROW(G47)&gt;4,H46,0))</f>
        <v>1</v>
      </c>
      <c r="I47">
        <f>IF(Daily!$A47="","",Daily!I47+IF(ROW(H47)&gt;4,I46,0))</f>
        <v>0</v>
      </c>
      <c r="J47">
        <f>IF(Daily!$A47="","",Daily!J47+IF(ROW(I47)&gt;4,J46,0))</f>
        <v>0</v>
      </c>
      <c r="K47">
        <f>IF(Daily!$A47="","",Daily!K47+IF(ROW(J47)&gt;4,K46,0))</f>
        <v>7</v>
      </c>
      <c r="L47">
        <f>IF(Daily!$A47="","",Daily!L47+IF(ROW(K47)&gt;4,L46,0))</f>
        <v>3</v>
      </c>
      <c r="M47">
        <f>IF(Daily!$A47="","",Daily!M47+IF(ROW(L47)&gt;4,M46,0))</f>
        <v>0</v>
      </c>
      <c r="N47">
        <f>IF(Daily!$A47="","",Daily!N47+IF(ROW(M47)&gt;4,N46,0))</f>
        <v>15</v>
      </c>
      <c r="O47">
        <f>IF(Daily!$A47="","",Daily!O47+IF(ROW(N47)&gt;4,O46,0))</f>
        <v>8</v>
      </c>
      <c r="P47">
        <f>IF(Daily!$A47="","",Daily!P47+IF(ROW(O47)&gt;4,P46,0))</f>
        <v>0</v>
      </c>
      <c r="Q47">
        <f>IF(Daily!$A47="","",Daily!Q47+IF(ROW(P47)&gt;4,Q46,0))</f>
        <v>2</v>
      </c>
      <c r="R47">
        <f>IF(Daily!$A47="","",Daily!R47+IF(ROW(Q47)&gt;4,R46,0))</f>
        <v>0</v>
      </c>
      <c r="S47">
        <f>IF(Daily!$A47="","",Daily!S47+IF(ROW(R47)&gt;4,S46,0))</f>
        <v>0</v>
      </c>
      <c r="T47">
        <f>IF(Daily!$A47="","",Daily!T47+IF(ROW(S47)&gt;4,T46,0))</f>
        <v>4</v>
      </c>
      <c r="U47">
        <f>IF(Daily!$A47="","",Daily!U47+IF(ROW(T47)&gt;4,U46,0))</f>
        <v>0</v>
      </c>
      <c r="V47">
        <f>IF(Daily!$A47="","",Daily!V47+IF(ROW(U47)&gt;4,V46,0))</f>
        <v>1</v>
      </c>
      <c r="W47">
        <f>IF(Daily!$A47="","",Daily!W47+IF(ROW(V47)&gt;4,W46,0))</f>
        <v>12</v>
      </c>
      <c r="X47">
        <f>IF(Daily!$A47="","",Daily!X47+IF(ROW(W47)&gt;4,X46,0))</f>
        <v>7</v>
      </c>
      <c r="Y47">
        <f>IF(Daily!$A47="","",Daily!Y47+IF(ROW(X47)&gt;4,Y46,0))</f>
        <v>0</v>
      </c>
      <c r="Z47">
        <f>IF(Daily!$A47="","",Daily!AA47+IF(ROW(Y47)&gt;4,Z46,0))</f>
        <v>81</v>
      </c>
      <c r="AA47">
        <f>IF(Daily!$A47="","",Daily!AB47+IF(ROW(Z47)&gt;4,AA46,0))</f>
        <v>22</v>
      </c>
      <c r="AB47">
        <f>IF(Daily!$A47="","",Daily!AC47+IF(ROW(AA47)&gt;4,AB46,0))</f>
        <v>3</v>
      </c>
      <c r="AC47" s="5">
        <f>IF(OR(Daily!$A47="",ROW(Cumulative!A47)&lt;=3),"",IF(Daily!AA46=0,0,Daily!AA47/Daily!AA46))</f>
        <v>0.88888888888888884</v>
      </c>
      <c r="AD47">
        <f>IF(Daily!$A47="","",Z47-AA47-AB47)</f>
        <v>56</v>
      </c>
      <c r="AE47">
        <f>IF(Daily!$A47="","",Cumulative!Z47-Cumulative!E47)</f>
        <v>41</v>
      </c>
      <c r="AF47">
        <f>IF(Daily!$A47="","",Cumulative!AA47-Cumulative!F47)</f>
        <v>18</v>
      </c>
      <c r="AG47">
        <f>IF(Daily!$A47="","",Cumulative!AB47-Cumulative!G47)</f>
        <v>1</v>
      </c>
      <c r="AH47">
        <f>IF(Daily!$A47="","",AE47-AF47-AG47)</f>
        <v>22</v>
      </c>
      <c r="AI47" s="2">
        <f>IF(Daily!$A47="","",IF(OR($AA47+$AB47=0, Daily!A47=""),"",AB47/($AA47+$AB47)))</f>
        <v>0.12</v>
      </c>
      <c r="AJ47" s="2">
        <f>IF(Daily!$A47="","",IF($AA47+$AB47=0,"",AA47/($AA47+$AB47)))</f>
        <v>0.88</v>
      </c>
      <c r="AK47" s="2">
        <f>IF(Daily!$A47="","",IF($Z47=0,0,B47/$Z47))</f>
        <v>0</v>
      </c>
      <c r="AL47" s="2">
        <f>IF(Daily!$A47="","",IF($Z47=0,0,E47/$Z47))</f>
        <v>0.49382716049382713</v>
      </c>
      <c r="AM47" s="2">
        <f>IF(Daily!$A47="","",IF($Z47=0,0,H47/$Z47))</f>
        <v>1.2345679012345678E-2</v>
      </c>
      <c r="AN47" s="2">
        <f>IF(Daily!$A47="","",IF($Z47=0,0,K47/$Z47))</f>
        <v>8.6419753086419748E-2</v>
      </c>
      <c r="AO47" s="2">
        <f>IF(Daily!$A47="","",IF($Z47=0,0,N47/$Z47))</f>
        <v>0.18518518518518517</v>
      </c>
      <c r="AP47" s="2">
        <f>IF(Daily!$A47="","",IF($Z47=0,0,Q47/$Z47))</f>
        <v>2.4691358024691357E-2</v>
      </c>
      <c r="AQ47" s="2">
        <f>IF(Daily!$A47="","",IF($Z47=0,0,T47/$Z47))</f>
        <v>4.9382716049382713E-2</v>
      </c>
      <c r="AR47" s="2">
        <f>IF(Daily!$A47="","",IF($Z47=0,0,W47/Z47))</f>
        <v>0.14814814814814814</v>
      </c>
      <c r="AS47" s="3">
        <f ca="1">IF(Daily!$A47="","",AVERAGE(INDIRECT("Daily!AA"&amp;MAX(ROW()-6,3)&amp;":AA"&amp;ROW())))</f>
        <v>7.2857142857142856</v>
      </c>
      <c r="AT47" s="2">
        <f>IF(OR(ROW()&lt;=3,Daily!A47=""),"",IF(Z46=0,1,Daily!AA47/Cumulative!Z46))</f>
        <v>0.1095890410958904</v>
      </c>
      <c r="AU47" s="2">
        <f>IF(OR(ROW()&lt;=3,Daily!A47=""),"",IF(Daily!AA46=0,0,(Daily!AA47-Daily!AA46)/Daily!AA46))</f>
        <v>-0.1111111111111111</v>
      </c>
      <c r="AV47">
        <f>IF(OR(Daily!A47="",Z47=0),"",_xlfn.XLOOKUP(Z47*2,Z$3:Z$2000,A$3:A$2000,NA(),1,1)-A47)</f>
        <v>5</v>
      </c>
    </row>
    <row r="48" spans="1:48" x14ac:dyDescent="0.2">
      <c r="A48" s="1">
        <f>IF(Daily!$A48="",NA(),Daily!A48)</f>
        <v>43899</v>
      </c>
      <c r="B48">
        <f>IF(Daily!$A48="","",Daily!B48+IF(ROW(A48)&gt;4,B47,0))</f>
        <v>0</v>
      </c>
      <c r="C48">
        <f>IF(Daily!$A48="","",Daily!C48+IF(ROW(B48)&gt;4,C47,0))</f>
        <v>0</v>
      </c>
      <c r="D48">
        <f>IF(Daily!$A48="","",Daily!D48+IF(ROW(C48)&gt;4,D47,0))</f>
        <v>0</v>
      </c>
      <c r="E48">
        <f>IF(Daily!$A48="","",Daily!E48+IF(ROW(D48)&gt;4,E47,0))</f>
        <v>47</v>
      </c>
      <c r="F48">
        <f>IF(Daily!$A48="","",Daily!F48+IF(ROW(E48)&gt;4,F47,0))</f>
        <v>4</v>
      </c>
      <c r="G48">
        <f>IF(Daily!$A48="","",Daily!G48+IF(ROW(F48)&gt;4,G47,0))</f>
        <v>2</v>
      </c>
      <c r="H48">
        <f>IF(Daily!$A48="","",Daily!H48+IF(ROW(G48)&gt;4,H47,0))</f>
        <v>1</v>
      </c>
      <c r="I48">
        <f>IF(Daily!$A48="","",Daily!I48+IF(ROW(H48)&gt;4,I47,0))</f>
        <v>0</v>
      </c>
      <c r="J48">
        <f>IF(Daily!$A48="","",Daily!J48+IF(ROW(I48)&gt;4,J47,0))</f>
        <v>0</v>
      </c>
      <c r="K48">
        <f>IF(Daily!$A48="","",Daily!K48+IF(ROW(J48)&gt;4,K47,0))</f>
        <v>7</v>
      </c>
      <c r="L48">
        <f>IF(Daily!$A48="","",Daily!L48+IF(ROW(K48)&gt;4,L47,0))</f>
        <v>3</v>
      </c>
      <c r="M48">
        <f>IF(Daily!$A48="","",Daily!M48+IF(ROW(L48)&gt;4,M47,0))</f>
        <v>0</v>
      </c>
      <c r="N48">
        <f>IF(Daily!$A48="","",Daily!N48+IF(ROW(M48)&gt;4,N47,0))</f>
        <v>15</v>
      </c>
      <c r="O48">
        <f>IF(Daily!$A48="","",Daily!O48+IF(ROW(N48)&gt;4,O47,0))</f>
        <v>8</v>
      </c>
      <c r="P48">
        <f>IF(Daily!$A48="","",Daily!P48+IF(ROW(O48)&gt;4,P47,0))</f>
        <v>0</v>
      </c>
      <c r="Q48">
        <f>IF(Daily!$A48="","",Daily!Q48+IF(ROW(P48)&gt;4,Q47,0))</f>
        <v>2</v>
      </c>
      <c r="R48">
        <f>IF(Daily!$A48="","",Daily!R48+IF(ROW(Q48)&gt;4,R47,0))</f>
        <v>0</v>
      </c>
      <c r="S48">
        <f>IF(Daily!$A48="","",Daily!S48+IF(ROW(R48)&gt;4,S47,0))</f>
        <v>0</v>
      </c>
      <c r="T48">
        <f>IF(Daily!$A48="","",Daily!T48+IF(ROW(S48)&gt;4,T47,0))</f>
        <v>6</v>
      </c>
      <c r="U48">
        <f>IF(Daily!$A48="","",Daily!U48+IF(ROW(T48)&gt;4,U47,0))</f>
        <v>0</v>
      </c>
      <c r="V48">
        <f>IF(Daily!$A48="","",Daily!V48+IF(ROW(U48)&gt;4,V47,0))</f>
        <v>1</v>
      </c>
      <c r="W48">
        <f>IF(Daily!$A48="","",Daily!W48+IF(ROW(V48)&gt;4,W47,0))</f>
        <v>15</v>
      </c>
      <c r="X48">
        <f>IF(Daily!$A48="","",Daily!X48+IF(ROW(W48)&gt;4,X47,0))</f>
        <v>7</v>
      </c>
      <c r="Y48">
        <f>IF(Daily!$A48="","",Daily!Y48+IF(ROW(X48)&gt;4,Y47,0))</f>
        <v>0</v>
      </c>
      <c r="Z48">
        <f>IF(Daily!$A48="","",Daily!AA48+IF(ROW(Y48)&gt;4,Z47,0))</f>
        <v>93</v>
      </c>
      <c r="AA48">
        <f>IF(Daily!$A48="","",Daily!AB48+IF(ROW(Z48)&gt;4,AA47,0))</f>
        <v>22</v>
      </c>
      <c r="AB48">
        <f>IF(Daily!$A48="","",Daily!AC48+IF(ROW(AA48)&gt;4,AB47,0))</f>
        <v>3</v>
      </c>
      <c r="AC48" s="5">
        <f>IF(OR(Daily!$A48="",ROW(Cumulative!A48)&lt;=3),"",IF(Daily!AA47=0,0,Daily!AA48/Daily!AA47))</f>
        <v>1.5</v>
      </c>
      <c r="AD48">
        <f>IF(Daily!$A48="","",Z48-AA48-AB48)</f>
        <v>68</v>
      </c>
      <c r="AE48">
        <f>IF(Daily!$A48="","",Cumulative!Z48-Cumulative!E48)</f>
        <v>46</v>
      </c>
      <c r="AF48">
        <f>IF(Daily!$A48="","",Cumulative!AA48-Cumulative!F48)</f>
        <v>18</v>
      </c>
      <c r="AG48">
        <f>IF(Daily!$A48="","",Cumulative!AB48-Cumulative!G48)</f>
        <v>1</v>
      </c>
      <c r="AH48">
        <f>IF(Daily!$A48="","",AE48-AF48-AG48)</f>
        <v>27</v>
      </c>
      <c r="AI48" s="2">
        <f>IF(Daily!$A48="","",IF(OR($AA48+$AB48=0, Daily!A48=""),"",AB48/($AA48+$AB48)))</f>
        <v>0.12</v>
      </c>
      <c r="AJ48" s="2">
        <f>IF(Daily!$A48="","",IF($AA48+$AB48=0,"",AA48/($AA48+$AB48)))</f>
        <v>0.88</v>
      </c>
      <c r="AK48" s="2">
        <f>IF(Daily!$A48="","",IF($Z48=0,0,B48/$Z48))</f>
        <v>0</v>
      </c>
      <c r="AL48" s="2">
        <f>IF(Daily!$A48="","",IF($Z48=0,0,E48/$Z48))</f>
        <v>0.5053763440860215</v>
      </c>
      <c r="AM48" s="2">
        <f>IF(Daily!$A48="","",IF($Z48=0,0,H48/$Z48))</f>
        <v>1.0752688172043012E-2</v>
      </c>
      <c r="AN48" s="2">
        <f>IF(Daily!$A48="","",IF($Z48=0,0,K48/$Z48))</f>
        <v>7.5268817204301078E-2</v>
      </c>
      <c r="AO48" s="2">
        <f>IF(Daily!$A48="","",IF($Z48=0,0,N48/$Z48))</f>
        <v>0.16129032258064516</v>
      </c>
      <c r="AP48" s="2">
        <f>IF(Daily!$A48="","",IF($Z48=0,0,Q48/$Z48))</f>
        <v>2.1505376344086023E-2</v>
      </c>
      <c r="AQ48" s="2">
        <f>IF(Daily!$A48="","",IF($Z48=0,0,T48/$Z48))</f>
        <v>6.4516129032258063E-2</v>
      </c>
      <c r="AR48" s="2">
        <f>IF(Daily!$A48="","",IF($Z48=0,0,W48/Z48))</f>
        <v>0.16129032258064516</v>
      </c>
      <c r="AS48" s="3">
        <f ca="1">IF(Daily!$A48="","",AVERAGE(INDIRECT("Daily!AA"&amp;MAX(ROW()-6,3)&amp;":AA"&amp;ROW())))</f>
        <v>8.4285714285714288</v>
      </c>
      <c r="AT48" s="2">
        <f>IF(OR(ROW()&lt;=3,Daily!A48=""),"",IF(Z47=0,1,Daily!AA48/Cumulative!Z47))</f>
        <v>0.14814814814814814</v>
      </c>
      <c r="AU48" s="2">
        <f>IF(OR(ROW()&lt;=3,Daily!A48=""),"",IF(Daily!AA47=0,0,(Daily!AA48-Daily!AA47)/Daily!AA47))</f>
        <v>0.5</v>
      </c>
      <c r="AV48">
        <f>IF(OR(Daily!A48="",Z48=0),"",_xlfn.XLOOKUP(Z48*2,Z$3:Z$2000,A$3:A$2000,NA(),1,1)-A48)</f>
        <v>4</v>
      </c>
    </row>
    <row r="49" spans="1:48" x14ac:dyDescent="0.2">
      <c r="A49" s="1">
        <f>IF(Daily!$A49="",NA(),Daily!A49)</f>
        <v>43900</v>
      </c>
      <c r="B49">
        <f>IF(Daily!$A49="","",Daily!B49+IF(ROW(A49)&gt;4,B48,0))</f>
        <v>0</v>
      </c>
      <c r="C49">
        <f>IF(Daily!$A49="","",Daily!C49+IF(ROW(B49)&gt;4,C48,0))</f>
        <v>0</v>
      </c>
      <c r="D49">
        <f>IF(Daily!$A49="","",Daily!D49+IF(ROW(C49)&gt;4,D48,0))</f>
        <v>0</v>
      </c>
      <c r="E49">
        <f>IF(Daily!$A49="","",Daily!E49+IF(ROW(D49)&gt;4,E48,0))</f>
        <v>61</v>
      </c>
      <c r="F49">
        <f>IF(Daily!$A49="","",Daily!F49+IF(ROW(E49)&gt;4,F48,0))</f>
        <v>4</v>
      </c>
      <c r="G49">
        <f>IF(Daily!$A49="","",Daily!G49+IF(ROW(F49)&gt;4,G48,0))</f>
        <v>2</v>
      </c>
      <c r="H49">
        <f>IF(Daily!$A49="","",Daily!H49+IF(ROW(G49)&gt;4,H48,0))</f>
        <v>1</v>
      </c>
      <c r="I49">
        <f>IF(Daily!$A49="","",Daily!I49+IF(ROW(H49)&gt;4,I48,0))</f>
        <v>0</v>
      </c>
      <c r="J49">
        <f>IF(Daily!$A49="","",Daily!J49+IF(ROW(I49)&gt;4,J48,0))</f>
        <v>0</v>
      </c>
      <c r="K49">
        <f>IF(Daily!$A49="","",Daily!K49+IF(ROW(J49)&gt;4,K48,0))</f>
        <v>7</v>
      </c>
      <c r="L49">
        <f>IF(Daily!$A49="","",Daily!L49+IF(ROW(K49)&gt;4,L48,0))</f>
        <v>3</v>
      </c>
      <c r="M49">
        <f>IF(Daily!$A49="","",Daily!M49+IF(ROW(L49)&gt;4,M48,0))</f>
        <v>0</v>
      </c>
      <c r="N49">
        <f>IF(Daily!$A49="","",Daily!N49+IF(ROW(M49)&gt;4,N48,0))</f>
        <v>18</v>
      </c>
      <c r="O49">
        <f>IF(Daily!$A49="","",Daily!O49+IF(ROW(N49)&gt;4,O48,0))</f>
        <v>8</v>
      </c>
      <c r="P49">
        <f>IF(Daily!$A49="","",Daily!P49+IF(ROW(O49)&gt;4,P48,0))</f>
        <v>0</v>
      </c>
      <c r="Q49">
        <f>IF(Daily!$A49="","",Daily!Q49+IF(ROW(P49)&gt;4,Q48,0))</f>
        <v>2</v>
      </c>
      <c r="R49">
        <f>IF(Daily!$A49="","",Daily!R49+IF(ROW(Q49)&gt;4,R48,0))</f>
        <v>0</v>
      </c>
      <c r="S49">
        <f>IF(Daily!$A49="","",Daily!S49+IF(ROW(R49)&gt;4,S48,0))</f>
        <v>0</v>
      </c>
      <c r="T49">
        <f>IF(Daily!$A49="","",Daily!T49+IF(ROW(S49)&gt;4,T48,0))</f>
        <v>6</v>
      </c>
      <c r="U49">
        <f>IF(Daily!$A49="","",Daily!U49+IF(ROW(T49)&gt;4,U48,0))</f>
        <v>0</v>
      </c>
      <c r="V49">
        <f>IF(Daily!$A49="","",Daily!V49+IF(ROW(U49)&gt;4,V48,0))</f>
        <v>1</v>
      </c>
      <c r="W49">
        <f>IF(Daily!$A49="","",Daily!W49+IF(ROW(V49)&gt;4,W48,0))</f>
        <v>18</v>
      </c>
      <c r="X49">
        <f>IF(Daily!$A49="","",Daily!X49+IF(ROW(W49)&gt;4,X48,0))</f>
        <v>7</v>
      </c>
      <c r="Y49">
        <f>IF(Daily!$A49="","",Daily!Y49+IF(ROW(X49)&gt;4,Y48,0))</f>
        <v>0</v>
      </c>
      <c r="Z49">
        <f>IF(Daily!$A49="","",Daily!AA49+IF(ROW(Y49)&gt;4,Z48,0))</f>
        <v>113</v>
      </c>
      <c r="AA49">
        <f>IF(Daily!$A49="","",Daily!AB49+IF(ROW(Z49)&gt;4,AA48,0))</f>
        <v>22</v>
      </c>
      <c r="AB49">
        <f>IF(Daily!$A49="","",Daily!AC49+IF(ROW(AA49)&gt;4,AB48,0))</f>
        <v>3</v>
      </c>
      <c r="AC49" s="5">
        <f>IF(OR(Daily!$A49="",ROW(Cumulative!A49)&lt;=3),"",IF(Daily!AA48=0,0,Daily!AA49/Daily!AA48))</f>
        <v>1.6666666666666667</v>
      </c>
      <c r="AD49">
        <f>IF(Daily!$A49="","",Z49-AA49-AB49)</f>
        <v>88</v>
      </c>
      <c r="AE49">
        <f>IF(Daily!$A49="","",Cumulative!Z49-Cumulative!E49)</f>
        <v>52</v>
      </c>
      <c r="AF49">
        <f>IF(Daily!$A49="","",Cumulative!AA49-Cumulative!F49)</f>
        <v>18</v>
      </c>
      <c r="AG49">
        <f>IF(Daily!$A49="","",Cumulative!AB49-Cumulative!G49)</f>
        <v>1</v>
      </c>
      <c r="AH49">
        <f>IF(Daily!$A49="","",AE49-AF49-AG49)</f>
        <v>33</v>
      </c>
      <c r="AI49" s="2">
        <f>IF(Daily!$A49="","",IF(OR($AA49+$AB49=0, Daily!A49=""),"",AB49/($AA49+$AB49)))</f>
        <v>0.12</v>
      </c>
      <c r="AJ49" s="2">
        <f>IF(Daily!$A49="","",IF($AA49+$AB49=0,"",AA49/($AA49+$AB49)))</f>
        <v>0.88</v>
      </c>
      <c r="AK49" s="2">
        <f>IF(Daily!$A49="","",IF($Z49=0,0,B49/$Z49))</f>
        <v>0</v>
      </c>
      <c r="AL49" s="2">
        <f>IF(Daily!$A49="","",IF($Z49=0,0,E49/$Z49))</f>
        <v>0.53982300884955747</v>
      </c>
      <c r="AM49" s="2">
        <f>IF(Daily!$A49="","",IF($Z49=0,0,H49/$Z49))</f>
        <v>8.8495575221238937E-3</v>
      </c>
      <c r="AN49" s="2">
        <f>IF(Daily!$A49="","",IF($Z49=0,0,K49/$Z49))</f>
        <v>6.1946902654867256E-2</v>
      </c>
      <c r="AO49" s="2">
        <f>IF(Daily!$A49="","",IF($Z49=0,0,N49/$Z49))</f>
        <v>0.15929203539823009</v>
      </c>
      <c r="AP49" s="2">
        <f>IF(Daily!$A49="","",IF($Z49=0,0,Q49/$Z49))</f>
        <v>1.7699115044247787E-2</v>
      </c>
      <c r="AQ49" s="2">
        <f>IF(Daily!$A49="","",IF($Z49=0,0,T49/$Z49))</f>
        <v>5.3097345132743362E-2</v>
      </c>
      <c r="AR49" s="2">
        <f>IF(Daily!$A49="","",IF($Z49=0,0,W49/Z49))</f>
        <v>0.15929203539823009</v>
      </c>
      <c r="AS49" s="3">
        <f ca="1">IF(Daily!$A49="","",AVERAGE(INDIRECT("Daily!AA"&amp;MAX(ROW()-6,3)&amp;":AA"&amp;ROW())))</f>
        <v>10.142857142857142</v>
      </c>
      <c r="AT49" s="2">
        <f>IF(OR(ROW()&lt;=3,Daily!A49=""),"",IF(Z48=0,1,Daily!AA49/Cumulative!Z48))</f>
        <v>0.21505376344086022</v>
      </c>
      <c r="AU49" s="2">
        <f>IF(OR(ROW()&lt;=3,Daily!A49=""),"",IF(Daily!AA48=0,0,(Daily!AA49-Daily!AA48)/Daily!AA48))</f>
        <v>0.66666666666666663</v>
      </c>
      <c r="AV49" t="e">
        <f>IF(OR(Daily!A49="",Z49=0),"",_xlfn.XLOOKUP(Z49*2,Z$3:Z$2000,A$3:A$2000,NA(),1,1)-A49)</f>
        <v>#N/A</v>
      </c>
    </row>
    <row r="50" spans="1:48" x14ac:dyDescent="0.2">
      <c r="A50" s="1">
        <f>IF(Daily!$A50="",NA(),Daily!A50)</f>
        <v>43901</v>
      </c>
      <c r="B50">
        <f>IF(Daily!$A50="","",Daily!B50+IF(ROW(A50)&gt;4,B49,0))</f>
        <v>0</v>
      </c>
      <c r="C50">
        <f>IF(Daily!$A50="","",Daily!C50+IF(ROW(B50)&gt;4,C49,0))</f>
        <v>0</v>
      </c>
      <c r="D50">
        <f>IF(Daily!$A50="","",Daily!D50+IF(ROW(C50)&gt;4,D49,0))</f>
        <v>0</v>
      </c>
      <c r="E50">
        <f>IF(Daily!$A50="","",Daily!E50+IF(ROW(D50)&gt;4,E49,0))</f>
        <v>65</v>
      </c>
      <c r="F50">
        <f>IF(Daily!$A50="","",Daily!F50+IF(ROW(E50)&gt;4,F49,0))</f>
        <v>4</v>
      </c>
      <c r="G50">
        <f>IF(Daily!$A50="","",Daily!G50+IF(ROW(F50)&gt;4,G49,0))</f>
        <v>2</v>
      </c>
      <c r="H50">
        <f>IF(Daily!$A50="","",Daily!H50+IF(ROW(G50)&gt;4,H49,0))</f>
        <v>1</v>
      </c>
      <c r="I50">
        <f>IF(Daily!$A50="","",Daily!I50+IF(ROW(H50)&gt;4,I49,0))</f>
        <v>0</v>
      </c>
      <c r="J50">
        <f>IF(Daily!$A50="","",Daily!J50+IF(ROW(I50)&gt;4,J49,0))</f>
        <v>0</v>
      </c>
      <c r="K50">
        <f>IF(Daily!$A50="","",Daily!K50+IF(ROW(J50)&gt;4,K49,0))</f>
        <v>9</v>
      </c>
      <c r="L50">
        <f>IF(Daily!$A50="","",Daily!L50+IF(ROW(K50)&gt;4,L49,0))</f>
        <v>3</v>
      </c>
      <c r="M50">
        <f>IF(Daily!$A50="","",Daily!M50+IF(ROW(L50)&gt;4,M49,0))</f>
        <v>0</v>
      </c>
      <c r="N50">
        <f>IF(Daily!$A50="","",Daily!N50+IF(ROW(M50)&gt;4,N49,0))</f>
        <v>20</v>
      </c>
      <c r="O50">
        <f>IF(Daily!$A50="","",Daily!O50+IF(ROW(N50)&gt;4,O49,0))</f>
        <v>8</v>
      </c>
      <c r="P50">
        <f>IF(Daily!$A50="","",Daily!P50+IF(ROW(O50)&gt;4,P49,0))</f>
        <v>0</v>
      </c>
      <c r="Q50">
        <f>IF(Daily!$A50="","",Daily!Q50+IF(ROW(P50)&gt;4,Q49,0))</f>
        <v>3</v>
      </c>
      <c r="R50">
        <f>IF(Daily!$A50="","",Daily!R50+IF(ROW(Q50)&gt;4,R49,0))</f>
        <v>0</v>
      </c>
      <c r="S50">
        <f>IF(Daily!$A50="","",Daily!S50+IF(ROW(R50)&gt;4,S49,0))</f>
        <v>0</v>
      </c>
      <c r="T50">
        <f>IF(Daily!$A50="","",Daily!T50+IF(ROW(S50)&gt;4,T49,0))</f>
        <v>9</v>
      </c>
      <c r="U50">
        <f>IF(Daily!$A50="","",Daily!U50+IF(ROW(T50)&gt;4,U49,0))</f>
        <v>0</v>
      </c>
      <c r="V50">
        <f>IF(Daily!$A50="","",Daily!V50+IF(ROW(U50)&gt;4,V49,0))</f>
        <v>1</v>
      </c>
      <c r="W50">
        <f>IF(Daily!$A50="","",Daily!W50+IF(ROW(V50)&gt;4,W49,0))</f>
        <v>21</v>
      </c>
      <c r="X50">
        <f>IF(Daily!$A50="","",Daily!X50+IF(ROW(W50)&gt;4,X49,0))</f>
        <v>7</v>
      </c>
      <c r="Y50">
        <f>IF(Daily!$A50="","",Daily!Y50+IF(ROW(X50)&gt;4,Y49,0))</f>
        <v>0</v>
      </c>
      <c r="Z50">
        <f>IF(Daily!$A50="","",Daily!AA50+IF(ROW(Y50)&gt;4,Z49,0))</f>
        <v>128</v>
      </c>
      <c r="AA50">
        <f>IF(Daily!$A50="","",Daily!AB50+IF(ROW(Z50)&gt;4,AA49,0))</f>
        <v>24</v>
      </c>
      <c r="AB50">
        <f>IF(Daily!$A50="","",Daily!AC50+IF(ROW(AA50)&gt;4,AB49,0))</f>
        <v>3</v>
      </c>
      <c r="AC50" s="5">
        <f>IF(OR(Daily!$A50="",ROW(Cumulative!A50)&lt;=3),"",IF(Daily!AA49=0,0,Daily!AA50/Daily!AA49))</f>
        <v>0.75</v>
      </c>
      <c r="AD50">
        <f>IF(Daily!$A50="","",Z50-AA50-AB50)</f>
        <v>101</v>
      </c>
      <c r="AE50">
        <f>IF(Daily!$A50="","",Cumulative!Z50-Cumulative!E50)</f>
        <v>63</v>
      </c>
      <c r="AF50">
        <f>IF(Daily!$A50="","",Cumulative!AA50-Cumulative!F50)</f>
        <v>20</v>
      </c>
      <c r="AG50">
        <f>IF(Daily!$A50="","",Cumulative!AB50-Cumulative!G50)</f>
        <v>1</v>
      </c>
      <c r="AH50">
        <f>IF(Daily!$A50="","",AE50-AF50-AG50)</f>
        <v>42</v>
      </c>
      <c r="AI50" s="2">
        <f>IF(Daily!$A50="","",IF(OR($AA50+$AB50=0, Daily!A50=""),"",AB50/($AA50+$AB50)))</f>
        <v>0.1111111111111111</v>
      </c>
      <c r="AJ50" s="2">
        <f>IF(Daily!$A50="","",IF($AA50+$AB50=0,"",AA50/($AA50+$AB50)))</f>
        <v>0.88888888888888884</v>
      </c>
      <c r="AK50" s="2">
        <f>IF(Daily!$A50="","",IF($Z50=0,0,B50/$Z50))</f>
        <v>0</v>
      </c>
      <c r="AL50" s="2">
        <f>IF(Daily!$A50="","",IF($Z50=0,0,E50/$Z50))</f>
        <v>0.5078125</v>
      </c>
      <c r="AM50" s="2">
        <f>IF(Daily!$A50="","",IF($Z50=0,0,H50/$Z50))</f>
        <v>7.8125E-3</v>
      </c>
      <c r="AN50" s="2">
        <f>IF(Daily!$A50="","",IF($Z50=0,0,K50/$Z50))</f>
        <v>7.03125E-2</v>
      </c>
      <c r="AO50" s="2">
        <f>IF(Daily!$A50="","",IF($Z50=0,0,N50/$Z50))</f>
        <v>0.15625</v>
      </c>
      <c r="AP50" s="2">
        <f>IF(Daily!$A50="","",IF($Z50=0,0,Q50/$Z50))</f>
        <v>2.34375E-2</v>
      </c>
      <c r="AQ50" s="2">
        <f>IF(Daily!$A50="","",IF($Z50=0,0,T50/$Z50))</f>
        <v>7.03125E-2</v>
      </c>
      <c r="AR50" s="2">
        <f>IF(Daily!$A50="","",IF($Z50=0,0,W50/Z50))</f>
        <v>0.1640625</v>
      </c>
      <c r="AS50" s="3">
        <f ca="1">IF(Daily!$A50="","",AVERAGE(INDIRECT("Daily!AA"&amp;MAX(ROW()-6,3)&amp;":AA"&amp;ROW())))</f>
        <v>10.857142857142858</v>
      </c>
      <c r="AT50" s="2">
        <f>IF(OR(ROW()&lt;=3,Daily!A50=""),"",IF(Z49=0,1,Daily!AA50/Cumulative!Z49))</f>
        <v>0.13274336283185842</v>
      </c>
      <c r="AU50" s="2">
        <f>IF(OR(ROW()&lt;=3,Daily!A50=""),"",IF(Daily!AA49=0,0,(Daily!AA50-Daily!AA49)/Daily!AA49))</f>
        <v>-0.25</v>
      </c>
      <c r="AV50" t="e">
        <f>IF(OR(Daily!A50="",Z50=0),"",_xlfn.XLOOKUP(Z50*2,Z$3:Z$2000,A$3:A$2000,NA(),1,1)-A50)</f>
        <v>#N/A</v>
      </c>
    </row>
    <row r="51" spans="1:48" x14ac:dyDescent="0.2">
      <c r="A51" s="1">
        <f>IF(Daily!$A51="",NA(),Daily!A51)</f>
        <v>43902</v>
      </c>
      <c r="B51">
        <f>IF(Daily!$A51="","",Daily!B51+IF(ROW(A51)&gt;4,B50,0))</f>
        <v>1</v>
      </c>
      <c r="C51">
        <f>IF(Daily!$A51="","",Daily!C51+IF(ROW(B51)&gt;4,C50,0))</f>
        <v>0</v>
      </c>
      <c r="D51">
        <f>IF(Daily!$A51="","",Daily!D51+IF(ROW(C51)&gt;4,D50,0))</f>
        <v>0</v>
      </c>
      <c r="E51">
        <f>IF(Daily!$A51="","",Daily!E51+IF(ROW(D51)&gt;4,E50,0))</f>
        <v>78</v>
      </c>
      <c r="F51">
        <f>IF(Daily!$A51="","",Daily!F51+IF(ROW(E51)&gt;4,F50,0))</f>
        <v>4</v>
      </c>
      <c r="G51">
        <f>IF(Daily!$A51="","",Daily!G51+IF(ROW(F51)&gt;4,G50,0))</f>
        <v>2</v>
      </c>
      <c r="H51">
        <f>IF(Daily!$A51="","",Daily!H51+IF(ROW(G51)&gt;4,H50,0))</f>
        <v>1</v>
      </c>
      <c r="I51">
        <f>IF(Daily!$A51="","",Daily!I51+IF(ROW(H51)&gt;4,I50,0))</f>
        <v>0</v>
      </c>
      <c r="J51">
        <f>IF(Daily!$A51="","",Daily!J51+IF(ROW(I51)&gt;4,J50,0))</f>
        <v>0</v>
      </c>
      <c r="K51">
        <f>IF(Daily!$A51="","",Daily!K51+IF(ROW(J51)&gt;4,K50,0))</f>
        <v>12</v>
      </c>
      <c r="L51">
        <f>IF(Daily!$A51="","",Daily!L51+IF(ROW(K51)&gt;4,L50,0))</f>
        <v>3</v>
      </c>
      <c r="M51">
        <f>IF(Daily!$A51="","",Daily!M51+IF(ROW(L51)&gt;4,M50,0))</f>
        <v>0</v>
      </c>
      <c r="N51">
        <f>IF(Daily!$A51="","",Daily!N51+IF(ROW(M51)&gt;4,N50,0))</f>
        <v>27</v>
      </c>
      <c r="O51">
        <f>IF(Daily!$A51="","",Daily!O51+IF(ROW(N51)&gt;4,O50,0))</f>
        <v>8</v>
      </c>
      <c r="P51">
        <f>IF(Daily!$A51="","",Daily!P51+IF(ROW(O51)&gt;4,P50,0))</f>
        <v>0</v>
      </c>
      <c r="Q51">
        <f>IF(Daily!$A51="","",Daily!Q51+IF(ROW(P51)&gt;4,Q50,0))</f>
        <v>3</v>
      </c>
      <c r="R51">
        <f>IF(Daily!$A51="","",Daily!R51+IF(ROW(Q51)&gt;4,R50,0))</f>
        <v>0</v>
      </c>
      <c r="S51">
        <f>IF(Daily!$A51="","",Daily!S51+IF(ROW(R51)&gt;4,S50,0))</f>
        <v>0</v>
      </c>
      <c r="T51">
        <f>IF(Daily!$A51="","",Daily!T51+IF(ROW(S51)&gt;4,T50,0))</f>
        <v>9</v>
      </c>
      <c r="U51">
        <f>IF(Daily!$A51="","",Daily!U51+IF(ROW(T51)&gt;4,U50,0))</f>
        <v>0</v>
      </c>
      <c r="V51">
        <f>IF(Daily!$A51="","",Daily!V51+IF(ROW(U51)&gt;4,V50,0))</f>
        <v>1</v>
      </c>
      <c r="W51">
        <f>IF(Daily!$A51="","",Daily!W51+IF(ROW(V51)&gt;4,W50,0))</f>
        <v>27</v>
      </c>
      <c r="X51">
        <f>IF(Daily!$A51="","",Daily!X51+IF(ROW(W51)&gt;4,X50,0))</f>
        <v>7</v>
      </c>
      <c r="Y51">
        <f>IF(Daily!$A51="","",Daily!Y51+IF(ROW(X51)&gt;4,Y50,0))</f>
        <v>0</v>
      </c>
      <c r="Z51">
        <f>IF(Daily!$A51="","",Daily!AA51+IF(ROW(Y51)&gt;4,Z50,0))</f>
        <v>158</v>
      </c>
      <c r="AA51">
        <f>IF(Daily!$A51="","",Daily!AB51+IF(ROW(Z51)&gt;4,AA50,0))</f>
        <v>26</v>
      </c>
      <c r="AB51">
        <f>IF(Daily!$A51="","",Daily!AC51+IF(ROW(AA51)&gt;4,AB50,0))</f>
        <v>3</v>
      </c>
      <c r="AC51" s="5">
        <f>IF(OR(Daily!$A51="",ROW(Cumulative!A51)&lt;=3),"",IF(Daily!AA50=0,0,Daily!AA51/Daily!AA50))</f>
        <v>2</v>
      </c>
      <c r="AD51">
        <f>IF(Daily!$A51="","",Z51-AA51-AB51)</f>
        <v>129</v>
      </c>
      <c r="AE51">
        <f>IF(Daily!$A51="","",Cumulative!Z51-Cumulative!E51)</f>
        <v>80</v>
      </c>
      <c r="AF51">
        <f>IF(Daily!$A51="","",Cumulative!AA51-Cumulative!F51)</f>
        <v>22</v>
      </c>
      <c r="AG51">
        <f>IF(Daily!$A51="","",Cumulative!AB51-Cumulative!G51)</f>
        <v>1</v>
      </c>
      <c r="AH51">
        <f>IF(Daily!$A51="","",AE51-AF51-AG51)</f>
        <v>57</v>
      </c>
      <c r="AI51" s="2">
        <f>IF(Daily!$A51="","",IF(OR($AA51+$AB51=0, Daily!A51=""),"",AB51/($AA51+$AB51)))</f>
        <v>0.10344827586206896</v>
      </c>
      <c r="AJ51" s="2">
        <f>IF(Daily!$A51="","",IF($AA51+$AB51=0,"",AA51/($AA51+$AB51)))</f>
        <v>0.89655172413793105</v>
      </c>
      <c r="AK51" s="2">
        <f>IF(Daily!$A51="","",IF($Z51=0,0,B51/$Z51))</f>
        <v>6.3291139240506328E-3</v>
      </c>
      <c r="AL51" s="2">
        <f>IF(Daily!$A51="","",IF($Z51=0,0,E51/$Z51))</f>
        <v>0.49367088607594939</v>
      </c>
      <c r="AM51" s="2">
        <f>IF(Daily!$A51="","",IF($Z51=0,0,H51/$Z51))</f>
        <v>6.3291139240506328E-3</v>
      </c>
      <c r="AN51" s="2">
        <f>IF(Daily!$A51="","",IF($Z51=0,0,K51/$Z51))</f>
        <v>7.5949367088607597E-2</v>
      </c>
      <c r="AO51" s="2">
        <f>IF(Daily!$A51="","",IF($Z51=0,0,N51/$Z51))</f>
        <v>0.17088607594936708</v>
      </c>
      <c r="AP51" s="2">
        <f>IF(Daily!$A51="","",IF($Z51=0,0,Q51/$Z51))</f>
        <v>1.8987341772151899E-2</v>
      </c>
      <c r="AQ51" s="2">
        <f>IF(Daily!$A51="","",IF($Z51=0,0,T51/$Z51))</f>
        <v>5.6962025316455694E-2</v>
      </c>
      <c r="AR51" s="2">
        <f>IF(Daily!$A51="","",IF($Z51=0,0,W51/Z51))</f>
        <v>0.17088607594936708</v>
      </c>
      <c r="AS51" s="3">
        <f ca="1">IF(Daily!$A51="","",AVERAGE(INDIRECT("Daily!AA"&amp;MAX(ROW()-6,3)&amp;":AA"&amp;ROW())))</f>
        <v>14</v>
      </c>
      <c r="AT51" s="2">
        <f>IF(OR(ROW()&lt;=3,Daily!A51=""),"",IF(Z50=0,1,Daily!AA51/Cumulative!Z50))</f>
        <v>0.234375</v>
      </c>
      <c r="AU51" s="2">
        <f>IF(OR(ROW()&lt;=3,Daily!A51=""),"",IF(Daily!AA50=0,0,(Daily!AA51-Daily!AA50)/Daily!AA50))</f>
        <v>1</v>
      </c>
      <c r="AV51" t="e">
        <f>IF(OR(Daily!A51="",Z51=0),"",_xlfn.XLOOKUP(Z51*2,Z$3:Z$2000,A$3:A$2000,NA(),1,1)-A51)</f>
        <v>#N/A</v>
      </c>
    </row>
    <row r="52" spans="1:48" x14ac:dyDescent="0.2">
      <c r="A52" s="1">
        <f>IF(Daily!$A52="",NA(),Daily!A52)</f>
        <v>43903</v>
      </c>
      <c r="B52">
        <f>IF(Daily!$A52="","",Daily!B52+IF(ROW(A52)&gt;4,B51,0))</f>
        <v>1</v>
      </c>
      <c r="C52">
        <f>IF(Daily!$A52="","",Daily!C52+IF(ROW(B52)&gt;4,C51,0))</f>
        <v>0</v>
      </c>
      <c r="D52">
        <f>IF(Daily!$A52="","",Daily!D52+IF(ROW(C52)&gt;4,D51,0))</f>
        <v>0</v>
      </c>
      <c r="E52">
        <f>IF(Daily!$A52="","",Daily!E52+IF(ROW(D52)&gt;4,E51,0))</f>
        <v>92</v>
      </c>
      <c r="F52">
        <f>IF(Daily!$A52="","",Daily!F52+IF(ROW(E52)&gt;4,F51,0))</f>
        <v>4</v>
      </c>
      <c r="G52">
        <f>IF(Daily!$A52="","",Daily!G52+IF(ROW(F52)&gt;4,G51,0))</f>
        <v>2</v>
      </c>
      <c r="H52">
        <f>IF(Daily!$A52="","",Daily!H52+IF(ROW(G52)&gt;4,H51,0))</f>
        <v>1</v>
      </c>
      <c r="I52">
        <f>IF(Daily!$A52="","",Daily!I52+IF(ROW(H52)&gt;4,I51,0))</f>
        <v>0</v>
      </c>
      <c r="J52">
        <f>IF(Daily!$A52="","",Daily!J52+IF(ROW(I52)&gt;4,J51,0))</f>
        <v>0</v>
      </c>
      <c r="K52">
        <f>IF(Daily!$A52="","",Daily!K52+IF(ROW(J52)&gt;4,K51,0))</f>
        <v>16</v>
      </c>
      <c r="L52">
        <f>IF(Daily!$A52="","",Daily!L52+IF(ROW(K52)&gt;4,L51,0))</f>
        <v>3</v>
      </c>
      <c r="M52">
        <f>IF(Daily!$A52="","",Daily!M52+IF(ROW(L52)&gt;4,M51,0))</f>
        <v>0</v>
      </c>
      <c r="N52">
        <f>IF(Daily!$A52="","",Daily!N52+IF(ROW(M52)&gt;4,N51,0))</f>
        <v>35</v>
      </c>
      <c r="O52">
        <f>IF(Daily!$A52="","",Daily!O52+IF(ROW(N52)&gt;4,O51,0))</f>
        <v>8</v>
      </c>
      <c r="P52">
        <f>IF(Daily!$A52="","",Daily!P52+IF(ROW(O52)&gt;4,P51,0))</f>
        <v>0</v>
      </c>
      <c r="Q52">
        <f>IF(Daily!$A52="","",Daily!Q52+IF(ROW(P52)&gt;4,Q51,0))</f>
        <v>4</v>
      </c>
      <c r="R52">
        <f>IF(Daily!$A52="","",Daily!R52+IF(ROW(Q52)&gt;4,R51,0))</f>
        <v>0</v>
      </c>
      <c r="S52">
        <f>IF(Daily!$A52="","",Daily!S52+IF(ROW(R52)&gt;4,S51,0))</f>
        <v>0</v>
      </c>
      <c r="T52">
        <f>IF(Daily!$A52="","",Daily!T52+IF(ROW(S52)&gt;4,T51,0))</f>
        <v>14</v>
      </c>
      <c r="U52">
        <f>IF(Daily!$A52="","",Daily!U52+IF(ROW(T52)&gt;4,U51,0))</f>
        <v>0</v>
      </c>
      <c r="V52">
        <f>IF(Daily!$A52="","",Daily!V52+IF(ROW(U52)&gt;4,V51,0))</f>
        <v>1</v>
      </c>
      <c r="W52">
        <f>IF(Daily!$A52="","",Daily!W52+IF(ROW(V52)&gt;4,W51,0))</f>
        <v>36</v>
      </c>
      <c r="X52">
        <f>IF(Daily!$A52="","",Daily!X52+IF(ROW(W52)&gt;4,X51,0))</f>
        <v>7</v>
      </c>
      <c r="Y52">
        <f>IF(Daily!$A52="","",Daily!Y52+IF(ROW(X52)&gt;4,Y51,0))</f>
        <v>0</v>
      </c>
      <c r="Z52">
        <f>IF(Daily!$A52="","",Daily!AA52+IF(ROW(Y52)&gt;4,Z51,0))</f>
        <v>199</v>
      </c>
      <c r="AA52">
        <f>IF(Daily!$A52="","",Daily!AB52+IF(ROW(Z52)&gt;4,AA51,0))</f>
        <v>28</v>
      </c>
      <c r="AB52">
        <f>IF(Daily!$A52="","",Daily!AC52+IF(ROW(AA52)&gt;4,AB51,0))</f>
        <v>3</v>
      </c>
      <c r="AC52" s="5">
        <f>IF(OR(Daily!$A52="",ROW(Cumulative!A52)&lt;=3),"",IF(Daily!AA51=0,0,Daily!AA52/Daily!AA51))</f>
        <v>1.3666666666666667</v>
      </c>
      <c r="AD52">
        <f>IF(Daily!$A52="","",Z52-AA52-AB52)</f>
        <v>168</v>
      </c>
      <c r="AE52">
        <f>IF(Daily!$A52="","",Cumulative!Z52-Cumulative!E52)</f>
        <v>107</v>
      </c>
      <c r="AF52">
        <f>IF(Daily!$A52="","",Cumulative!AA52-Cumulative!F52)</f>
        <v>24</v>
      </c>
      <c r="AG52">
        <f>IF(Daily!$A52="","",Cumulative!AB52-Cumulative!G52)</f>
        <v>1</v>
      </c>
      <c r="AH52">
        <f>IF(Daily!$A52="","",AE52-AF52-AG52)</f>
        <v>82</v>
      </c>
      <c r="AI52" s="2">
        <f>IF(Daily!$A52="","",IF(OR($AA52+$AB52=0, Daily!A52=""),"",AB52/($AA52+$AB52)))</f>
        <v>9.6774193548387094E-2</v>
      </c>
      <c r="AJ52" s="2">
        <f>IF(Daily!$A52="","",IF($AA52+$AB52=0,"",AA52/($AA52+$AB52)))</f>
        <v>0.90322580645161288</v>
      </c>
      <c r="AK52" s="2">
        <f>IF(Daily!$A52="","",IF($Z52=0,0,B52/$Z52))</f>
        <v>5.0251256281407036E-3</v>
      </c>
      <c r="AL52" s="2">
        <f>IF(Daily!$A52="","",IF($Z52=0,0,E52/$Z52))</f>
        <v>0.46231155778894473</v>
      </c>
      <c r="AM52" s="2">
        <f>IF(Daily!$A52="","",IF($Z52=0,0,H52/$Z52))</f>
        <v>5.0251256281407036E-3</v>
      </c>
      <c r="AN52" s="2">
        <f>IF(Daily!$A52="","",IF($Z52=0,0,K52/$Z52))</f>
        <v>8.0402010050251257E-2</v>
      </c>
      <c r="AO52" s="2">
        <f>IF(Daily!$A52="","",IF($Z52=0,0,N52/$Z52))</f>
        <v>0.17587939698492464</v>
      </c>
      <c r="AP52" s="2">
        <f>IF(Daily!$A52="","",IF($Z52=0,0,Q52/$Z52))</f>
        <v>2.0100502512562814E-2</v>
      </c>
      <c r="AQ52" s="2">
        <f>IF(Daily!$A52="","",IF($Z52=0,0,T52/$Z52))</f>
        <v>7.0351758793969849E-2</v>
      </c>
      <c r="AR52" s="2">
        <f>IF(Daily!$A52="","",IF($Z52=0,0,W52/Z52))</f>
        <v>0.18090452261306533</v>
      </c>
      <c r="AS52" s="3">
        <f ca="1">IF(Daily!$A52="","",AVERAGE(INDIRECT("Daily!AA"&amp;MAX(ROW()-6,3)&amp;":AA"&amp;ROW())))</f>
        <v>19.285714285714285</v>
      </c>
      <c r="AT52" s="2">
        <f>IF(OR(ROW()&lt;=3,Daily!A52=""),"",IF(Z51=0,1,Daily!AA52/Cumulative!Z51))</f>
        <v>0.25949367088607594</v>
      </c>
      <c r="AU52" s="2">
        <f>IF(OR(ROW()&lt;=3,Daily!A52=""),"",IF(Daily!AA51=0,0,(Daily!AA52-Daily!AA51)/Daily!AA51))</f>
        <v>0.36666666666666664</v>
      </c>
      <c r="AV52" t="e">
        <f>IF(OR(Daily!A52="",Z52=0),"",_xlfn.XLOOKUP(Z52*2,Z$3:Z$2000,A$3:A$2000,NA(),1,1)-A52)</f>
        <v>#N/A</v>
      </c>
    </row>
    <row r="53" spans="1:48" x14ac:dyDescent="0.2">
      <c r="A53" s="1" t="e">
        <f>IF(Daily!$A53="",NA(),Daily!A53)</f>
        <v>#N/A</v>
      </c>
      <c r="B53" t="str">
        <f>IF(Daily!$A53="","",Daily!B53+IF(ROW(A53)&gt;4,B52,0))</f>
        <v/>
      </c>
      <c r="C53" t="str">
        <f>IF(Daily!$A53="","",Daily!C53+IF(ROW(B53)&gt;4,C52,0))</f>
        <v/>
      </c>
      <c r="D53" t="str">
        <f>IF(Daily!$A53="","",Daily!D53+IF(ROW(C53)&gt;4,D52,0))</f>
        <v/>
      </c>
      <c r="E53" t="str">
        <f>IF(Daily!$A53="","",Daily!E53+IF(ROW(D53)&gt;4,E52,0))</f>
        <v/>
      </c>
      <c r="F53" t="str">
        <f>IF(Daily!$A53="","",Daily!F53+IF(ROW(E53)&gt;4,F52,0))</f>
        <v/>
      </c>
      <c r="G53" t="str">
        <f>IF(Daily!$A53="","",Daily!G53+IF(ROW(F53)&gt;4,G52,0))</f>
        <v/>
      </c>
      <c r="H53" t="str">
        <f>IF(Daily!$A53="","",Daily!H53+IF(ROW(G53)&gt;4,H52,0))</f>
        <v/>
      </c>
      <c r="I53" t="str">
        <f>IF(Daily!$A53="","",Daily!I53+IF(ROW(H53)&gt;4,I52,0))</f>
        <v/>
      </c>
      <c r="J53" t="str">
        <f>IF(Daily!$A53="","",Daily!J53+IF(ROW(I53)&gt;4,J52,0))</f>
        <v/>
      </c>
      <c r="K53" t="str">
        <f>IF(Daily!$A53="","",Daily!K53+IF(ROW(J53)&gt;4,K52,0))</f>
        <v/>
      </c>
      <c r="L53" t="str">
        <f>IF(Daily!$A53="","",Daily!L53+IF(ROW(K53)&gt;4,L52,0))</f>
        <v/>
      </c>
      <c r="M53" t="str">
        <f>IF(Daily!$A53="","",Daily!M53+IF(ROW(L53)&gt;4,M52,0))</f>
        <v/>
      </c>
      <c r="N53" t="str">
        <f>IF(Daily!$A53="","",Daily!N53+IF(ROW(M53)&gt;4,N52,0))</f>
        <v/>
      </c>
      <c r="O53" t="str">
        <f>IF(Daily!$A53="","",Daily!O53+IF(ROW(N53)&gt;4,O52,0))</f>
        <v/>
      </c>
      <c r="P53" t="str">
        <f>IF(Daily!$A53="","",Daily!P53+IF(ROW(O53)&gt;4,P52,0))</f>
        <v/>
      </c>
      <c r="Q53" t="str">
        <f>IF(Daily!$A53="","",Daily!Q53+IF(ROW(P53)&gt;4,Q52,0))</f>
        <v/>
      </c>
      <c r="R53" t="str">
        <f>IF(Daily!$A53="","",Daily!R53+IF(ROW(Q53)&gt;4,R52,0))</f>
        <v/>
      </c>
      <c r="S53" t="str">
        <f>IF(Daily!$A53="","",Daily!S53+IF(ROW(R53)&gt;4,S52,0))</f>
        <v/>
      </c>
      <c r="T53" t="str">
        <f>IF(Daily!$A53="","",Daily!T53+IF(ROW(S53)&gt;4,T52,0))</f>
        <v/>
      </c>
      <c r="U53" t="str">
        <f>IF(Daily!$A53="","",Daily!U53+IF(ROW(T53)&gt;4,U52,0))</f>
        <v/>
      </c>
      <c r="V53" t="str">
        <f>IF(Daily!$A53="","",Daily!V53+IF(ROW(U53)&gt;4,V52,0))</f>
        <v/>
      </c>
      <c r="W53" t="str">
        <f>IF(Daily!$A53="","",Daily!W53+IF(ROW(V53)&gt;4,W52,0))</f>
        <v/>
      </c>
      <c r="X53" t="str">
        <f>IF(Daily!$A53="","",Daily!X53+IF(ROW(W53)&gt;4,X52,0))</f>
        <v/>
      </c>
      <c r="Y53" t="str">
        <f>IF(Daily!$A53="","",Daily!Y53+IF(ROW(X53)&gt;4,Y52,0))</f>
        <v/>
      </c>
      <c r="Z53" t="str">
        <f>IF(Daily!$A53="","",Daily!AA53+IF(ROW(Y53)&gt;4,Z52,0))</f>
        <v/>
      </c>
      <c r="AA53" t="str">
        <f>IF(Daily!$A53="","",Daily!AB53+IF(ROW(Z53)&gt;4,AA52,0))</f>
        <v/>
      </c>
      <c r="AB53" t="str">
        <f>IF(Daily!$A53="","",Daily!AC53+IF(ROW(AA53)&gt;4,AB52,0))</f>
        <v/>
      </c>
      <c r="AC53" s="5" t="str">
        <f>IF(OR(Daily!$A53="",ROW(Cumulative!A53)&lt;=3),"",IF(Daily!AA52=0,0,Daily!AA53/Daily!AA52))</f>
        <v/>
      </c>
      <c r="AD53" t="str">
        <f>IF(Daily!$A53="","",Z53-AA53-AB53)</f>
        <v/>
      </c>
      <c r="AE53" t="str">
        <f>IF(Daily!$A53="","",Cumulative!Z53-Cumulative!E53)</f>
        <v/>
      </c>
      <c r="AF53" t="str">
        <f>IF(Daily!$A53="","",Cumulative!AA53-Cumulative!F53)</f>
        <v/>
      </c>
      <c r="AG53" t="str">
        <f>IF(Daily!$A53="","",Cumulative!AB53-Cumulative!G53)</f>
        <v/>
      </c>
      <c r="AH53" t="str">
        <f>IF(Daily!$A53="","",AE53-AF53-AG53)</f>
        <v/>
      </c>
      <c r="AI53" s="2" t="str">
        <f>IF(Daily!$A53="","",IF(OR($AA53+$AB53=0, Daily!A53=""),"",AB53/($AA53+$AB53)))</f>
        <v/>
      </c>
      <c r="AJ53" s="2" t="str">
        <f>IF(Daily!$A53="","",IF($AA53+$AB53=0,"",AA53/($AA53+$AB53)))</f>
        <v/>
      </c>
      <c r="AK53" s="2" t="str">
        <f>IF(Daily!$A53="","",IF($Z53=0,0,B53/$Z53))</f>
        <v/>
      </c>
      <c r="AL53" s="2" t="str">
        <f>IF(Daily!$A53="","",IF($Z53=0,0,E53/$Z53))</f>
        <v/>
      </c>
      <c r="AM53" s="2" t="str">
        <f>IF(Daily!$A53="","",IF($Z53=0,0,H53/$Z53))</f>
        <v/>
      </c>
      <c r="AN53" s="2" t="str">
        <f>IF(Daily!$A53="","",IF($Z53=0,0,K53/$Z53))</f>
        <v/>
      </c>
      <c r="AO53" s="2" t="str">
        <f>IF(Daily!$A53="","",IF($Z53=0,0,N53/$Z53))</f>
        <v/>
      </c>
      <c r="AP53" s="2" t="str">
        <f>IF(Daily!$A53="","",IF($Z53=0,0,Q53/$Z53))</f>
        <v/>
      </c>
      <c r="AQ53" s="2" t="str">
        <f>IF(Daily!$A53="","",IF($Z53=0,0,T53/$Z53))</f>
        <v/>
      </c>
      <c r="AR53" s="2" t="str">
        <f>IF(Daily!$A53="","",IF($Z53=0,0,W53/Z53))</f>
        <v/>
      </c>
      <c r="AS53" s="3" t="str">
        <f ca="1">IF(Daily!$A53="","",AVERAGE(INDIRECT("Daily!AA"&amp;MAX(ROW()-6,3)&amp;":AA"&amp;ROW())))</f>
        <v/>
      </c>
      <c r="AT53" s="2" t="str">
        <f>IF(OR(ROW()&lt;=3,Daily!A53=""),"",IF(Z52=0,1,Daily!AA53/Cumulative!Z52))</f>
        <v/>
      </c>
      <c r="AU53" s="2" t="str">
        <f>IF(OR(ROW()&lt;=3,Daily!A53=""),"",IF(Daily!AA52=0,0,(Daily!AA53-Daily!AA52)/Daily!AA52))</f>
        <v/>
      </c>
      <c r="AV53" t="str">
        <f>IF(OR(Daily!A53="",Z53=0),"",_xlfn.XLOOKUP(Z53*2,Z$3:Z$2000,A$3:A$2000,NA(),1,1)-A53)</f>
        <v/>
      </c>
    </row>
    <row r="54" spans="1:48" x14ac:dyDescent="0.2">
      <c r="A54" s="1" t="e">
        <f>IF(Daily!$A54="",NA(),Daily!A54)</f>
        <v>#N/A</v>
      </c>
      <c r="B54" t="str">
        <f>IF(Daily!$A54="","",Daily!B54+IF(ROW(A54)&gt;4,B53,0))</f>
        <v/>
      </c>
      <c r="C54" t="str">
        <f>IF(Daily!$A54="","",Daily!C54+IF(ROW(B54)&gt;4,C53,0))</f>
        <v/>
      </c>
      <c r="D54" t="str">
        <f>IF(Daily!$A54="","",Daily!D54+IF(ROW(C54)&gt;4,D53,0))</f>
        <v/>
      </c>
      <c r="E54" t="str">
        <f>IF(Daily!$A54="","",Daily!E54+IF(ROW(D54)&gt;4,E53,0))</f>
        <v/>
      </c>
      <c r="F54" t="str">
        <f>IF(Daily!$A54="","",Daily!F54+IF(ROW(E54)&gt;4,F53,0))</f>
        <v/>
      </c>
      <c r="G54" t="str">
        <f>IF(Daily!$A54="","",Daily!G54+IF(ROW(F54)&gt;4,G53,0))</f>
        <v/>
      </c>
      <c r="H54" t="str">
        <f>IF(Daily!$A54="","",Daily!H54+IF(ROW(G54)&gt;4,H53,0))</f>
        <v/>
      </c>
      <c r="I54" t="str">
        <f>IF(Daily!$A54="","",Daily!I54+IF(ROW(H54)&gt;4,I53,0))</f>
        <v/>
      </c>
      <c r="J54" t="str">
        <f>IF(Daily!$A54="","",Daily!J54+IF(ROW(I54)&gt;4,J53,0))</f>
        <v/>
      </c>
      <c r="K54" t="str">
        <f>IF(Daily!$A54="","",Daily!K54+IF(ROW(J54)&gt;4,K53,0))</f>
        <v/>
      </c>
      <c r="L54" t="str">
        <f>IF(Daily!$A54="","",Daily!L54+IF(ROW(K54)&gt;4,L53,0))</f>
        <v/>
      </c>
      <c r="M54" t="str">
        <f>IF(Daily!$A54="","",Daily!M54+IF(ROW(L54)&gt;4,M53,0))</f>
        <v/>
      </c>
      <c r="N54" t="str">
        <f>IF(Daily!$A54="","",Daily!N54+IF(ROW(M54)&gt;4,N53,0))</f>
        <v/>
      </c>
      <c r="O54" t="str">
        <f>IF(Daily!$A54="","",Daily!O54+IF(ROW(N54)&gt;4,O53,0))</f>
        <v/>
      </c>
      <c r="P54" t="str">
        <f>IF(Daily!$A54="","",Daily!P54+IF(ROW(O54)&gt;4,P53,0))</f>
        <v/>
      </c>
      <c r="Q54" t="str">
        <f>IF(Daily!$A54="","",Daily!Q54+IF(ROW(P54)&gt;4,Q53,0))</f>
        <v/>
      </c>
      <c r="R54" t="str">
        <f>IF(Daily!$A54="","",Daily!R54+IF(ROW(Q54)&gt;4,R53,0))</f>
        <v/>
      </c>
      <c r="S54" t="str">
        <f>IF(Daily!$A54="","",Daily!S54+IF(ROW(R54)&gt;4,S53,0))</f>
        <v/>
      </c>
      <c r="T54" t="str">
        <f>IF(Daily!$A54="","",Daily!T54+IF(ROW(S54)&gt;4,T53,0))</f>
        <v/>
      </c>
      <c r="U54" t="str">
        <f>IF(Daily!$A54="","",Daily!U54+IF(ROW(T54)&gt;4,U53,0))</f>
        <v/>
      </c>
      <c r="V54" t="str">
        <f>IF(Daily!$A54="","",Daily!V54+IF(ROW(U54)&gt;4,V53,0))</f>
        <v/>
      </c>
      <c r="W54" t="str">
        <f>IF(Daily!$A54="","",Daily!W54+IF(ROW(V54)&gt;4,W53,0))</f>
        <v/>
      </c>
      <c r="X54" t="str">
        <f>IF(Daily!$A54="","",Daily!X54+IF(ROW(W54)&gt;4,X53,0))</f>
        <v/>
      </c>
      <c r="Y54" t="str">
        <f>IF(Daily!$A54="","",Daily!Y54+IF(ROW(X54)&gt;4,Y53,0))</f>
        <v/>
      </c>
      <c r="Z54" t="str">
        <f>IF(Daily!$A54="","",Daily!AA54+IF(ROW(Y54)&gt;4,Z53,0))</f>
        <v/>
      </c>
      <c r="AA54" t="str">
        <f>IF(Daily!$A54="","",Daily!AB54+IF(ROW(Z54)&gt;4,AA53,0))</f>
        <v/>
      </c>
      <c r="AB54" t="str">
        <f>IF(Daily!$A54="","",Daily!AC54+IF(ROW(AA54)&gt;4,AB53,0))</f>
        <v/>
      </c>
      <c r="AC54" s="5" t="str">
        <f>IF(OR(Daily!$A54="",ROW(Cumulative!A54)&lt;=3),"",IF(Daily!AA53=0,0,Daily!AA54/Daily!AA53))</f>
        <v/>
      </c>
      <c r="AD54" t="str">
        <f>IF(Daily!$A54="","",Z54-AA54-AB54)</f>
        <v/>
      </c>
      <c r="AE54" t="str">
        <f>IF(Daily!$A54="","",Cumulative!Z54-Cumulative!E54)</f>
        <v/>
      </c>
      <c r="AF54" t="str">
        <f>IF(Daily!$A54="","",Cumulative!AA54-Cumulative!F54)</f>
        <v/>
      </c>
      <c r="AG54" t="str">
        <f>IF(Daily!$A54="","",Cumulative!AB54-Cumulative!G54)</f>
        <v/>
      </c>
      <c r="AH54" t="str">
        <f>IF(Daily!$A54="","",AE54-AF54-AG54)</f>
        <v/>
      </c>
      <c r="AI54" s="2" t="str">
        <f>IF(Daily!$A54="","",IF(OR($AA54+$AB54=0, Daily!A54=""),"",AB54/($AA54+$AB54)))</f>
        <v/>
      </c>
      <c r="AJ54" s="2" t="str">
        <f>IF(Daily!$A54="","",IF($AA54+$AB54=0,"",AA54/($AA54+$AB54)))</f>
        <v/>
      </c>
      <c r="AK54" s="2" t="str">
        <f>IF(Daily!$A54="","",IF($Z54=0,0,B54/$Z54))</f>
        <v/>
      </c>
      <c r="AL54" s="2" t="str">
        <f>IF(Daily!$A54="","",IF($Z54=0,0,E54/$Z54))</f>
        <v/>
      </c>
      <c r="AM54" s="2" t="str">
        <f>IF(Daily!$A54="","",IF($Z54=0,0,H54/$Z54))</f>
        <v/>
      </c>
      <c r="AN54" s="2" t="str">
        <f>IF(Daily!$A54="","",IF($Z54=0,0,K54/$Z54))</f>
        <v/>
      </c>
      <c r="AO54" s="2" t="str">
        <f>IF(Daily!$A54="","",IF($Z54=0,0,N54/$Z54))</f>
        <v/>
      </c>
      <c r="AP54" s="2" t="str">
        <f>IF(Daily!$A54="","",IF($Z54=0,0,Q54/$Z54))</f>
        <v/>
      </c>
      <c r="AQ54" s="2" t="str">
        <f>IF(Daily!$A54="","",IF($Z54=0,0,T54/$Z54))</f>
        <v/>
      </c>
      <c r="AR54" s="2" t="str">
        <f>IF(Daily!$A54="","",IF($Z54=0,0,W54/Z54))</f>
        <v/>
      </c>
      <c r="AS54" s="3" t="str">
        <f ca="1">IF(Daily!$A54="","",AVERAGE(INDIRECT("Daily!AA"&amp;MAX(ROW()-6,3)&amp;":AA"&amp;ROW())))</f>
        <v/>
      </c>
      <c r="AT54" s="2" t="str">
        <f>IF(OR(ROW()&lt;=3,Daily!A54=""),"",IF(Z53=0,1,Daily!AA54/Cumulative!Z53))</f>
        <v/>
      </c>
      <c r="AU54" s="2" t="str">
        <f>IF(OR(ROW()&lt;=3,Daily!A54=""),"",IF(Daily!AA53=0,0,(Daily!AA54-Daily!AA53)/Daily!AA53))</f>
        <v/>
      </c>
      <c r="AV54" t="str">
        <f>IF(OR(Daily!A54="",Z54=0),"",_xlfn.XLOOKUP(Z54*2,Z$3:Z$2000,A$3:A$2000,NA(),1,1)-A54)</f>
        <v/>
      </c>
    </row>
    <row r="55" spans="1:48" x14ac:dyDescent="0.2">
      <c r="A55" s="1" t="e">
        <f>IF(Daily!$A55="",NA(),Daily!A55)</f>
        <v>#N/A</v>
      </c>
      <c r="B55" t="str">
        <f>IF(Daily!$A55="","",Daily!B55+IF(ROW(A55)&gt;4,B54,0))</f>
        <v/>
      </c>
      <c r="C55" t="str">
        <f>IF(Daily!$A55="","",Daily!C55+IF(ROW(B55)&gt;4,C54,0))</f>
        <v/>
      </c>
      <c r="D55" t="str">
        <f>IF(Daily!$A55="","",Daily!D55+IF(ROW(C55)&gt;4,D54,0))</f>
        <v/>
      </c>
      <c r="E55" t="str">
        <f>IF(Daily!$A55="","",Daily!E55+IF(ROW(D55)&gt;4,E54,0))</f>
        <v/>
      </c>
      <c r="F55" t="str">
        <f>IF(Daily!$A55="","",Daily!F55+IF(ROW(E55)&gt;4,F54,0))</f>
        <v/>
      </c>
      <c r="G55" t="str">
        <f>IF(Daily!$A55="","",Daily!G55+IF(ROW(F55)&gt;4,G54,0))</f>
        <v/>
      </c>
      <c r="H55" t="str">
        <f>IF(Daily!$A55="","",Daily!H55+IF(ROW(G55)&gt;4,H54,0))</f>
        <v/>
      </c>
      <c r="I55" t="str">
        <f>IF(Daily!$A55="","",Daily!I55+IF(ROW(H55)&gt;4,I54,0))</f>
        <v/>
      </c>
      <c r="J55" t="str">
        <f>IF(Daily!$A55="","",Daily!J55+IF(ROW(I55)&gt;4,J54,0))</f>
        <v/>
      </c>
      <c r="K55" t="str">
        <f>IF(Daily!$A55="","",Daily!K55+IF(ROW(J55)&gt;4,K54,0))</f>
        <v/>
      </c>
      <c r="L55" t="str">
        <f>IF(Daily!$A55="","",Daily!L55+IF(ROW(K55)&gt;4,L54,0))</f>
        <v/>
      </c>
      <c r="M55" t="str">
        <f>IF(Daily!$A55="","",Daily!M55+IF(ROW(L55)&gt;4,M54,0))</f>
        <v/>
      </c>
      <c r="N55" t="str">
        <f>IF(Daily!$A55="","",Daily!N55+IF(ROW(M55)&gt;4,N54,0))</f>
        <v/>
      </c>
      <c r="O55" t="str">
        <f>IF(Daily!$A55="","",Daily!O55+IF(ROW(N55)&gt;4,O54,0))</f>
        <v/>
      </c>
      <c r="P55" t="str">
        <f>IF(Daily!$A55="","",Daily!P55+IF(ROW(O55)&gt;4,P54,0))</f>
        <v/>
      </c>
      <c r="Q55" t="str">
        <f>IF(Daily!$A55="","",Daily!Q55+IF(ROW(P55)&gt;4,Q54,0))</f>
        <v/>
      </c>
      <c r="R55" t="str">
        <f>IF(Daily!$A55="","",Daily!R55+IF(ROW(Q55)&gt;4,R54,0))</f>
        <v/>
      </c>
      <c r="S55" t="str">
        <f>IF(Daily!$A55="","",Daily!S55+IF(ROW(R55)&gt;4,S54,0))</f>
        <v/>
      </c>
      <c r="T55" t="str">
        <f>IF(Daily!$A55="","",Daily!T55+IF(ROW(S55)&gt;4,T54,0))</f>
        <v/>
      </c>
      <c r="U55" t="str">
        <f>IF(Daily!$A55="","",Daily!U55+IF(ROW(T55)&gt;4,U54,0))</f>
        <v/>
      </c>
      <c r="V55" t="str">
        <f>IF(Daily!$A55="","",Daily!V55+IF(ROW(U55)&gt;4,V54,0))</f>
        <v/>
      </c>
      <c r="W55" t="str">
        <f>IF(Daily!$A55="","",Daily!W55+IF(ROW(V55)&gt;4,W54,0))</f>
        <v/>
      </c>
      <c r="X55" t="str">
        <f>IF(Daily!$A55="","",Daily!X55+IF(ROW(W55)&gt;4,X54,0))</f>
        <v/>
      </c>
      <c r="Y55" t="str">
        <f>IF(Daily!$A55="","",Daily!Y55+IF(ROW(X55)&gt;4,Y54,0))</f>
        <v/>
      </c>
      <c r="Z55" t="str">
        <f>IF(Daily!$A55="","",Daily!AA55+IF(ROW(Y55)&gt;4,Z54,0))</f>
        <v/>
      </c>
      <c r="AA55" t="str">
        <f>IF(Daily!$A55="","",Daily!AB55+IF(ROW(Z55)&gt;4,AA54,0))</f>
        <v/>
      </c>
      <c r="AB55" t="str">
        <f>IF(Daily!$A55="","",Daily!AC55+IF(ROW(AA55)&gt;4,AB54,0))</f>
        <v/>
      </c>
      <c r="AC55" s="5" t="str">
        <f>IF(OR(Daily!$A55="",ROW(Cumulative!A55)&lt;=3),"",IF(Daily!AA54=0,0,Daily!AA55/Daily!AA54))</f>
        <v/>
      </c>
      <c r="AD55" t="str">
        <f>IF(Daily!$A55="","",Z55-AA55-AB55)</f>
        <v/>
      </c>
      <c r="AE55" t="str">
        <f>IF(Daily!$A55="","",Cumulative!Z55-Cumulative!E55)</f>
        <v/>
      </c>
      <c r="AF55" t="str">
        <f>IF(Daily!$A55="","",Cumulative!AA55-Cumulative!F55)</f>
        <v/>
      </c>
      <c r="AG55" t="str">
        <f>IF(Daily!$A55="","",Cumulative!AB55-Cumulative!G55)</f>
        <v/>
      </c>
      <c r="AH55" t="str">
        <f>IF(Daily!$A55="","",AE55-AF55-AG55)</f>
        <v/>
      </c>
      <c r="AI55" s="2" t="str">
        <f>IF(Daily!$A55="","",IF(OR($AA55+$AB55=0, Daily!A55=""),"",AB55/($AA55+$AB55)))</f>
        <v/>
      </c>
      <c r="AJ55" s="2" t="str">
        <f>IF(Daily!$A55="","",IF($AA55+$AB55=0,"",AA55/($AA55+$AB55)))</f>
        <v/>
      </c>
      <c r="AK55" s="2" t="str">
        <f>IF(Daily!$A55="","",IF($Z55=0,0,B55/$Z55))</f>
        <v/>
      </c>
      <c r="AL55" s="2" t="str">
        <f>IF(Daily!$A55="","",IF($Z55=0,0,E55/$Z55))</f>
        <v/>
      </c>
      <c r="AM55" s="2" t="str">
        <f>IF(Daily!$A55="","",IF($Z55=0,0,H55/$Z55))</f>
        <v/>
      </c>
      <c r="AN55" s="2" t="str">
        <f>IF(Daily!$A55="","",IF($Z55=0,0,K55/$Z55))</f>
        <v/>
      </c>
      <c r="AO55" s="2" t="str">
        <f>IF(Daily!$A55="","",IF($Z55=0,0,N55/$Z55))</f>
        <v/>
      </c>
      <c r="AP55" s="2" t="str">
        <f>IF(Daily!$A55="","",IF($Z55=0,0,Q55/$Z55))</f>
        <v/>
      </c>
      <c r="AQ55" s="2" t="str">
        <f>IF(Daily!$A55="","",IF($Z55=0,0,T55/$Z55))</f>
        <v/>
      </c>
      <c r="AR55" s="2" t="str">
        <f>IF(Daily!$A55="","",IF($Z55=0,0,W55/Z55))</f>
        <v/>
      </c>
      <c r="AS55" s="3" t="str">
        <f ca="1">IF(Daily!$A55="","",AVERAGE(INDIRECT("Daily!AA"&amp;MAX(ROW()-6,3)&amp;":AA"&amp;ROW())))</f>
        <v/>
      </c>
      <c r="AT55" s="2" t="str">
        <f>IF(OR(ROW()&lt;=3,Daily!A55=""),"",IF(Z54=0,1,Daily!AA55/Cumulative!Z54))</f>
        <v/>
      </c>
      <c r="AU55" s="2" t="str">
        <f>IF(OR(ROW()&lt;=3,Daily!A55=""),"",IF(Daily!AA54=0,0,(Daily!AA55-Daily!AA54)/Daily!AA54))</f>
        <v/>
      </c>
      <c r="AV55" t="str">
        <f>IF(OR(Daily!A55="",Z55=0),"",_xlfn.XLOOKUP(Z55*2,Z$3:Z$2000,A$3:A$2000,NA(),1,1)-A55)</f>
        <v/>
      </c>
    </row>
    <row r="56" spans="1:48" x14ac:dyDescent="0.2">
      <c r="A56" s="1" t="e">
        <f>IF(Daily!$A56="",NA(),Daily!A56)</f>
        <v>#N/A</v>
      </c>
      <c r="B56" t="str">
        <f>IF(Daily!$A56="","",Daily!B56+IF(ROW(A56)&gt;4,B55,0))</f>
        <v/>
      </c>
      <c r="C56" t="str">
        <f>IF(Daily!$A56="","",Daily!C56+IF(ROW(B56)&gt;4,C55,0))</f>
        <v/>
      </c>
      <c r="D56" t="str">
        <f>IF(Daily!$A56="","",Daily!D56+IF(ROW(C56)&gt;4,D55,0))</f>
        <v/>
      </c>
      <c r="E56" t="str">
        <f>IF(Daily!$A56="","",Daily!E56+IF(ROW(D56)&gt;4,E55,0))</f>
        <v/>
      </c>
      <c r="F56" t="str">
        <f>IF(Daily!$A56="","",Daily!F56+IF(ROW(E56)&gt;4,F55,0))</f>
        <v/>
      </c>
      <c r="G56" t="str">
        <f>IF(Daily!$A56="","",Daily!G56+IF(ROW(F56)&gt;4,G55,0))</f>
        <v/>
      </c>
      <c r="H56" t="str">
        <f>IF(Daily!$A56="","",Daily!H56+IF(ROW(G56)&gt;4,H55,0))</f>
        <v/>
      </c>
      <c r="I56" t="str">
        <f>IF(Daily!$A56="","",Daily!I56+IF(ROW(H56)&gt;4,I55,0))</f>
        <v/>
      </c>
      <c r="J56" t="str">
        <f>IF(Daily!$A56="","",Daily!J56+IF(ROW(I56)&gt;4,J55,0))</f>
        <v/>
      </c>
      <c r="K56" t="str">
        <f>IF(Daily!$A56="","",Daily!K56+IF(ROW(J56)&gt;4,K55,0))</f>
        <v/>
      </c>
      <c r="L56" t="str">
        <f>IF(Daily!$A56="","",Daily!L56+IF(ROW(K56)&gt;4,L55,0))</f>
        <v/>
      </c>
      <c r="M56" t="str">
        <f>IF(Daily!$A56="","",Daily!M56+IF(ROW(L56)&gt;4,M55,0))</f>
        <v/>
      </c>
      <c r="N56" t="str">
        <f>IF(Daily!$A56="","",Daily!N56+IF(ROW(M56)&gt;4,N55,0))</f>
        <v/>
      </c>
      <c r="O56" t="str">
        <f>IF(Daily!$A56="","",Daily!O56+IF(ROW(N56)&gt;4,O55,0))</f>
        <v/>
      </c>
      <c r="P56" t="str">
        <f>IF(Daily!$A56="","",Daily!P56+IF(ROW(O56)&gt;4,P55,0))</f>
        <v/>
      </c>
      <c r="Q56" t="str">
        <f>IF(Daily!$A56="","",Daily!Q56+IF(ROW(P56)&gt;4,Q55,0))</f>
        <v/>
      </c>
      <c r="R56" t="str">
        <f>IF(Daily!$A56="","",Daily!R56+IF(ROW(Q56)&gt;4,R55,0))</f>
        <v/>
      </c>
      <c r="S56" t="str">
        <f>IF(Daily!$A56="","",Daily!S56+IF(ROW(R56)&gt;4,S55,0))</f>
        <v/>
      </c>
      <c r="T56" t="str">
        <f>IF(Daily!$A56="","",Daily!T56+IF(ROW(S56)&gt;4,T55,0))</f>
        <v/>
      </c>
      <c r="U56" t="str">
        <f>IF(Daily!$A56="","",Daily!U56+IF(ROW(T56)&gt;4,U55,0))</f>
        <v/>
      </c>
      <c r="V56" t="str">
        <f>IF(Daily!$A56="","",Daily!V56+IF(ROW(U56)&gt;4,V55,0))</f>
        <v/>
      </c>
      <c r="W56" t="str">
        <f>IF(Daily!$A56="","",Daily!W56+IF(ROW(V56)&gt;4,W55,0))</f>
        <v/>
      </c>
      <c r="X56" t="str">
        <f>IF(Daily!$A56="","",Daily!X56+IF(ROW(W56)&gt;4,X55,0))</f>
        <v/>
      </c>
      <c r="Y56" t="str">
        <f>IF(Daily!$A56="","",Daily!Y56+IF(ROW(X56)&gt;4,Y55,0))</f>
        <v/>
      </c>
      <c r="Z56" t="str">
        <f>IF(Daily!$A56="","",Daily!AA56+IF(ROW(Y56)&gt;4,Z55,0))</f>
        <v/>
      </c>
      <c r="AA56" t="str">
        <f>IF(Daily!$A56="","",Daily!AB56+IF(ROW(Z56)&gt;4,AA55,0))</f>
        <v/>
      </c>
      <c r="AB56" t="str">
        <f>IF(Daily!$A56="","",Daily!AC56+IF(ROW(AA56)&gt;4,AB55,0))</f>
        <v/>
      </c>
      <c r="AC56" s="5" t="str">
        <f>IF(OR(Daily!$A56="",ROW(Cumulative!A56)&lt;=3),"",IF(Daily!AA55=0,0,Daily!AA56/Daily!AA55))</f>
        <v/>
      </c>
      <c r="AD56" t="str">
        <f>IF(Daily!$A56="","",Z56-AA56-AB56)</f>
        <v/>
      </c>
      <c r="AE56" t="str">
        <f>IF(Daily!$A56="","",Cumulative!Z56-Cumulative!E56)</f>
        <v/>
      </c>
      <c r="AF56" t="str">
        <f>IF(Daily!$A56="","",Cumulative!AA56-Cumulative!F56)</f>
        <v/>
      </c>
      <c r="AG56" t="str">
        <f>IF(Daily!$A56="","",Cumulative!AB56-Cumulative!G56)</f>
        <v/>
      </c>
      <c r="AH56" t="str">
        <f>IF(Daily!$A56="","",AE56-AF56-AG56)</f>
        <v/>
      </c>
      <c r="AI56" s="2" t="str">
        <f>IF(Daily!$A56="","",IF(OR($AA56+$AB56=0, Daily!A56=""),"",AB56/($AA56+$AB56)))</f>
        <v/>
      </c>
      <c r="AJ56" s="2" t="str">
        <f>IF(Daily!$A56="","",IF($AA56+$AB56=0,"",AA56/($AA56+$AB56)))</f>
        <v/>
      </c>
      <c r="AK56" s="2" t="str">
        <f>IF(Daily!$A56="","",IF($Z56=0,0,B56/$Z56))</f>
        <v/>
      </c>
      <c r="AL56" s="2" t="str">
        <f>IF(Daily!$A56="","",IF($Z56=0,0,E56/$Z56))</f>
        <v/>
      </c>
      <c r="AM56" s="2" t="str">
        <f>IF(Daily!$A56="","",IF($Z56=0,0,H56/$Z56))</f>
        <v/>
      </c>
      <c r="AN56" s="2" t="str">
        <f>IF(Daily!$A56="","",IF($Z56=0,0,K56/$Z56))</f>
        <v/>
      </c>
      <c r="AO56" s="2" t="str">
        <f>IF(Daily!$A56="","",IF($Z56=0,0,N56/$Z56))</f>
        <v/>
      </c>
      <c r="AP56" s="2" t="str">
        <f>IF(Daily!$A56="","",IF($Z56=0,0,Q56/$Z56))</f>
        <v/>
      </c>
      <c r="AQ56" s="2" t="str">
        <f>IF(Daily!$A56="","",IF($Z56=0,0,T56/$Z56))</f>
        <v/>
      </c>
      <c r="AR56" s="2" t="str">
        <f>IF(Daily!$A56="","",IF($Z56=0,0,W56/Z56))</f>
        <v/>
      </c>
      <c r="AS56" s="3" t="str">
        <f ca="1">IF(Daily!$A56="","",AVERAGE(INDIRECT("Daily!AA"&amp;MAX(ROW()-6,3)&amp;":AA"&amp;ROW())))</f>
        <v/>
      </c>
      <c r="AT56" s="2" t="str">
        <f>IF(OR(ROW()&lt;=3,Daily!A56=""),"",IF(Z55=0,1,Daily!AA56/Cumulative!Z55))</f>
        <v/>
      </c>
      <c r="AU56" s="2" t="str">
        <f>IF(OR(ROW()&lt;=3,Daily!A56=""),"",IF(Daily!AA55=0,0,(Daily!AA56-Daily!AA55)/Daily!AA55))</f>
        <v/>
      </c>
      <c r="AV56" t="str">
        <f>IF(OR(Daily!A56="",Z56=0),"",_xlfn.XLOOKUP(Z56*2,Z$3:Z$2000,A$3:A$2000,NA(),1,1)-A56)</f>
        <v/>
      </c>
    </row>
    <row r="57" spans="1:48" x14ac:dyDescent="0.2">
      <c r="A57" s="1" t="e">
        <f>IF(Daily!$A57="",NA(),Daily!A57)</f>
        <v>#N/A</v>
      </c>
      <c r="B57" t="str">
        <f>IF(Daily!$A57="","",Daily!B57+IF(ROW(A57)&gt;4,B56,0))</f>
        <v/>
      </c>
      <c r="C57" t="str">
        <f>IF(Daily!$A57="","",Daily!C57+IF(ROW(B57)&gt;4,C56,0))</f>
        <v/>
      </c>
      <c r="D57" t="str">
        <f>IF(Daily!$A57="","",Daily!D57+IF(ROW(C57)&gt;4,D56,0))</f>
        <v/>
      </c>
      <c r="E57" t="str">
        <f>IF(Daily!$A57="","",Daily!E57+IF(ROW(D57)&gt;4,E56,0))</f>
        <v/>
      </c>
      <c r="F57" t="str">
        <f>IF(Daily!$A57="","",Daily!F57+IF(ROW(E57)&gt;4,F56,0))</f>
        <v/>
      </c>
      <c r="G57" t="str">
        <f>IF(Daily!$A57="","",Daily!G57+IF(ROW(F57)&gt;4,G56,0))</f>
        <v/>
      </c>
      <c r="H57" t="str">
        <f>IF(Daily!$A57="","",Daily!H57+IF(ROW(G57)&gt;4,H56,0))</f>
        <v/>
      </c>
      <c r="I57" t="str">
        <f>IF(Daily!$A57="","",Daily!I57+IF(ROW(H57)&gt;4,I56,0))</f>
        <v/>
      </c>
      <c r="J57" t="str">
        <f>IF(Daily!$A57="","",Daily!J57+IF(ROW(I57)&gt;4,J56,0))</f>
        <v/>
      </c>
      <c r="K57" t="str">
        <f>IF(Daily!$A57="","",Daily!K57+IF(ROW(J57)&gt;4,K56,0))</f>
        <v/>
      </c>
      <c r="L57" t="str">
        <f>IF(Daily!$A57="","",Daily!L57+IF(ROW(K57)&gt;4,L56,0))</f>
        <v/>
      </c>
      <c r="M57" t="str">
        <f>IF(Daily!$A57="","",Daily!M57+IF(ROW(L57)&gt;4,M56,0))</f>
        <v/>
      </c>
      <c r="N57" t="str">
        <f>IF(Daily!$A57="","",Daily!N57+IF(ROW(M57)&gt;4,N56,0))</f>
        <v/>
      </c>
      <c r="O57" t="str">
        <f>IF(Daily!$A57="","",Daily!O57+IF(ROW(N57)&gt;4,O56,0))</f>
        <v/>
      </c>
      <c r="P57" t="str">
        <f>IF(Daily!$A57="","",Daily!P57+IF(ROW(O57)&gt;4,P56,0))</f>
        <v/>
      </c>
      <c r="Q57" t="str">
        <f>IF(Daily!$A57="","",Daily!Q57+IF(ROW(P57)&gt;4,Q56,0))</f>
        <v/>
      </c>
      <c r="R57" t="str">
        <f>IF(Daily!$A57="","",Daily!R57+IF(ROW(Q57)&gt;4,R56,0))</f>
        <v/>
      </c>
      <c r="S57" t="str">
        <f>IF(Daily!$A57="","",Daily!S57+IF(ROW(R57)&gt;4,S56,0))</f>
        <v/>
      </c>
      <c r="T57" t="str">
        <f>IF(Daily!$A57="","",Daily!T57+IF(ROW(S57)&gt;4,T56,0))</f>
        <v/>
      </c>
      <c r="U57" t="str">
        <f>IF(Daily!$A57="","",Daily!U57+IF(ROW(T57)&gt;4,U56,0))</f>
        <v/>
      </c>
      <c r="V57" t="str">
        <f>IF(Daily!$A57="","",Daily!V57+IF(ROW(U57)&gt;4,V56,0))</f>
        <v/>
      </c>
      <c r="W57" t="str">
        <f>IF(Daily!$A57="","",Daily!W57+IF(ROW(V57)&gt;4,W56,0))</f>
        <v/>
      </c>
      <c r="X57" t="str">
        <f>IF(Daily!$A57="","",Daily!X57+IF(ROW(W57)&gt;4,X56,0))</f>
        <v/>
      </c>
      <c r="Y57" t="str">
        <f>IF(Daily!$A57="","",Daily!Y57+IF(ROW(X57)&gt;4,Y56,0))</f>
        <v/>
      </c>
      <c r="Z57" t="str">
        <f>IF(Daily!$A57="","",Daily!AA57+IF(ROW(Y57)&gt;4,Z56,0))</f>
        <v/>
      </c>
      <c r="AA57" t="str">
        <f>IF(Daily!$A57="","",Daily!AB57+IF(ROW(Z57)&gt;4,AA56,0))</f>
        <v/>
      </c>
      <c r="AB57" t="str">
        <f>IF(Daily!$A57="","",Daily!AC57+IF(ROW(AA57)&gt;4,AB56,0))</f>
        <v/>
      </c>
      <c r="AC57" s="5" t="str">
        <f>IF(OR(Daily!$A57="",ROW(Cumulative!A57)&lt;=3),"",IF(Daily!AA56=0,0,Daily!AA57/Daily!AA56))</f>
        <v/>
      </c>
      <c r="AD57" t="str">
        <f>IF(Daily!$A57="","",Z57-AA57-AB57)</f>
        <v/>
      </c>
      <c r="AE57" t="str">
        <f>IF(Daily!$A57="","",Cumulative!Z57-Cumulative!E57)</f>
        <v/>
      </c>
      <c r="AF57" t="str">
        <f>IF(Daily!$A57="","",Cumulative!AA57-Cumulative!F57)</f>
        <v/>
      </c>
      <c r="AG57" t="str">
        <f>IF(Daily!$A57="","",Cumulative!AB57-Cumulative!G57)</f>
        <v/>
      </c>
      <c r="AH57" t="str">
        <f>IF(Daily!$A57="","",AE57-AF57-AG57)</f>
        <v/>
      </c>
      <c r="AI57" s="2" t="str">
        <f>IF(Daily!$A57="","",IF(OR($AA57+$AB57=0, Daily!A57=""),"",AB57/($AA57+$AB57)))</f>
        <v/>
      </c>
      <c r="AJ57" s="2" t="str">
        <f>IF(Daily!$A57="","",IF($AA57+$AB57=0,"",AA57/($AA57+$AB57)))</f>
        <v/>
      </c>
      <c r="AK57" s="2" t="str">
        <f>IF(Daily!$A57="","",IF($Z57=0,0,B57/$Z57))</f>
        <v/>
      </c>
      <c r="AL57" s="2" t="str">
        <f>IF(Daily!$A57="","",IF($Z57=0,0,E57/$Z57))</f>
        <v/>
      </c>
      <c r="AM57" s="2" t="str">
        <f>IF(Daily!$A57="","",IF($Z57=0,0,H57/$Z57))</f>
        <v/>
      </c>
      <c r="AN57" s="2" t="str">
        <f>IF(Daily!$A57="","",IF($Z57=0,0,K57/$Z57))</f>
        <v/>
      </c>
      <c r="AO57" s="2" t="str">
        <f>IF(Daily!$A57="","",IF($Z57=0,0,N57/$Z57))</f>
        <v/>
      </c>
      <c r="AP57" s="2" t="str">
        <f>IF(Daily!$A57="","",IF($Z57=0,0,Q57/$Z57))</f>
        <v/>
      </c>
      <c r="AQ57" s="2" t="str">
        <f>IF(Daily!$A57="","",IF($Z57=0,0,T57/$Z57))</f>
        <v/>
      </c>
      <c r="AR57" s="2" t="str">
        <f>IF(Daily!$A57="","",IF($Z57=0,0,W57/Z57))</f>
        <v/>
      </c>
      <c r="AS57" s="3" t="str">
        <f ca="1">IF(Daily!$A57="","",AVERAGE(INDIRECT("Daily!AA"&amp;MAX(ROW()-6,3)&amp;":AA"&amp;ROW())))</f>
        <v/>
      </c>
      <c r="AT57" s="2" t="str">
        <f>IF(OR(ROW()&lt;=3,Daily!A57=""),"",IF(Z56=0,1,Daily!AA57/Cumulative!Z56))</f>
        <v/>
      </c>
      <c r="AU57" s="2" t="str">
        <f>IF(OR(ROW()&lt;=3,Daily!A57=""),"",IF(Daily!AA56=0,0,(Daily!AA57-Daily!AA56)/Daily!AA56))</f>
        <v/>
      </c>
      <c r="AV57" t="str">
        <f>IF(OR(Daily!A57="",Z57=0),"",_xlfn.XLOOKUP(Z57*2,Z$3:Z$2000,A$3:A$2000,NA(),1,1)-A57)</f>
        <v/>
      </c>
    </row>
    <row r="58" spans="1:48" x14ac:dyDescent="0.2">
      <c r="A58" s="1" t="e">
        <f>IF(Daily!$A58="",NA(),Daily!A58)</f>
        <v>#N/A</v>
      </c>
      <c r="B58" t="str">
        <f>IF(Daily!$A58="","",Daily!B58+IF(ROW(A58)&gt;4,B57,0))</f>
        <v/>
      </c>
      <c r="C58" t="str">
        <f>IF(Daily!$A58="","",Daily!C58+IF(ROW(B58)&gt;4,C57,0))</f>
        <v/>
      </c>
      <c r="D58" t="str">
        <f>IF(Daily!$A58="","",Daily!D58+IF(ROW(C58)&gt;4,D57,0))</f>
        <v/>
      </c>
      <c r="E58" t="str">
        <f>IF(Daily!$A58="","",Daily!E58+IF(ROW(D58)&gt;4,E57,0))</f>
        <v/>
      </c>
      <c r="F58" t="str">
        <f>IF(Daily!$A58="","",Daily!F58+IF(ROW(E58)&gt;4,F57,0))</f>
        <v/>
      </c>
      <c r="G58" t="str">
        <f>IF(Daily!$A58="","",Daily!G58+IF(ROW(F58)&gt;4,G57,0))</f>
        <v/>
      </c>
      <c r="H58" t="str">
        <f>IF(Daily!$A58="","",Daily!H58+IF(ROW(G58)&gt;4,H57,0))</f>
        <v/>
      </c>
      <c r="I58" t="str">
        <f>IF(Daily!$A58="","",Daily!I58+IF(ROW(H58)&gt;4,I57,0))</f>
        <v/>
      </c>
      <c r="J58" t="str">
        <f>IF(Daily!$A58="","",Daily!J58+IF(ROW(I58)&gt;4,J57,0))</f>
        <v/>
      </c>
      <c r="K58" t="str">
        <f>IF(Daily!$A58="","",Daily!K58+IF(ROW(J58)&gt;4,K57,0))</f>
        <v/>
      </c>
      <c r="L58" t="str">
        <f>IF(Daily!$A58="","",Daily!L58+IF(ROW(K58)&gt;4,L57,0))</f>
        <v/>
      </c>
      <c r="M58" t="str">
        <f>IF(Daily!$A58="","",Daily!M58+IF(ROW(L58)&gt;4,M57,0))</f>
        <v/>
      </c>
      <c r="N58" t="str">
        <f>IF(Daily!$A58="","",Daily!N58+IF(ROW(M58)&gt;4,N57,0))</f>
        <v/>
      </c>
      <c r="O58" t="str">
        <f>IF(Daily!$A58="","",Daily!O58+IF(ROW(N58)&gt;4,O57,0))</f>
        <v/>
      </c>
      <c r="P58" t="str">
        <f>IF(Daily!$A58="","",Daily!P58+IF(ROW(O58)&gt;4,P57,0))</f>
        <v/>
      </c>
      <c r="Q58" t="str">
        <f>IF(Daily!$A58="","",Daily!Q58+IF(ROW(P58)&gt;4,Q57,0))</f>
        <v/>
      </c>
      <c r="R58" t="str">
        <f>IF(Daily!$A58="","",Daily!R58+IF(ROW(Q58)&gt;4,R57,0))</f>
        <v/>
      </c>
      <c r="S58" t="str">
        <f>IF(Daily!$A58="","",Daily!S58+IF(ROW(R58)&gt;4,S57,0))</f>
        <v/>
      </c>
      <c r="T58" t="str">
        <f>IF(Daily!$A58="","",Daily!T58+IF(ROW(S58)&gt;4,T57,0))</f>
        <v/>
      </c>
      <c r="U58" t="str">
        <f>IF(Daily!$A58="","",Daily!U58+IF(ROW(T58)&gt;4,U57,0))</f>
        <v/>
      </c>
      <c r="V58" t="str">
        <f>IF(Daily!$A58="","",Daily!V58+IF(ROW(U58)&gt;4,V57,0))</f>
        <v/>
      </c>
      <c r="W58" t="str">
        <f>IF(Daily!$A58="","",Daily!W58+IF(ROW(V58)&gt;4,W57,0))</f>
        <v/>
      </c>
      <c r="X58" t="str">
        <f>IF(Daily!$A58="","",Daily!X58+IF(ROW(W58)&gt;4,X57,0))</f>
        <v/>
      </c>
      <c r="Y58" t="str">
        <f>IF(Daily!$A58="","",Daily!Y58+IF(ROW(X58)&gt;4,Y57,0))</f>
        <v/>
      </c>
      <c r="Z58" t="str">
        <f>IF(Daily!$A58="","",Daily!AA58+IF(ROW(Y58)&gt;4,Z57,0))</f>
        <v/>
      </c>
      <c r="AA58" t="str">
        <f>IF(Daily!$A58="","",Daily!AB58+IF(ROW(Z58)&gt;4,AA57,0))</f>
        <v/>
      </c>
      <c r="AB58" t="str">
        <f>IF(Daily!$A58="","",Daily!AC58+IF(ROW(AA58)&gt;4,AB57,0))</f>
        <v/>
      </c>
      <c r="AC58" s="5" t="str">
        <f>IF(OR(Daily!$A58="",ROW(Cumulative!A58)&lt;=3),"",IF(Daily!AA57=0,0,Daily!AA58/Daily!AA57))</f>
        <v/>
      </c>
      <c r="AD58" t="str">
        <f>IF(Daily!$A58="","",Z58-AA58-AB58)</f>
        <v/>
      </c>
      <c r="AE58" t="str">
        <f>IF(Daily!$A58="","",Cumulative!Z58-Cumulative!E58)</f>
        <v/>
      </c>
      <c r="AF58" t="str">
        <f>IF(Daily!$A58="","",Cumulative!AA58-Cumulative!F58)</f>
        <v/>
      </c>
      <c r="AG58" t="str">
        <f>IF(Daily!$A58="","",Cumulative!AB58-Cumulative!G58)</f>
        <v/>
      </c>
      <c r="AH58" t="str">
        <f>IF(Daily!$A58="","",AE58-AF58-AG58)</f>
        <v/>
      </c>
      <c r="AI58" s="2" t="str">
        <f>IF(Daily!$A58="","",IF(OR($AA58+$AB58=0, Daily!A58=""),"",AB58/($AA58+$AB58)))</f>
        <v/>
      </c>
      <c r="AJ58" s="2" t="str">
        <f>IF(Daily!$A58="","",IF($AA58+$AB58=0,"",AA58/($AA58+$AB58)))</f>
        <v/>
      </c>
      <c r="AK58" s="2" t="str">
        <f>IF(Daily!$A58="","",IF($Z58=0,0,B58/$Z58))</f>
        <v/>
      </c>
      <c r="AL58" s="2" t="str">
        <f>IF(Daily!$A58="","",IF($Z58=0,0,E58/$Z58))</f>
        <v/>
      </c>
      <c r="AM58" s="2" t="str">
        <f>IF(Daily!$A58="","",IF($Z58=0,0,H58/$Z58))</f>
        <v/>
      </c>
      <c r="AN58" s="2" t="str">
        <f>IF(Daily!$A58="","",IF($Z58=0,0,K58/$Z58))</f>
        <v/>
      </c>
      <c r="AO58" s="2" t="str">
        <f>IF(Daily!$A58="","",IF($Z58=0,0,N58/$Z58))</f>
        <v/>
      </c>
      <c r="AP58" s="2" t="str">
        <f>IF(Daily!$A58="","",IF($Z58=0,0,Q58/$Z58))</f>
        <v/>
      </c>
      <c r="AQ58" s="2" t="str">
        <f>IF(Daily!$A58="","",IF($Z58=0,0,T58/$Z58))</f>
        <v/>
      </c>
      <c r="AR58" s="2" t="str">
        <f>IF(Daily!$A58="","",IF($Z58=0,0,W58/Z58))</f>
        <v/>
      </c>
      <c r="AS58" s="3" t="str">
        <f ca="1">IF(Daily!$A58="","",AVERAGE(INDIRECT("Daily!AA"&amp;MAX(ROW()-6,3)&amp;":AA"&amp;ROW())))</f>
        <v/>
      </c>
      <c r="AT58" s="2" t="str">
        <f>IF(OR(ROW()&lt;=3,Daily!A58=""),"",IF(Z57=0,1,Daily!AA58/Cumulative!Z57))</f>
        <v/>
      </c>
      <c r="AU58" s="2" t="str">
        <f>IF(OR(ROW()&lt;=3,Daily!A58=""),"",IF(Daily!AA57=0,0,(Daily!AA58-Daily!AA57)/Daily!AA57))</f>
        <v/>
      </c>
      <c r="AV58" t="str">
        <f>IF(OR(Daily!A58="",Z58=0),"",_xlfn.XLOOKUP(Z58*2,Z$3:Z$2000,A$3:A$2000,NA(),1,1)-A58)</f>
        <v/>
      </c>
    </row>
    <row r="59" spans="1:48" x14ac:dyDescent="0.2">
      <c r="A59" s="1" t="e">
        <f>IF(Daily!$A59="",NA(),Daily!A59)</f>
        <v>#N/A</v>
      </c>
      <c r="B59" t="str">
        <f>IF(Daily!$A59="","",Daily!B59+IF(ROW(A59)&gt;4,B58,0))</f>
        <v/>
      </c>
      <c r="C59" t="str">
        <f>IF(Daily!$A59="","",Daily!C59+IF(ROW(B59)&gt;4,C58,0))</f>
        <v/>
      </c>
      <c r="D59" t="str">
        <f>IF(Daily!$A59="","",Daily!D59+IF(ROW(C59)&gt;4,D58,0))</f>
        <v/>
      </c>
      <c r="E59" t="str">
        <f>IF(Daily!$A59="","",Daily!E59+IF(ROW(D59)&gt;4,E58,0))</f>
        <v/>
      </c>
      <c r="F59" t="str">
        <f>IF(Daily!$A59="","",Daily!F59+IF(ROW(E59)&gt;4,F58,0))</f>
        <v/>
      </c>
      <c r="G59" t="str">
        <f>IF(Daily!$A59="","",Daily!G59+IF(ROW(F59)&gt;4,G58,0))</f>
        <v/>
      </c>
      <c r="H59" t="str">
        <f>IF(Daily!$A59="","",Daily!H59+IF(ROW(G59)&gt;4,H58,0))</f>
        <v/>
      </c>
      <c r="I59" t="str">
        <f>IF(Daily!$A59="","",Daily!I59+IF(ROW(H59)&gt;4,I58,0))</f>
        <v/>
      </c>
      <c r="J59" t="str">
        <f>IF(Daily!$A59="","",Daily!J59+IF(ROW(I59)&gt;4,J58,0))</f>
        <v/>
      </c>
      <c r="K59" t="str">
        <f>IF(Daily!$A59="","",Daily!K59+IF(ROW(J59)&gt;4,K58,0))</f>
        <v/>
      </c>
      <c r="L59" t="str">
        <f>IF(Daily!$A59="","",Daily!L59+IF(ROW(K59)&gt;4,L58,0))</f>
        <v/>
      </c>
      <c r="M59" t="str">
        <f>IF(Daily!$A59="","",Daily!M59+IF(ROW(L59)&gt;4,M58,0))</f>
        <v/>
      </c>
      <c r="N59" t="str">
        <f>IF(Daily!$A59="","",Daily!N59+IF(ROW(M59)&gt;4,N58,0))</f>
        <v/>
      </c>
      <c r="O59" t="str">
        <f>IF(Daily!$A59="","",Daily!O59+IF(ROW(N59)&gt;4,O58,0))</f>
        <v/>
      </c>
      <c r="P59" t="str">
        <f>IF(Daily!$A59="","",Daily!P59+IF(ROW(O59)&gt;4,P58,0))</f>
        <v/>
      </c>
      <c r="Q59" t="str">
        <f>IF(Daily!$A59="","",Daily!Q59+IF(ROW(P59)&gt;4,Q58,0))</f>
        <v/>
      </c>
      <c r="R59" t="str">
        <f>IF(Daily!$A59="","",Daily!R59+IF(ROW(Q59)&gt;4,R58,0))</f>
        <v/>
      </c>
      <c r="S59" t="str">
        <f>IF(Daily!$A59="","",Daily!S59+IF(ROW(R59)&gt;4,S58,0))</f>
        <v/>
      </c>
      <c r="T59" t="str">
        <f>IF(Daily!$A59="","",Daily!T59+IF(ROW(S59)&gt;4,T58,0))</f>
        <v/>
      </c>
      <c r="U59" t="str">
        <f>IF(Daily!$A59="","",Daily!U59+IF(ROW(T59)&gt;4,U58,0))</f>
        <v/>
      </c>
      <c r="V59" t="str">
        <f>IF(Daily!$A59="","",Daily!V59+IF(ROW(U59)&gt;4,V58,0))</f>
        <v/>
      </c>
      <c r="W59" t="str">
        <f>IF(Daily!$A59="","",Daily!W59+IF(ROW(V59)&gt;4,W58,0))</f>
        <v/>
      </c>
      <c r="X59" t="str">
        <f>IF(Daily!$A59="","",Daily!X59+IF(ROW(W59)&gt;4,X58,0))</f>
        <v/>
      </c>
      <c r="Y59" t="str">
        <f>IF(Daily!$A59="","",Daily!Y59+IF(ROW(X59)&gt;4,Y58,0))</f>
        <v/>
      </c>
      <c r="Z59" t="str">
        <f>IF(Daily!$A59="","",Daily!AA59+IF(ROW(Y59)&gt;4,Z58,0))</f>
        <v/>
      </c>
      <c r="AA59" t="str">
        <f>IF(Daily!$A59="","",Daily!AB59+IF(ROW(Z59)&gt;4,AA58,0))</f>
        <v/>
      </c>
      <c r="AB59" t="str">
        <f>IF(Daily!$A59="","",Daily!AC59+IF(ROW(AA59)&gt;4,AB58,0))</f>
        <v/>
      </c>
      <c r="AC59" s="5" t="str">
        <f>IF(OR(Daily!$A59="",ROW(Cumulative!A59)&lt;=3),"",IF(Daily!AA58=0,0,Daily!AA59/Daily!AA58))</f>
        <v/>
      </c>
      <c r="AD59" t="str">
        <f>IF(Daily!$A59="","",Z59-AA59-AB59)</f>
        <v/>
      </c>
      <c r="AE59" t="str">
        <f>IF(Daily!$A59="","",Cumulative!Z59-Cumulative!E59)</f>
        <v/>
      </c>
      <c r="AF59" t="str">
        <f>IF(Daily!$A59="","",Cumulative!AA59-Cumulative!F59)</f>
        <v/>
      </c>
      <c r="AG59" t="str">
        <f>IF(Daily!$A59="","",Cumulative!AB59-Cumulative!G59)</f>
        <v/>
      </c>
      <c r="AH59" t="str">
        <f>IF(Daily!$A59="","",AE59-AF59-AG59)</f>
        <v/>
      </c>
      <c r="AI59" s="2" t="str">
        <f>IF(Daily!$A59="","",IF(OR($AA59+$AB59=0, Daily!A59=""),"",AB59/($AA59+$AB59)))</f>
        <v/>
      </c>
      <c r="AJ59" s="2" t="str">
        <f>IF(Daily!$A59="","",IF($AA59+$AB59=0,"",AA59/($AA59+$AB59)))</f>
        <v/>
      </c>
      <c r="AK59" s="2" t="str">
        <f>IF(Daily!$A59="","",IF($Z59=0,0,B59/$Z59))</f>
        <v/>
      </c>
      <c r="AL59" s="2" t="str">
        <f>IF(Daily!$A59="","",IF($Z59=0,0,E59/$Z59))</f>
        <v/>
      </c>
      <c r="AM59" s="2" t="str">
        <f>IF(Daily!$A59="","",IF($Z59=0,0,H59/$Z59))</f>
        <v/>
      </c>
      <c r="AN59" s="2" t="str">
        <f>IF(Daily!$A59="","",IF($Z59=0,0,K59/$Z59))</f>
        <v/>
      </c>
      <c r="AO59" s="2" t="str">
        <f>IF(Daily!$A59="","",IF($Z59=0,0,N59/$Z59))</f>
        <v/>
      </c>
      <c r="AP59" s="2" t="str">
        <f>IF(Daily!$A59="","",IF($Z59=0,0,Q59/$Z59))</f>
        <v/>
      </c>
      <c r="AQ59" s="2" t="str">
        <f>IF(Daily!$A59="","",IF($Z59=0,0,T59/$Z59))</f>
        <v/>
      </c>
      <c r="AR59" s="2" t="str">
        <f>IF(Daily!$A59="","",IF($Z59=0,0,W59/Z59))</f>
        <v/>
      </c>
      <c r="AS59" s="3" t="str">
        <f ca="1">IF(Daily!$A59="","",AVERAGE(INDIRECT("Daily!AA"&amp;MAX(ROW()-6,3)&amp;":AA"&amp;ROW())))</f>
        <v/>
      </c>
      <c r="AT59" s="2" t="str">
        <f>IF(OR(ROW()&lt;=3,Daily!A59=""),"",IF(Z58=0,1,Daily!AA59/Cumulative!Z58))</f>
        <v/>
      </c>
      <c r="AU59" s="2" t="str">
        <f>IF(OR(ROW()&lt;=3,Daily!A59=""),"",IF(Daily!AA58=0,0,(Daily!AA59-Daily!AA58)/Daily!AA58))</f>
        <v/>
      </c>
      <c r="AV59" t="str">
        <f>IF(OR(Daily!A59="",Z59=0),"",_xlfn.XLOOKUP(Z59*2,Z$3:Z$2000,A$3:A$2000,NA(),1,1)-A59)</f>
        <v/>
      </c>
    </row>
    <row r="60" spans="1:48" x14ac:dyDescent="0.2">
      <c r="A60" s="1" t="e">
        <f>IF(Daily!$A60="",NA(),Daily!A60)</f>
        <v>#N/A</v>
      </c>
      <c r="B60" t="str">
        <f>IF(Daily!$A60="","",Daily!B60+IF(ROW(A60)&gt;4,B59,0))</f>
        <v/>
      </c>
      <c r="C60" t="str">
        <f>IF(Daily!$A60="","",Daily!C60+IF(ROW(B60)&gt;4,C59,0))</f>
        <v/>
      </c>
      <c r="D60" t="str">
        <f>IF(Daily!$A60="","",Daily!D60+IF(ROW(C60)&gt;4,D59,0))</f>
        <v/>
      </c>
      <c r="E60" t="str">
        <f>IF(Daily!$A60="","",Daily!E60+IF(ROW(D60)&gt;4,E59,0))</f>
        <v/>
      </c>
      <c r="F60" t="str">
        <f>IF(Daily!$A60="","",Daily!F60+IF(ROW(E60)&gt;4,F59,0))</f>
        <v/>
      </c>
      <c r="G60" t="str">
        <f>IF(Daily!$A60="","",Daily!G60+IF(ROW(F60)&gt;4,G59,0))</f>
        <v/>
      </c>
      <c r="H60" t="str">
        <f>IF(Daily!$A60="","",Daily!H60+IF(ROW(G60)&gt;4,H59,0))</f>
        <v/>
      </c>
      <c r="I60" t="str">
        <f>IF(Daily!$A60="","",Daily!I60+IF(ROW(H60)&gt;4,I59,0))</f>
        <v/>
      </c>
      <c r="J60" t="str">
        <f>IF(Daily!$A60="","",Daily!J60+IF(ROW(I60)&gt;4,J59,0))</f>
        <v/>
      </c>
      <c r="K60" t="str">
        <f>IF(Daily!$A60="","",Daily!K60+IF(ROW(J60)&gt;4,K59,0))</f>
        <v/>
      </c>
      <c r="L60" t="str">
        <f>IF(Daily!$A60="","",Daily!L60+IF(ROW(K60)&gt;4,L59,0))</f>
        <v/>
      </c>
      <c r="M60" t="str">
        <f>IF(Daily!$A60="","",Daily!M60+IF(ROW(L60)&gt;4,M59,0))</f>
        <v/>
      </c>
      <c r="N60" t="str">
        <f>IF(Daily!$A60="","",Daily!N60+IF(ROW(M60)&gt;4,N59,0))</f>
        <v/>
      </c>
      <c r="O60" t="str">
        <f>IF(Daily!$A60="","",Daily!O60+IF(ROW(N60)&gt;4,O59,0))</f>
        <v/>
      </c>
      <c r="P60" t="str">
        <f>IF(Daily!$A60="","",Daily!P60+IF(ROW(O60)&gt;4,P59,0))</f>
        <v/>
      </c>
      <c r="Q60" t="str">
        <f>IF(Daily!$A60="","",Daily!Q60+IF(ROW(P60)&gt;4,Q59,0))</f>
        <v/>
      </c>
      <c r="R60" t="str">
        <f>IF(Daily!$A60="","",Daily!R60+IF(ROW(Q60)&gt;4,R59,0))</f>
        <v/>
      </c>
      <c r="S60" t="str">
        <f>IF(Daily!$A60="","",Daily!S60+IF(ROW(R60)&gt;4,S59,0))</f>
        <v/>
      </c>
      <c r="T60" t="str">
        <f>IF(Daily!$A60="","",Daily!T60+IF(ROW(S60)&gt;4,T59,0))</f>
        <v/>
      </c>
      <c r="U60" t="str">
        <f>IF(Daily!$A60="","",Daily!U60+IF(ROW(T60)&gt;4,U59,0))</f>
        <v/>
      </c>
      <c r="V60" t="str">
        <f>IF(Daily!$A60="","",Daily!V60+IF(ROW(U60)&gt;4,V59,0))</f>
        <v/>
      </c>
      <c r="W60" t="str">
        <f>IF(Daily!$A60="","",Daily!W60+IF(ROW(V60)&gt;4,W59,0))</f>
        <v/>
      </c>
      <c r="X60" t="str">
        <f>IF(Daily!$A60="","",Daily!X60+IF(ROW(W60)&gt;4,X59,0))</f>
        <v/>
      </c>
      <c r="Y60" t="str">
        <f>IF(Daily!$A60="","",Daily!Y60+IF(ROW(X60)&gt;4,Y59,0))</f>
        <v/>
      </c>
      <c r="Z60" t="str">
        <f>IF(Daily!$A60="","",Daily!AA60+IF(ROW(Y60)&gt;4,Z59,0))</f>
        <v/>
      </c>
      <c r="AA60" t="str">
        <f>IF(Daily!$A60="","",Daily!AB60+IF(ROW(Z60)&gt;4,AA59,0))</f>
        <v/>
      </c>
      <c r="AB60" t="str">
        <f>IF(Daily!$A60="","",Daily!AC60+IF(ROW(AA60)&gt;4,AB59,0))</f>
        <v/>
      </c>
      <c r="AC60" s="5" t="str">
        <f>IF(OR(Daily!$A60="",ROW(Cumulative!A60)&lt;=3),"",IF(Daily!AA59=0,0,Daily!AA60/Daily!AA59))</f>
        <v/>
      </c>
      <c r="AD60" t="str">
        <f>IF(Daily!$A60="","",Z60-AA60-AB60)</f>
        <v/>
      </c>
      <c r="AE60" t="str">
        <f>IF(Daily!$A60="","",Cumulative!Z60-Cumulative!E60)</f>
        <v/>
      </c>
      <c r="AF60" t="str">
        <f>IF(Daily!$A60="","",Cumulative!AA60-Cumulative!F60)</f>
        <v/>
      </c>
      <c r="AG60" t="str">
        <f>IF(Daily!$A60="","",Cumulative!AB60-Cumulative!G60)</f>
        <v/>
      </c>
      <c r="AH60" t="str">
        <f>IF(Daily!$A60="","",AE60-AF60-AG60)</f>
        <v/>
      </c>
      <c r="AI60" s="2" t="str">
        <f>IF(Daily!$A60="","",IF(OR($AA60+$AB60=0, Daily!A60=""),"",AB60/($AA60+$AB60)))</f>
        <v/>
      </c>
      <c r="AJ60" s="2" t="str">
        <f>IF(Daily!$A60="","",IF($AA60+$AB60=0,"",AA60/($AA60+$AB60)))</f>
        <v/>
      </c>
      <c r="AK60" s="2" t="str">
        <f>IF(Daily!$A60="","",IF($Z60=0,0,B60/$Z60))</f>
        <v/>
      </c>
      <c r="AL60" s="2" t="str">
        <f>IF(Daily!$A60="","",IF($Z60=0,0,E60/$Z60))</f>
        <v/>
      </c>
      <c r="AM60" s="2" t="str">
        <f>IF(Daily!$A60="","",IF($Z60=0,0,H60/$Z60))</f>
        <v/>
      </c>
      <c r="AN60" s="2" t="str">
        <f>IF(Daily!$A60="","",IF($Z60=0,0,K60/$Z60))</f>
        <v/>
      </c>
      <c r="AO60" s="2" t="str">
        <f>IF(Daily!$A60="","",IF($Z60=0,0,N60/$Z60))</f>
        <v/>
      </c>
      <c r="AP60" s="2" t="str">
        <f>IF(Daily!$A60="","",IF($Z60=0,0,Q60/$Z60))</f>
        <v/>
      </c>
      <c r="AQ60" s="2" t="str">
        <f>IF(Daily!$A60="","",IF($Z60=0,0,T60/$Z60))</f>
        <v/>
      </c>
      <c r="AR60" s="2" t="str">
        <f>IF(Daily!$A60="","",IF($Z60=0,0,W60/Z60))</f>
        <v/>
      </c>
      <c r="AS60" s="3" t="str">
        <f ca="1">IF(Daily!$A60="","",AVERAGE(INDIRECT("Daily!AA"&amp;MAX(ROW()-6,3)&amp;":AA"&amp;ROW())))</f>
        <v/>
      </c>
      <c r="AT60" s="2" t="str">
        <f>IF(OR(ROW()&lt;=3,Daily!A60=""),"",IF(Z59=0,1,Daily!AA60/Cumulative!Z59))</f>
        <v/>
      </c>
      <c r="AU60" s="2" t="str">
        <f>IF(OR(ROW()&lt;=3,Daily!A60=""),"",IF(Daily!AA59=0,0,(Daily!AA60-Daily!AA59)/Daily!AA59))</f>
        <v/>
      </c>
      <c r="AV60" t="str">
        <f>IF(OR(Daily!A60="",Z60=0),"",_xlfn.XLOOKUP(Z60*2,Z$3:Z$2000,A$3:A$2000,NA(),1,1)-A60)</f>
        <v/>
      </c>
    </row>
    <row r="61" spans="1:48" x14ac:dyDescent="0.2">
      <c r="A61" s="1" t="e">
        <f>IF(Daily!$A61="",NA(),Daily!A61)</f>
        <v>#N/A</v>
      </c>
      <c r="B61" t="str">
        <f>IF(Daily!$A61="","",Daily!B61+IF(ROW(A61)&gt;4,B60,0))</f>
        <v/>
      </c>
      <c r="C61" t="str">
        <f>IF(Daily!$A61="","",Daily!C61+IF(ROW(B61)&gt;4,C60,0))</f>
        <v/>
      </c>
      <c r="D61" t="str">
        <f>IF(Daily!$A61="","",Daily!D61+IF(ROW(C61)&gt;4,D60,0))</f>
        <v/>
      </c>
      <c r="E61" t="str">
        <f>IF(Daily!$A61="","",Daily!E61+IF(ROW(D61)&gt;4,E60,0))</f>
        <v/>
      </c>
      <c r="F61" t="str">
        <f>IF(Daily!$A61="","",Daily!F61+IF(ROW(E61)&gt;4,F60,0))</f>
        <v/>
      </c>
      <c r="G61" t="str">
        <f>IF(Daily!$A61="","",Daily!G61+IF(ROW(F61)&gt;4,G60,0))</f>
        <v/>
      </c>
      <c r="H61" t="str">
        <f>IF(Daily!$A61="","",Daily!H61+IF(ROW(G61)&gt;4,H60,0))</f>
        <v/>
      </c>
      <c r="I61" t="str">
        <f>IF(Daily!$A61="","",Daily!I61+IF(ROW(H61)&gt;4,I60,0))</f>
        <v/>
      </c>
      <c r="J61" t="str">
        <f>IF(Daily!$A61="","",Daily!J61+IF(ROW(I61)&gt;4,J60,0))</f>
        <v/>
      </c>
      <c r="K61" t="str">
        <f>IF(Daily!$A61="","",Daily!K61+IF(ROW(J61)&gt;4,K60,0))</f>
        <v/>
      </c>
      <c r="L61" t="str">
        <f>IF(Daily!$A61="","",Daily!L61+IF(ROW(K61)&gt;4,L60,0))</f>
        <v/>
      </c>
      <c r="M61" t="str">
        <f>IF(Daily!$A61="","",Daily!M61+IF(ROW(L61)&gt;4,M60,0))</f>
        <v/>
      </c>
      <c r="N61" t="str">
        <f>IF(Daily!$A61="","",Daily!N61+IF(ROW(M61)&gt;4,N60,0))</f>
        <v/>
      </c>
      <c r="O61" t="str">
        <f>IF(Daily!$A61="","",Daily!O61+IF(ROW(N61)&gt;4,O60,0))</f>
        <v/>
      </c>
      <c r="P61" t="str">
        <f>IF(Daily!$A61="","",Daily!P61+IF(ROW(O61)&gt;4,P60,0))</f>
        <v/>
      </c>
      <c r="Q61" t="str">
        <f>IF(Daily!$A61="","",Daily!Q61+IF(ROW(P61)&gt;4,Q60,0))</f>
        <v/>
      </c>
      <c r="R61" t="str">
        <f>IF(Daily!$A61="","",Daily!R61+IF(ROW(Q61)&gt;4,R60,0))</f>
        <v/>
      </c>
      <c r="S61" t="str">
        <f>IF(Daily!$A61="","",Daily!S61+IF(ROW(R61)&gt;4,S60,0))</f>
        <v/>
      </c>
      <c r="T61" t="str">
        <f>IF(Daily!$A61="","",Daily!T61+IF(ROW(S61)&gt;4,T60,0))</f>
        <v/>
      </c>
      <c r="U61" t="str">
        <f>IF(Daily!$A61="","",Daily!U61+IF(ROW(T61)&gt;4,U60,0))</f>
        <v/>
      </c>
      <c r="V61" t="str">
        <f>IF(Daily!$A61="","",Daily!V61+IF(ROW(U61)&gt;4,V60,0))</f>
        <v/>
      </c>
      <c r="W61" t="str">
        <f>IF(Daily!$A61="","",Daily!W61+IF(ROW(V61)&gt;4,W60,0))</f>
        <v/>
      </c>
      <c r="X61" t="str">
        <f>IF(Daily!$A61="","",Daily!X61+IF(ROW(W61)&gt;4,X60,0))</f>
        <v/>
      </c>
      <c r="Y61" t="str">
        <f>IF(Daily!$A61="","",Daily!Y61+IF(ROW(X61)&gt;4,Y60,0))</f>
        <v/>
      </c>
      <c r="Z61" t="str">
        <f>IF(Daily!$A61="","",Daily!AA61+IF(ROW(Y61)&gt;4,Z60,0))</f>
        <v/>
      </c>
      <c r="AA61" t="str">
        <f>IF(Daily!$A61="","",Daily!AB61+IF(ROW(Z61)&gt;4,AA60,0))</f>
        <v/>
      </c>
      <c r="AB61" t="str">
        <f>IF(Daily!$A61="","",Daily!AC61+IF(ROW(AA61)&gt;4,AB60,0))</f>
        <v/>
      </c>
      <c r="AC61" s="5" t="str">
        <f>IF(OR(Daily!$A61="",ROW(Cumulative!A61)&lt;=3),"",IF(Daily!AA60=0,0,Daily!AA61/Daily!AA60))</f>
        <v/>
      </c>
      <c r="AD61" t="str">
        <f>IF(Daily!$A61="","",Z61-AA61-AB61)</f>
        <v/>
      </c>
      <c r="AE61" t="str">
        <f>IF(Daily!$A61="","",Cumulative!Z61-Cumulative!E61)</f>
        <v/>
      </c>
      <c r="AF61" t="str">
        <f>IF(Daily!$A61="","",Cumulative!AA61-Cumulative!F61)</f>
        <v/>
      </c>
      <c r="AG61" t="str">
        <f>IF(Daily!$A61="","",Cumulative!AB61-Cumulative!G61)</f>
        <v/>
      </c>
      <c r="AH61" t="str">
        <f>IF(Daily!$A61="","",AE61-AF61-AG61)</f>
        <v/>
      </c>
      <c r="AI61" s="2" t="str">
        <f>IF(Daily!$A61="","",IF(OR($AA61+$AB61=0, Daily!A61=""),"",AB61/($AA61+$AB61)))</f>
        <v/>
      </c>
      <c r="AJ61" s="2" t="str">
        <f>IF(Daily!$A61="","",IF($AA61+$AB61=0,"",AA61/($AA61+$AB61)))</f>
        <v/>
      </c>
      <c r="AK61" s="2" t="str">
        <f>IF(Daily!$A61="","",IF($Z61=0,0,B61/$Z61))</f>
        <v/>
      </c>
      <c r="AL61" s="2" t="str">
        <f>IF(Daily!$A61="","",IF($Z61=0,0,E61/$Z61))</f>
        <v/>
      </c>
      <c r="AM61" s="2" t="str">
        <f>IF(Daily!$A61="","",IF($Z61=0,0,H61/$Z61))</f>
        <v/>
      </c>
      <c r="AN61" s="2" t="str">
        <f>IF(Daily!$A61="","",IF($Z61=0,0,K61/$Z61))</f>
        <v/>
      </c>
      <c r="AO61" s="2" t="str">
        <f>IF(Daily!$A61="","",IF($Z61=0,0,N61/$Z61))</f>
        <v/>
      </c>
      <c r="AP61" s="2" t="str">
        <f>IF(Daily!$A61="","",IF($Z61=0,0,Q61/$Z61))</f>
        <v/>
      </c>
      <c r="AQ61" s="2" t="str">
        <f>IF(Daily!$A61="","",IF($Z61=0,0,T61/$Z61))</f>
        <v/>
      </c>
      <c r="AR61" s="2" t="str">
        <f>IF(Daily!$A61="","",IF($Z61=0,0,W61/Z61))</f>
        <v/>
      </c>
      <c r="AS61" s="3" t="str">
        <f ca="1">IF(Daily!$A61="","",AVERAGE(INDIRECT("Daily!AA"&amp;MAX(ROW()-6,3)&amp;":AA"&amp;ROW())))</f>
        <v/>
      </c>
      <c r="AT61" s="2" t="str">
        <f>IF(OR(ROW()&lt;=3,Daily!A61=""),"",IF(Z60=0,1,Daily!AA61/Cumulative!Z60))</f>
        <v/>
      </c>
      <c r="AU61" s="2" t="str">
        <f>IF(OR(ROW()&lt;=3,Daily!A61=""),"",IF(Daily!AA60=0,0,(Daily!AA61-Daily!AA60)/Daily!AA60))</f>
        <v/>
      </c>
      <c r="AV61" t="str">
        <f>IF(OR(Daily!A61="",Z61=0),"",_xlfn.XLOOKUP(Z61*2,Z$3:Z$2000,A$3:A$2000,NA(),1,1)-A61)</f>
        <v/>
      </c>
    </row>
    <row r="62" spans="1:48" x14ac:dyDescent="0.2">
      <c r="A62" s="1" t="e">
        <f>IF(Daily!$A62="",NA(),Daily!A62)</f>
        <v>#N/A</v>
      </c>
      <c r="B62" t="str">
        <f>IF(Daily!$A62="","",Daily!B62+IF(ROW(A62)&gt;4,B61,0))</f>
        <v/>
      </c>
      <c r="C62" t="str">
        <f>IF(Daily!$A62="","",Daily!C62+IF(ROW(B62)&gt;4,C61,0))</f>
        <v/>
      </c>
      <c r="D62" t="str">
        <f>IF(Daily!$A62="","",Daily!D62+IF(ROW(C62)&gt;4,D61,0))</f>
        <v/>
      </c>
      <c r="E62" t="str">
        <f>IF(Daily!$A62="","",Daily!E62+IF(ROW(D62)&gt;4,E61,0))</f>
        <v/>
      </c>
      <c r="F62" t="str">
        <f>IF(Daily!$A62="","",Daily!F62+IF(ROW(E62)&gt;4,F61,0))</f>
        <v/>
      </c>
      <c r="G62" t="str">
        <f>IF(Daily!$A62="","",Daily!G62+IF(ROW(F62)&gt;4,G61,0))</f>
        <v/>
      </c>
      <c r="H62" t="str">
        <f>IF(Daily!$A62="","",Daily!H62+IF(ROW(G62)&gt;4,H61,0))</f>
        <v/>
      </c>
      <c r="I62" t="str">
        <f>IF(Daily!$A62="","",Daily!I62+IF(ROW(H62)&gt;4,I61,0))</f>
        <v/>
      </c>
      <c r="J62" t="str">
        <f>IF(Daily!$A62="","",Daily!J62+IF(ROW(I62)&gt;4,J61,0))</f>
        <v/>
      </c>
      <c r="K62" t="str">
        <f>IF(Daily!$A62="","",Daily!K62+IF(ROW(J62)&gt;4,K61,0))</f>
        <v/>
      </c>
      <c r="L62" t="str">
        <f>IF(Daily!$A62="","",Daily!L62+IF(ROW(K62)&gt;4,L61,0))</f>
        <v/>
      </c>
      <c r="M62" t="str">
        <f>IF(Daily!$A62="","",Daily!M62+IF(ROW(L62)&gt;4,M61,0))</f>
        <v/>
      </c>
      <c r="N62" t="str">
        <f>IF(Daily!$A62="","",Daily!N62+IF(ROW(M62)&gt;4,N61,0))</f>
        <v/>
      </c>
      <c r="O62" t="str">
        <f>IF(Daily!$A62="","",Daily!O62+IF(ROW(N62)&gt;4,O61,0))</f>
        <v/>
      </c>
      <c r="P62" t="str">
        <f>IF(Daily!$A62="","",Daily!P62+IF(ROW(O62)&gt;4,P61,0))</f>
        <v/>
      </c>
      <c r="Q62" t="str">
        <f>IF(Daily!$A62="","",Daily!Q62+IF(ROW(P62)&gt;4,Q61,0))</f>
        <v/>
      </c>
      <c r="R62" t="str">
        <f>IF(Daily!$A62="","",Daily!R62+IF(ROW(Q62)&gt;4,R61,0))</f>
        <v/>
      </c>
      <c r="S62" t="str">
        <f>IF(Daily!$A62="","",Daily!S62+IF(ROW(R62)&gt;4,S61,0))</f>
        <v/>
      </c>
      <c r="T62" t="str">
        <f>IF(Daily!$A62="","",Daily!T62+IF(ROW(S62)&gt;4,T61,0))</f>
        <v/>
      </c>
      <c r="U62" t="str">
        <f>IF(Daily!$A62="","",Daily!U62+IF(ROW(T62)&gt;4,U61,0))</f>
        <v/>
      </c>
      <c r="V62" t="str">
        <f>IF(Daily!$A62="","",Daily!V62+IF(ROW(U62)&gt;4,V61,0))</f>
        <v/>
      </c>
      <c r="W62" t="str">
        <f>IF(Daily!$A62="","",Daily!W62+IF(ROW(V62)&gt;4,W61,0))</f>
        <v/>
      </c>
      <c r="X62" t="str">
        <f>IF(Daily!$A62="","",Daily!X62+IF(ROW(W62)&gt;4,X61,0))</f>
        <v/>
      </c>
      <c r="Y62" t="str">
        <f>IF(Daily!$A62="","",Daily!Y62+IF(ROW(X62)&gt;4,Y61,0))</f>
        <v/>
      </c>
      <c r="Z62" t="str">
        <f>IF(Daily!$A62="","",Daily!AA62+IF(ROW(Y62)&gt;4,Z61,0))</f>
        <v/>
      </c>
      <c r="AA62" t="str">
        <f>IF(Daily!$A62="","",Daily!AB62+IF(ROW(Z62)&gt;4,AA61,0))</f>
        <v/>
      </c>
      <c r="AB62" t="str">
        <f>IF(Daily!$A62="","",Daily!AC62+IF(ROW(AA62)&gt;4,AB61,0))</f>
        <v/>
      </c>
      <c r="AC62" s="5" t="str">
        <f>IF(OR(Daily!$A62="",ROW(Cumulative!A62)&lt;=3),"",IF(Daily!AA61=0,0,Daily!AA62/Daily!AA61))</f>
        <v/>
      </c>
      <c r="AD62" t="str">
        <f>IF(Daily!$A62="","",Z62-AA62-AB62)</f>
        <v/>
      </c>
      <c r="AE62" t="str">
        <f>IF(Daily!$A62="","",Cumulative!Z62-Cumulative!E62)</f>
        <v/>
      </c>
      <c r="AF62" t="str">
        <f>IF(Daily!$A62="","",Cumulative!AA62-Cumulative!F62)</f>
        <v/>
      </c>
      <c r="AG62" t="str">
        <f>IF(Daily!$A62="","",Cumulative!AB62-Cumulative!G62)</f>
        <v/>
      </c>
      <c r="AH62" t="str">
        <f>IF(Daily!$A62="","",AE62-AF62-AG62)</f>
        <v/>
      </c>
      <c r="AI62" s="2" t="str">
        <f>IF(Daily!$A62="","",IF(OR($AA62+$AB62=0, Daily!A62=""),"",AB62/($AA62+$AB62)))</f>
        <v/>
      </c>
      <c r="AJ62" s="2" t="str">
        <f>IF(Daily!$A62="","",IF($AA62+$AB62=0,"",AA62/($AA62+$AB62)))</f>
        <v/>
      </c>
      <c r="AK62" s="2" t="str">
        <f>IF(Daily!$A62="","",IF($Z62=0,0,B62/$Z62))</f>
        <v/>
      </c>
      <c r="AL62" s="2" t="str">
        <f>IF(Daily!$A62="","",IF($Z62=0,0,E62/$Z62))</f>
        <v/>
      </c>
      <c r="AM62" s="2" t="str">
        <f>IF(Daily!$A62="","",IF($Z62=0,0,H62/$Z62))</f>
        <v/>
      </c>
      <c r="AN62" s="2" t="str">
        <f>IF(Daily!$A62="","",IF($Z62=0,0,K62/$Z62))</f>
        <v/>
      </c>
      <c r="AO62" s="2" t="str">
        <f>IF(Daily!$A62="","",IF($Z62=0,0,N62/$Z62))</f>
        <v/>
      </c>
      <c r="AP62" s="2" t="str">
        <f>IF(Daily!$A62="","",IF($Z62=0,0,Q62/$Z62))</f>
        <v/>
      </c>
      <c r="AQ62" s="2" t="str">
        <f>IF(Daily!$A62="","",IF($Z62=0,0,T62/$Z62))</f>
        <v/>
      </c>
      <c r="AR62" s="2" t="str">
        <f>IF(Daily!$A62="","",IF($Z62=0,0,W62/Z62))</f>
        <v/>
      </c>
      <c r="AS62" s="3" t="str">
        <f ca="1">IF(Daily!$A62="","",AVERAGE(INDIRECT("Daily!AA"&amp;MAX(ROW()-6,3)&amp;":AA"&amp;ROW())))</f>
        <v/>
      </c>
      <c r="AT62" s="2" t="str">
        <f>IF(OR(ROW()&lt;=3,Daily!A62=""),"",IF(Z61=0,1,Daily!AA62/Cumulative!Z61))</f>
        <v/>
      </c>
      <c r="AU62" s="2" t="str">
        <f>IF(OR(ROW()&lt;=3,Daily!A62=""),"",IF(Daily!AA61=0,0,(Daily!AA62-Daily!AA61)/Daily!AA61))</f>
        <v/>
      </c>
      <c r="AV62" t="str">
        <f>IF(OR(Daily!A62="",Z62=0),"",_xlfn.XLOOKUP(Z62*2,Z$3:Z$2000,A$3:A$2000,NA(),1,1)-A62)</f>
        <v/>
      </c>
    </row>
    <row r="63" spans="1:48" x14ac:dyDescent="0.2">
      <c r="A63" s="1" t="e">
        <f>IF(Daily!$A63="",NA(),Daily!A63)</f>
        <v>#N/A</v>
      </c>
      <c r="B63" t="str">
        <f>IF(Daily!$A63="","",Daily!B63+IF(ROW(A63)&gt;4,B62,0))</f>
        <v/>
      </c>
      <c r="C63" t="str">
        <f>IF(Daily!$A63="","",Daily!C63+IF(ROW(B63)&gt;4,C62,0))</f>
        <v/>
      </c>
      <c r="D63" t="str">
        <f>IF(Daily!$A63="","",Daily!D63+IF(ROW(C63)&gt;4,D62,0))</f>
        <v/>
      </c>
      <c r="E63" t="str">
        <f>IF(Daily!$A63="","",Daily!E63+IF(ROW(D63)&gt;4,E62,0))</f>
        <v/>
      </c>
      <c r="F63" t="str">
        <f>IF(Daily!$A63="","",Daily!F63+IF(ROW(E63)&gt;4,F62,0))</f>
        <v/>
      </c>
      <c r="G63" t="str">
        <f>IF(Daily!$A63="","",Daily!G63+IF(ROW(F63)&gt;4,G62,0))</f>
        <v/>
      </c>
      <c r="H63" t="str">
        <f>IF(Daily!$A63="","",Daily!H63+IF(ROW(G63)&gt;4,H62,0))</f>
        <v/>
      </c>
      <c r="I63" t="str">
        <f>IF(Daily!$A63="","",Daily!I63+IF(ROW(H63)&gt;4,I62,0))</f>
        <v/>
      </c>
      <c r="J63" t="str">
        <f>IF(Daily!$A63="","",Daily!J63+IF(ROW(I63)&gt;4,J62,0))</f>
        <v/>
      </c>
      <c r="K63" t="str">
        <f>IF(Daily!$A63="","",Daily!K63+IF(ROW(J63)&gt;4,K62,0))</f>
        <v/>
      </c>
      <c r="L63" t="str">
        <f>IF(Daily!$A63="","",Daily!L63+IF(ROW(K63)&gt;4,L62,0))</f>
        <v/>
      </c>
      <c r="M63" t="str">
        <f>IF(Daily!$A63="","",Daily!M63+IF(ROW(L63)&gt;4,M62,0))</f>
        <v/>
      </c>
      <c r="N63" t="str">
        <f>IF(Daily!$A63="","",Daily!N63+IF(ROW(M63)&gt;4,N62,0))</f>
        <v/>
      </c>
      <c r="O63" t="str">
        <f>IF(Daily!$A63="","",Daily!O63+IF(ROW(N63)&gt;4,O62,0))</f>
        <v/>
      </c>
      <c r="P63" t="str">
        <f>IF(Daily!$A63="","",Daily!P63+IF(ROW(O63)&gt;4,P62,0))</f>
        <v/>
      </c>
      <c r="Q63" t="str">
        <f>IF(Daily!$A63="","",Daily!Q63+IF(ROW(P63)&gt;4,Q62,0))</f>
        <v/>
      </c>
      <c r="R63" t="str">
        <f>IF(Daily!$A63="","",Daily!R63+IF(ROW(Q63)&gt;4,R62,0))</f>
        <v/>
      </c>
      <c r="S63" t="str">
        <f>IF(Daily!$A63="","",Daily!S63+IF(ROW(R63)&gt;4,S62,0))</f>
        <v/>
      </c>
      <c r="T63" t="str">
        <f>IF(Daily!$A63="","",Daily!T63+IF(ROW(S63)&gt;4,T62,0))</f>
        <v/>
      </c>
      <c r="U63" t="str">
        <f>IF(Daily!$A63="","",Daily!U63+IF(ROW(T63)&gt;4,U62,0))</f>
        <v/>
      </c>
      <c r="V63" t="str">
        <f>IF(Daily!$A63="","",Daily!V63+IF(ROW(U63)&gt;4,V62,0))</f>
        <v/>
      </c>
      <c r="W63" t="str">
        <f>IF(Daily!$A63="","",Daily!W63+IF(ROW(V63)&gt;4,W62,0))</f>
        <v/>
      </c>
      <c r="X63" t="str">
        <f>IF(Daily!$A63="","",Daily!X63+IF(ROW(W63)&gt;4,X62,0))</f>
        <v/>
      </c>
      <c r="Y63" t="str">
        <f>IF(Daily!$A63="","",Daily!Y63+IF(ROW(X63)&gt;4,Y62,0))</f>
        <v/>
      </c>
      <c r="Z63" t="str">
        <f>IF(Daily!$A63="","",Daily!AA63+IF(ROW(Y63)&gt;4,Z62,0))</f>
        <v/>
      </c>
      <c r="AA63" t="str">
        <f>IF(Daily!$A63="","",Daily!AB63+IF(ROW(Z63)&gt;4,AA62,0))</f>
        <v/>
      </c>
      <c r="AB63" t="str">
        <f>IF(Daily!$A63="","",Daily!AC63+IF(ROW(AA63)&gt;4,AB62,0))</f>
        <v/>
      </c>
      <c r="AC63" s="5" t="str">
        <f>IF(OR(Daily!$A63="",ROW(Cumulative!A63)&lt;=3),"",IF(Daily!AA62=0,0,Daily!AA63/Daily!AA62))</f>
        <v/>
      </c>
      <c r="AD63" t="str">
        <f>IF(Daily!$A63="","",Z63-AA63-AB63)</f>
        <v/>
      </c>
      <c r="AE63" t="str">
        <f>IF(Daily!$A63="","",Cumulative!Z63-Cumulative!E63)</f>
        <v/>
      </c>
      <c r="AF63" t="str">
        <f>IF(Daily!$A63="","",Cumulative!AA63-Cumulative!F63)</f>
        <v/>
      </c>
      <c r="AG63" t="str">
        <f>IF(Daily!$A63="","",Cumulative!AB63-Cumulative!G63)</f>
        <v/>
      </c>
      <c r="AH63" t="str">
        <f>IF(Daily!$A63="","",AE63-AF63-AG63)</f>
        <v/>
      </c>
      <c r="AI63" s="2" t="str">
        <f>IF(Daily!$A63="","",IF(OR($AA63+$AB63=0, Daily!A63=""),"",AB63/($AA63+$AB63)))</f>
        <v/>
      </c>
      <c r="AJ63" s="2" t="str">
        <f>IF(Daily!$A63="","",IF($AA63+$AB63=0,"",AA63/($AA63+$AB63)))</f>
        <v/>
      </c>
      <c r="AK63" s="2" t="str">
        <f>IF(Daily!$A63="","",IF($Z63=0,0,B63/$Z63))</f>
        <v/>
      </c>
      <c r="AL63" s="2" t="str">
        <f>IF(Daily!$A63="","",IF($Z63=0,0,E63/$Z63))</f>
        <v/>
      </c>
      <c r="AM63" s="2" t="str">
        <f>IF(Daily!$A63="","",IF($Z63=0,0,H63/$Z63))</f>
        <v/>
      </c>
      <c r="AN63" s="2" t="str">
        <f>IF(Daily!$A63="","",IF($Z63=0,0,K63/$Z63))</f>
        <v/>
      </c>
      <c r="AO63" s="2" t="str">
        <f>IF(Daily!$A63="","",IF($Z63=0,0,N63/$Z63))</f>
        <v/>
      </c>
      <c r="AP63" s="2" t="str">
        <f>IF(Daily!$A63="","",IF($Z63=0,0,Q63/$Z63))</f>
        <v/>
      </c>
      <c r="AQ63" s="2" t="str">
        <f>IF(Daily!$A63="","",IF($Z63=0,0,T63/$Z63))</f>
        <v/>
      </c>
      <c r="AR63" s="2" t="str">
        <f>IF(Daily!$A63="","",IF($Z63=0,0,W63/Z63))</f>
        <v/>
      </c>
      <c r="AS63" s="3" t="str">
        <f ca="1">IF(Daily!$A63="","",AVERAGE(INDIRECT("Daily!AA"&amp;MAX(ROW()-6,3)&amp;":AA"&amp;ROW())))</f>
        <v/>
      </c>
      <c r="AT63" s="2" t="str">
        <f>IF(OR(ROW()&lt;=3,Daily!A63=""),"",IF(Z62=0,1,Daily!AA63/Cumulative!Z62))</f>
        <v/>
      </c>
      <c r="AU63" s="2" t="str">
        <f>IF(OR(ROW()&lt;=3,Daily!A63=""),"",IF(Daily!AA62=0,0,(Daily!AA63-Daily!AA62)/Daily!AA62))</f>
        <v/>
      </c>
      <c r="AV63" t="str">
        <f>IF(OR(Daily!A63="",Z63=0),"",_xlfn.XLOOKUP(Z63*2,Z$3:Z$2000,A$3:A$2000,NA(),1,1)-A63)</f>
        <v/>
      </c>
    </row>
    <row r="64" spans="1:48" x14ac:dyDescent="0.2">
      <c r="A64" s="1" t="e">
        <f>IF(Daily!$A64="",NA(),Daily!A64)</f>
        <v>#N/A</v>
      </c>
      <c r="B64" t="str">
        <f>IF(Daily!$A64="","",Daily!B64+IF(ROW(A64)&gt;4,B63,0))</f>
        <v/>
      </c>
      <c r="C64" t="str">
        <f>IF(Daily!$A64="","",Daily!C64+IF(ROW(B64)&gt;4,C63,0))</f>
        <v/>
      </c>
      <c r="D64" t="str">
        <f>IF(Daily!$A64="","",Daily!D64+IF(ROW(C64)&gt;4,D63,0))</f>
        <v/>
      </c>
      <c r="E64" t="str">
        <f>IF(Daily!$A64="","",Daily!E64+IF(ROW(D64)&gt;4,E63,0))</f>
        <v/>
      </c>
      <c r="F64" t="str">
        <f>IF(Daily!$A64="","",Daily!F64+IF(ROW(E64)&gt;4,F63,0))</f>
        <v/>
      </c>
      <c r="G64" t="str">
        <f>IF(Daily!$A64="","",Daily!G64+IF(ROW(F64)&gt;4,G63,0))</f>
        <v/>
      </c>
      <c r="H64" t="str">
        <f>IF(Daily!$A64="","",Daily!H64+IF(ROW(G64)&gt;4,H63,0))</f>
        <v/>
      </c>
      <c r="I64" t="str">
        <f>IF(Daily!$A64="","",Daily!I64+IF(ROW(H64)&gt;4,I63,0))</f>
        <v/>
      </c>
      <c r="J64" t="str">
        <f>IF(Daily!$A64="","",Daily!J64+IF(ROW(I64)&gt;4,J63,0))</f>
        <v/>
      </c>
      <c r="K64" t="str">
        <f>IF(Daily!$A64="","",Daily!K64+IF(ROW(J64)&gt;4,K63,0))</f>
        <v/>
      </c>
      <c r="L64" t="str">
        <f>IF(Daily!$A64="","",Daily!L64+IF(ROW(K64)&gt;4,L63,0))</f>
        <v/>
      </c>
      <c r="M64" t="str">
        <f>IF(Daily!$A64="","",Daily!M64+IF(ROW(L64)&gt;4,M63,0))</f>
        <v/>
      </c>
      <c r="N64" t="str">
        <f>IF(Daily!$A64="","",Daily!N64+IF(ROW(M64)&gt;4,N63,0))</f>
        <v/>
      </c>
      <c r="O64" t="str">
        <f>IF(Daily!$A64="","",Daily!O64+IF(ROW(N64)&gt;4,O63,0))</f>
        <v/>
      </c>
      <c r="P64" t="str">
        <f>IF(Daily!$A64="","",Daily!P64+IF(ROW(O64)&gt;4,P63,0))</f>
        <v/>
      </c>
      <c r="Q64" t="str">
        <f>IF(Daily!$A64="","",Daily!Q64+IF(ROW(P64)&gt;4,Q63,0))</f>
        <v/>
      </c>
      <c r="R64" t="str">
        <f>IF(Daily!$A64="","",Daily!R64+IF(ROW(Q64)&gt;4,R63,0))</f>
        <v/>
      </c>
      <c r="S64" t="str">
        <f>IF(Daily!$A64="","",Daily!S64+IF(ROW(R64)&gt;4,S63,0))</f>
        <v/>
      </c>
      <c r="T64" t="str">
        <f>IF(Daily!$A64="","",Daily!T64+IF(ROW(S64)&gt;4,T63,0))</f>
        <v/>
      </c>
      <c r="U64" t="str">
        <f>IF(Daily!$A64="","",Daily!U64+IF(ROW(T64)&gt;4,U63,0))</f>
        <v/>
      </c>
      <c r="V64" t="str">
        <f>IF(Daily!$A64="","",Daily!V64+IF(ROW(U64)&gt;4,V63,0))</f>
        <v/>
      </c>
      <c r="W64" t="str">
        <f>IF(Daily!$A64="","",Daily!W64+IF(ROW(V64)&gt;4,W63,0))</f>
        <v/>
      </c>
      <c r="X64" t="str">
        <f>IF(Daily!$A64="","",Daily!X64+IF(ROW(W64)&gt;4,X63,0))</f>
        <v/>
      </c>
      <c r="Y64" t="str">
        <f>IF(Daily!$A64="","",Daily!Y64+IF(ROW(X64)&gt;4,Y63,0))</f>
        <v/>
      </c>
      <c r="Z64" t="str">
        <f>IF(Daily!$A64="","",Daily!AA64+IF(ROW(Y64)&gt;4,Z63,0))</f>
        <v/>
      </c>
      <c r="AA64" t="str">
        <f>IF(Daily!$A64="","",Daily!AB64+IF(ROW(Z64)&gt;4,AA63,0))</f>
        <v/>
      </c>
      <c r="AB64" t="str">
        <f>IF(Daily!$A64="","",Daily!AC64+IF(ROW(AA64)&gt;4,AB63,0))</f>
        <v/>
      </c>
      <c r="AC64" s="5" t="str">
        <f>IF(OR(Daily!$A64="",ROW(Cumulative!A64)&lt;=3),"",IF(Daily!AA63=0,0,Daily!AA64/Daily!AA63))</f>
        <v/>
      </c>
      <c r="AD64" t="str">
        <f>IF(Daily!$A64="","",Z64-AA64-AB64)</f>
        <v/>
      </c>
      <c r="AE64" t="str">
        <f>IF(Daily!$A64="","",Cumulative!Z64-Cumulative!E64)</f>
        <v/>
      </c>
      <c r="AF64" t="str">
        <f>IF(Daily!$A64="","",Cumulative!AA64-Cumulative!F64)</f>
        <v/>
      </c>
      <c r="AG64" t="str">
        <f>IF(Daily!$A64="","",Cumulative!AB64-Cumulative!G64)</f>
        <v/>
      </c>
      <c r="AH64" t="str">
        <f>IF(Daily!$A64="","",AE64-AF64-AG64)</f>
        <v/>
      </c>
      <c r="AI64" s="2" t="str">
        <f>IF(Daily!$A64="","",IF(OR($AA64+$AB64=0, Daily!A64=""),"",AB64/($AA64+$AB64)))</f>
        <v/>
      </c>
      <c r="AJ64" s="2" t="str">
        <f>IF(Daily!$A64="","",IF($AA64+$AB64=0,"",AA64/($AA64+$AB64)))</f>
        <v/>
      </c>
      <c r="AK64" s="2" t="str">
        <f>IF(Daily!$A64="","",IF($Z64=0,0,B64/$Z64))</f>
        <v/>
      </c>
      <c r="AL64" s="2" t="str">
        <f>IF(Daily!$A64="","",IF($Z64=0,0,E64/$Z64))</f>
        <v/>
      </c>
      <c r="AM64" s="2" t="str">
        <f>IF(Daily!$A64="","",IF($Z64=0,0,H64/$Z64))</f>
        <v/>
      </c>
      <c r="AN64" s="2" t="str">
        <f>IF(Daily!$A64="","",IF($Z64=0,0,K64/$Z64))</f>
        <v/>
      </c>
      <c r="AO64" s="2" t="str">
        <f>IF(Daily!$A64="","",IF($Z64=0,0,N64/$Z64))</f>
        <v/>
      </c>
      <c r="AP64" s="2" t="str">
        <f>IF(Daily!$A64="","",IF($Z64=0,0,Q64/$Z64))</f>
        <v/>
      </c>
      <c r="AQ64" s="2" t="str">
        <f>IF(Daily!$A64="","",IF($Z64=0,0,T64/$Z64))</f>
        <v/>
      </c>
      <c r="AR64" s="2" t="str">
        <f>IF(Daily!$A64="","",IF($Z64=0,0,W64/Z64))</f>
        <v/>
      </c>
      <c r="AS64" s="3" t="str">
        <f ca="1">IF(Daily!$A64="","",AVERAGE(INDIRECT("Daily!AA"&amp;MAX(ROW()-6,3)&amp;":AA"&amp;ROW())))</f>
        <v/>
      </c>
      <c r="AT64" s="2" t="str">
        <f>IF(OR(ROW()&lt;=3,Daily!A64=""),"",IF(Z63=0,1,Daily!AA64/Cumulative!Z63))</f>
        <v/>
      </c>
      <c r="AU64" s="2" t="str">
        <f>IF(OR(ROW()&lt;=3,Daily!A64=""),"",IF(Daily!AA63=0,0,(Daily!AA64-Daily!AA63)/Daily!AA63))</f>
        <v/>
      </c>
      <c r="AV64" t="str">
        <f>IF(OR(Daily!A64="",Z64=0),"",_xlfn.XLOOKUP(Z64*2,Z$3:Z$2000,A$3:A$2000,NA(),1,1)-A64)</f>
        <v/>
      </c>
    </row>
    <row r="65" spans="1:48" x14ac:dyDescent="0.2">
      <c r="A65" s="1" t="e">
        <f>IF(Daily!$A65="",NA(),Daily!A65)</f>
        <v>#N/A</v>
      </c>
      <c r="B65" t="str">
        <f>IF(Daily!$A65="","",Daily!B65+IF(ROW(A65)&gt;4,B64,0))</f>
        <v/>
      </c>
      <c r="C65" t="str">
        <f>IF(Daily!$A65="","",Daily!C65+IF(ROW(B65)&gt;4,C64,0))</f>
        <v/>
      </c>
      <c r="D65" t="str">
        <f>IF(Daily!$A65="","",Daily!D65+IF(ROW(C65)&gt;4,D64,0))</f>
        <v/>
      </c>
      <c r="E65" t="str">
        <f>IF(Daily!$A65="","",Daily!E65+IF(ROW(D65)&gt;4,E64,0))</f>
        <v/>
      </c>
      <c r="F65" t="str">
        <f>IF(Daily!$A65="","",Daily!F65+IF(ROW(E65)&gt;4,F64,0))</f>
        <v/>
      </c>
      <c r="G65" t="str">
        <f>IF(Daily!$A65="","",Daily!G65+IF(ROW(F65)&gt;4,G64,0))</f>
        <v/>
      </c>
      <c r="H65" t="str">
        <f>IF(Daily!$A65="","",Daily!H65+IF(ROW(G65)&gt;4,H64,0))</f>
        <v/>
      </c>
      <c r="I65" t="str">
        <f>IF(Daily!$A65="","",Daily!I65+IF(ROW(H65)&gt;4,I64,0))</f>
        <v/>
      </c>
      <c r="J65" t="str">
        <f>IF(Daily!$A65="","",Daily!J65+IF(ROW(I65)&gt;4,J64,0))</f>
        <v/>
      </c>
      <c r="K65" t="str">
        <f>IF(Daily!$A65="","",Daily!K65+IF(ROW(J65)&gt;4,K64,0))</f>
        <v/>
      </c>
      <c r="L65" t="str">
        <f>IF(Daily!$A65="","",Daily!L65+IF(ROW(K65)&gt;4,L64,0))</f>
        <v/>
      </c>
      <c r="M65" t="str">
        <f>IF(Daily!$A65="","",Daily!M65+IF(ROW(L65)&gt;4,M64,0))</f>
        <v/>
      </c>
      <c r="N65" t="str">
        <f>IF(Daily!$A65="","",Daily!N65+IF(ROW(M65)&gt;4,N64,0))</f>
        <v/>
      </c>
      <c r="O65" t="str">
        <f>IF(Daily!$A65="","",Daily!O65+IF(ROW(N65)&gt;4,O64,0))</f>
        <v/>
      </c>
      <c r="P65" t="str">
        <f>IF(Daily!$A65="","",Daily!P65+IF(ROW(O65)&gt;4,P64,0))</f>
        <v/>
      </c>
      <c r="Q65" t="str">
        <f>IF(Daily!$A65="","",Daily!Q65+IF(ROW(P65)&gt;4,Q64,0))</f>
        <v/>
      </c>
      <c r="R65" t="str">
        <f>IF(Daily!$A65="","",Daily!R65+IF(ROW(Q65)&gt;4,R64,0))</f>
        <v/>
      </c>
      <c r="S65" t="str">
        <f>IF(Daily!$A65="","",Daily!S65+IF(ROW(R65)&gt;4,S64,0))</f>
        <v/>
      </c>
      <c r="T65" t="str">
        <f>IF(Daily!$A65="","",Daily!T65+IF(ROW(S65)&gt;4,T64,0))</f>
        <v/>
      </c>
      <c r="U65" t="str">
        <f>IF(Daily!$A65="","",Daily!U65+IF(ROW(T65)&gt;4,U64,0))</f>
        <v/>
      </c>
      <c r="V65" t="str">
        <f>IF(Daily!$A65="","",Daily!V65+IF(ROW(U65)&gt;4,V64,0))</f>
        <v/>
      </c>
      <c r="W65" t="str">
        <f>IF(Daily!$A65="","",Daily!W65+IF(ROW(V65)&gt;4,W64,0))</f>
        <v/>
      </c>
      <c r="X65" t="str">
        <f>IF(Daily!$A65="","",Daily!X65+IF(ROW(W65)&gt;4,X64,0))</f>
        <v/>
      </c>
      <c r="Y65" t="str">
        <f>IF(Daily!$A65="","",Daily!Y65+IF(ROW(X65)&gt;4,Y64,0))</f>
        <v/>
      </c>
      <c r="Z65" t="str">
        <f>IF(Daily!$A65="","",Daily!AA65+IF(ROW(Y65)&gt;4,Z64,0))</f>
        <v/>
      </c>
      <c r="AA65" t="str">
        <f>IF(Daily!$A65="","",Daily!AB65+IF(ROW(Z65)&gt;4,AA64,0))</f>
        <v/>
      </c>
      <c r="AB65" t="str">
        <f>IF(Daily!$A65="","",Daily!AC65+IF(ROW(AA65)&gt;4,AB64,0))</f>
        <v/>
      </c>
      <c r="AC65" s="5" t="str">
        <f>IF(OR(Daily!$A65="",ROW(Cumulative!A65)&lt;=3),"",IF(Daily!AA64=0,0,Daily!AA65/Daily!AA64))</f>
        <v/>
      </c>
      <c r="AD65" t="str">
        <f>IF(Daily!$A65="","",Z65-AA65-AB65)</f>
        <v/>
      </c>
      <c r="AE65" t="str">
        <f>IF(Daily!$A65="","",Cumulative!Z65-Cumulative!E65)</f>
        <v/>
      </c>
      <c r="AF65" t="str">
        <f>IF(Daily!$A65="","",Cumulative!AA65-Cumulative!F65)</f>
        <v/>
      </c>
      <c r="AG65" t="str">
        <f>IF(Daily!$A65="","",Cumulative!AB65-Cumulative!G65)</f>
        <v/>
      </c>
      <c r="AH65" t="str">
        <f>IF(Daily!$A65="","",AE65-AF65-AG65)</f>
        <v/>
      </c>
      <c r="AI65" s="2" t="str">
        <f>IF(Daily!$A65="","",IF(OR($AA65+$AB65=0, Daily!A65=""),"",AB65/($AA65+$AB65)))</f>
        <v/>
      </c>
      <c r="AJ65" s="2" t="str">
        <f>IF(Daily!$A65="","",IF($AA65+$AB65=0,"",AA65/($AA65+$AB65)))</f>
        <v/>
      </c>
      <c r="AK65" s="2" t="str">
        <f>IF(Daily!$A65="","",IF($Z65=0,0,B65/$Z65))</f>
        <v/>
      </c>
      <c r="AL65" s="2" t="str">
        <f>IF(Daily!$A65="","",IF($Z65=0,0,E65/$Z65))</f>
        <v/>
      </c>
      <c r="AM65" s="2" t="str">
        <f>IF(Daily!$A65="","",IF($Z65=0,0,H65/$Z65))</f>
        <v/>
      </c>
      <c r="AN65" s="2" t="str">
        <f>IF(Daily!$A65="","",IF($Z65=0,0,K65/$Z65))</f>
        <v/>
      </c>
      <c r="AO65" s="2" t="str">
        <f>IF(Daily!$A65="","",IF($Z65=0,0,N65/$Z65))</f>
        <v/>
      </c>
      <c r="AP65" s="2" t="str">
        <f>IF(Daily!$A65="","",IF($Z65=0,0,Q65/$Z65))</f>
        <v/>
      </c>
      <c r="AQ65" s="2" t="str">
        <f>IF(Daily!$A65="","",IF($Z65=0,0,T65/$Z65))</f>
        <v/>
      </c>
      <c r="AR65" s="2" t="str">
        <f>IF(Daily!$A65="","",IF($Z65=0,0,W65/Z65))</f>
        <v/>
      </c>
      <c r="AS65" s="3" t="str">
        <f ca="1">IF(Daily!$A65="","",AVERAGE(INDIRECT("Daily!AA"&amp;MAX(ROW()-6,3)&amp;":AA"&amp;ROW())))</f>
        <v/>
      </c>
      <c r="AT65" s="2" t="str">
        <f>IF(OR(ROW()&lt;=3,Daily!A65=""),"",IF(Z64=0,1,Daily!AA65/Cumulative!Z64))</f>
        <v/>
      </c>
      <c r="AU65" s="2" t="str">
        <f>IF(OR(ROW()&lt;=3,Daily!A65=""),"",IF(Daily!AA64=0,0,(Daily!AA65-Daily!AA64)/Daily!AA64))</f>
        <v/>
      </c>
      <c r="AV65" t="str">
        <f>IF(OR(Daily!A65="",Z65=0),"",_xlfn.XLOOKUP(Z65*2,Z$3:Z$2000,A$3:A$2000,NA(),1,1)-A65)</f>
        <v/>
      </c>
    </row>
    <row r="66" spans="1:48" x14ac:dyDescent="0.2">
      <c r="A66" s="1" t="e">
        <f>IF(Daily!$A66="",NA(),Daily!A66)</f>
        <v>#N/A</v>
      </c>
      <c r="B66" t="str">
        <f>IF(Daily!$A66="","",Daily!B66+IF(ROW(A66)&gt;4,B65,0))</f>
        <v/>
      </c>
      <c r="C66" t="str">
        <f>IF(Daily!$A66="","",Daily!C66+IF(ROW(B66)&gt;4,C65,0))</f>
        <v/>
      </c>
      <c r="D66" t="str">
        <f>IF(Daily!$A66="","",Daily!D66+IF(ROW(C66)&gt;4,D65,0))</f>
        <v/>
      </c>
      <c r="E66" t="str">
        <f>IF(Daily!$A66="","",Daily!E66+IF(ROW(D66)&gt;4,E65,0))</f>
        <v/>
      </c>
      <c r="F66" t="str">
        <f>IF(Daily!$A66="","",Daily!F66+IF(ROW(E66)&gt;4,F65,0))</f>
        <v/>
      </c>
      <c r="G66" t="str">
        <f>IF(Daily!$A66="","",Daily!G66+IF(ROW(F66)&gt;4,G65,0))</f>
        <v/>
      </c>
      <c r="H66" t="str">
        <f>IF(Daily!$A66="","",Daily!H66+IF(ROW(G66)&gt;4,H65,0))</f>
        <v/>
      </c>
      <c r="I66" t="str">
        <f>IF(Daily!$A66="","",Daily!I66+IF(ROW(H66)&gt;4,I65,0))</f>
        <v/>
      </c>
      <c r="J66" t="str">
        <f>IF(Daily!$A66="","",Daily!J66+IF(ROW(I66)&gt;4,J65,0))</f>
        <v/>
      </c>
      <c r="K66" t="str">
        <f>IF(Daily!$A66="","",Daily!K66+IF(ROW(J66)&gt;4,K65,0))</f>
        <v/>
      </c>
      <c r="L66" t="str">
        <f>IF(Daily!$A66="","",Daily!L66+IF(ROW(K66)&gt;4,L65,0))</f>
        <v/>
      </c>
      <c r="M66" t="str">
        <f>IF(Daily!$A66="","",Daily!M66+IF(ROW(L66)&gt;4,M65,0))</f>
        <v/>
      </c>
      <c r="N66" t="str">
        <f>IF(Daily!$A66="","",Daily!N66+IF(ROW(M66)&gt;4,N65,0))</f>
        <v/>
      </c>
      <c r="O66" t="str">
        <f>IF(Daily!$A66="","",Daily!O66+IF(ROW(N66)&gt;4,O65,0))</f>
        <v/>
      </c>
      <c r="P66" t="str">
        <f>IF(Daily!$A66="","",Daily!P66+IF(ROW(O66)&gt;4,P65,0))</f>
        <v/>
      </c>
      <c r="Q66" t="str">
        <f>IF(Daily!$A66="","",Daily!Q66+IF(ROW(P66)&gt;4,Q65,0))</f>
        <v/>
      </c>
      <c r="R66" t="str">
        <f>IF(Daily!$A66="","",Daily!R66+IF(ROW(Q66)&gt;4,R65,0))</f>
        <v/>
      </c>
      <c r="S66" t="str">
        <f>IF(Daily!$A66="","",Daily!S66+IF(ROW(R66)&gt;4,S65,0))</f>
        <v/>
      </c>
      <c r="T66" t="str">
        <f>IF(Daily!$A66="","",Daily!T66+IF(ROW(S66)&gt;4,T65,0))</f>
        <v/>
      </c>
      <c r="U66" t="str">
        <f>IF(Daily!$A66="","",Daily!U66+IF(ROW(T66)&gt;4,U65,0))</f>
        <v/>
      </c>
      <c r="V66" t="str">
        <f>IF(Daily!$A66="","",Daily!V66+IF(ROW(U66)&gt;4,V65,0))</f>
        <v/>
      </c>
      <c r="W66" t="str">
        <f>IF(Daily!$A66="","",Daily!W66+IF(ROW(V66)&gt;4,W65,0))</f>
        <v/>
      </c>
      <c r="X66" t="str">
        <f>IF(Daily!$A66="","",Daily!X66+IF(ROW(W66)&gt;4,X65,0))</f>
        <v/>
      </c>
      <c r="Y66" t="str">
        <f>IF(Daily!$A66="","",Daily!Y66+IF(ROW(X66)&gt;4,Y65,0))</f>
        <v/>
      </c>
      <c r="Z66" t="str">
        <f>IF(Daily!$A66="","",Daily!AA66+IF(ROW(Y66)&gt;4,Z65,0))</f>
        <v/>
      </c>
      <c r="AA66" t="str">
        <f>IF(Daily!$A66="","",Daily!AB66+IF(ROW(Z66)&gt;4,AA65,0))</f>
        <v/>
      </c>
      <c r="AB66" t="str">
        <f>IF(Daily!$A66="","",Daily!AC66+IF(ROW(AA66)&gt;4,AB65,0))</f>
        <v/>
      </c>
      <c r="AC66" s="5" t="str">
        <f>IF(OR(Daily!$A66="",ROW(Cumulative!A66)&lt;=3),"",IF(Daily!AA65=0,0,Daily!AA66/Daily!AA65))</f>
        <v/>
      </c>
      <c r="AD66" t="str">
        <f>IF(Daily!$A66="","",Z66-AA66-AB66)</f>
        <v/>
      </c>
      <c r="AE66" t="str">
        <f>IF(Daily!$A66="","",Cumulative!Z66-Cumulative!E66)</f>
        <v/>
      </c>
      <c r="AF66" t="str">
        <f>IF(Daily!$A66="","",Cumulative!AA66-Cumulative!F66)</f>
        <v/>
      </c>
      <c r="AG66" t="str">
        <f>IF(Daily!$A66="","",Cumulative!AB66-Cumulative!G66)</f>
        <v/>
      </c>
      <c r="AH66" t="str">
        <f>IF(Daily!$A66="","",AE66-AF66-AG66)</f>
        <v/>
      </c>
      <c r="AI66" s="2" t="str">
        <f>IF(Daily!$A66="","",IF(OR($AA66+$AB66=0, Daily!A66=""),"",AB66/($AA66+$AB66)))</f>
        <v/>
      </c>
      <c r="AJ66" s="2" t="str">
        <f>IF(Daily!$A66="","",IF($AA66+$AB66=0,"",AA66/($AA66+$AB66)))</f>
        <v/>
      </c>
      <c r="AK66" s="2" t="str">
        <f>IF(Daily!$A66="","",IF($Z66=0,0,B66/$Z66))</f>
        <v/>
      </c>
      <c r="AL66" s="2" t="str">
        <f>IF(Daily!$A66="","",IF($Z66=0,0,E66/$Z66))</f>
        <v/>
      </c>
      <c r="AM66" s="2" t="str">
        <f>IF(Daily!$A66="","",IF($Z66=0,0,H66/$Z66))</f>
        <v/>
      </c>
      <c r="AN66" s="2" t="str">
        <f>IF(Daily!$A66="","",IF($Z66=0,0,K66/$Z66))</f>
        <v/>
      </c>
      <c r="AO66" s="2" t="str">
        <f>IF(Daily!$A66="","",IF($Z66=0,0,N66/$Z66))</f>
        <v/>
      </c>
      <c r="AP66" s="2" t="str">
        <f>IF(Daily!$A66="","",IF($Z66=0,0,Q66/$Z66))</f>
        <v/>
      </c>
      <c r="AQ66" s="2" t="str">
        <f>IF(Daily!$A66="","",IF($Z66=0,0,T66/$Z66))</f>
        <v/>
      </c>
      <c r="AR66" s="2" t="str">
        <f>IF(Daily!$A66="","",IF($Z66=0,0,W66/Z66))</f>
        <v/>
      </c>
      <c r="AS66" s="3" t="str">
        <f ca="1">IF(Daily!$A66="","",AVERAGE(INDIRECT("Daily!AA"&amp;MAX(ROW()-6,3)&amp;":AA"&amp;ROW())))</f>
        <v/>
      </c>
      <c r="AT66" s="2" t="str">
        <f>IF(OR(ROW()&lt;=3,Daily!A66=""),"",IF(Z65=0,1,Daily!AA66/Cumulative!Z65))</f>
        <v/>
      </c>
      <c r="AU66" s="2" t="str">
        <f>IF(OR(ROW()&lt;=3,Daily!A66=""),"",IF(Daily!AA65=0,0,(Daily!AA66-Daily!AA65)/Daily!AA65))</f>
        <v/>
      </c>
      <c r="AV66" t="str">
        <f>IF(OR(Daily!A66="",Z66=0),"",_xlfn.XLOOKUP(Z66*2,Z$3:Z$2000,A$3:A$2000,NA(),1,1)-A66)</f>
        <v/>
      </c>
    </row>
    <row r="67" spans="1:48" x14ac:dyDescent="0.2">
      <c r="A67" s="1" t="e">
        <f>IF(Daily!$A67="",NA(),Daily!A67)</f>
        <v>#N/A</v>
      </c>
      <c r="B67" t="str">
        <f>IF(Daily!$A67="","",Daily!B67+IF(ROW(A67)&gt;4,B66,0))</f>
        <v/>
      </c>
      <c r="C67" t="str">
        <f>IF(Daily!$A67="","",Daily!C67+IF(ROW(B67)&gt;4,C66,0))</f>
        <v/>
      </c>
      <c r="D67" t="str">
        <f>IF(Daily!$A67="","",Daily!D67+IF(ROW(C67)&gt;4,D66,0))</f>
        <v/>
      </c>
      <c r="E67" t="str">
        <f>IF(Daily!$A67="","",Daily!E67+IF(ROW(D67)&gt;4,E66,0))</f>
        <v/>
      </c>
      <c r="F67" t="str">
        <f>IF(Daily!$A67="","",Daily!F67+IF(ROW(E67)&gt;4,F66,0))</f>
        <v/>
      </c>
      <c r="G67" t="str">
        <f>IF(Daily!$A67="","",Daily!G67+IF(ROW(F67)&gt;4,G66,0))</f>
        <v/>
      </c>
      <c r="H67" t="str">
        <f>IF(Daily!$A67="","",Daily!H67+IF(ROW(G67)&gt;4,H66,0))</f>
        <v/>
      </c>
      <c r="I67" t="str">
        <f>IF(Daily!$A67="","",Daily!I67+IF(ROW(H67)&gt;4,I66,0))</f>
        <v/>
      </c>
      <c r="J67" t="str">
        <f>IF(Daily!$A67="","",Daily!J67+IF(ROW(I67)&gt;4,J66,0))</f>
        <v/>
      </c>
      <c r="K67" t="str">
        <f>IF(Daily!$A67="","",Daily!K67+IF(ROW(J67)&gt;4,K66,0))</f>
        <v/>
      </c>
      <c r="L67" t="str">
        <f>IF(Daily!$A67="","",Daily!L67+IF(ROW(K67)&gt;4,L66,0))</f>
        <v/>
      </c>
      <c r="M67" t="str">
        <f>IF(Daily!$A67="","",Daily!M67+IF(ROW(L67)&gt;4,M66,0))</f>
        <v/>
      </c>
      <c r="N67" t="str">
        <f>IF(Daily!$A67="","",Daily!N67+IF(ROW(M67)&gt;4,N66,0))</f>
        <v/>
      </c>
      <c r="O67" t="str">
        <f>IF(Daily!$A67="","",Daily!O67+IF(ROW(N67)&gt;4,O66,0))</f>
        <v/>
      </c>
      <c r="P67" t="str">
        <f>IF(Daily!$A67="","",Daily!P67+IF(ROW(O67)&gt;4,P66,0))</f>
        <v/>
      </c>
      <c r="Q67" t="str">
        <f>IF(Daily!$A67="","",Daily!Q67+IF(ROW(P67)&gt;4,Q66,0))</f>
        <v/>
      </c>
      <c r="R67" t="str">
        <f>IF(Daily!$A67="","",Daily!R67+IF(ROW(Q67)&gt;4,R66,0))</f>
        <v/>
      </c>
      <c r="S67" t="str">
        <f>IF(Daily!$A67="","",Daily!S67+IF(ROW(R67)&gt;4,S66,0))</f>
        <v/>
      </c>
      <c r="T67" t="str">
        <f>IF(Daily!$A67="","",Daily!T67+IF(ROW(S67)&gt;4,T66,0))</f>
        <v/>
      </c>
      <c r="U67" t="str">
        <f>IF(Daily!$A67="","",Daily!U67+IF(ROW(T67)&gt;4,U66,0))</f>
        <v/>
      </c>
      <c r="V67" t="str">
        <f>IF(Daily!$A67="","",Daily!V67+IF(ROW(U67)&gt;4,V66,0))</f>
        <v/>
      </c>
      <c r="W67" t="str">
        <f>IF(Daily!$A67="","",Daily!W67+IF(ROW(V67)&gt;4,W66,0))</f>
        <v/>
      </c>
      <c r="X67" t="str">
        <f>IF(Daily!$A67="","",Daily!X67+IF(ROW(W67)&gt;4,X66,0))</f>
        <v/>
      </c>
      <c r="Y67" t="str">
        <f>IF(Daily!$A67="","",Daily!Y67+IF(ROW(X67)&gt;4,Y66,0))</f>
        <v/>
      </c>
      <c r="Z67" t="str">
        <f>IF(Daily!$A67="","",Daily!AA67+IF(ROW(Y67)&gt;4,Z66,0))</f>
        <v/>
      </c>
      <c r="AA67" t="str">
        <f>IF(Daily!$A67="","",Daily!AB67+IF(ROW(Z67)&gt;4,AA66,0))</f>
        <v/>
      </c>
      <c r="AB67" t="str">
        <f>IF(Daily!$A67="","",Daily!AC67+IF(ROW(AA67)&gt;4,AB66,0))</f>
        <v/>
      </c>
      <c r="AC67" s="5" t="str">
        <f>IF(OR(Daily!$A67="",ROW(Cumulative!A67)&lt;=3),"",IF(Daily!AA66=0,0,Daily!AA67/Daily!AA66))</f>
        <v/>
      </c>
      <c r="AD67" t="str">
        <f>IF(Daily!$A67="","",Z67-AA67-AB67)</f>
        <v/>
      </c>
      <c r="AE67" t="str">
        <f>IF(Daily!$A67="","",Cumulative!Z67-Cumulative!E67)</f>
        <v/>
      </c>
      <c r="AF67" t="str">
        <f>IF(Daily!$A67="","",Cumulative!AA67-Cumulative!F67)</f>
        <v/>
      </c>
      <c r="AG67" t="str">
        <f>IF(Daily!$A67="","",Cumulative!AB67-Cumulative!G67)</f>
        <v/>
      </c>
      <c r="AH67" t="str">
        <f>IF(Daily!$A67="","",AE67-AF67-AG67)</f>
        <v/>
      </c>
      <c r="AI67" s="2" t="str">
        <f>IF(Daily!$A67="","",IF(OR($AA67+$AB67=0, Daily!A67=""),"",AB67/($AA67+$AB67)))</f>
        <v/>
      </c>
      <c r="AJ67" s="2" t="str">
        <f>IF(Daily!$A67="","",IF($AA67+$AB67=0,"",AA67/($AA67+$AB67)))</f>
        <v/>
      </c>
      <c r="AK67" s="2" t="str">
        <f>IF(Daily!$A67="","",IF($Z67=0,0,B67/$Z67))</f>
        <v/>
      </c>
      <c r="AL67" s="2" t="str">
        <f>IF(Daily!$A67="","",IF($Z67=0,0,E67/$Z67))</f>
        <v/>
      </c>
      <c r="AM67" s="2" t="str">
        <f>IF(Daily!$A67="","",IF($Z67=0,0,H67/$Z67))</f>
        <v/>
      </c>
      <c r="AN67" s="2" t="str">
        <f>IF(Daily!$A67="","",IF($Z67=0,0,K67/$Z67))</f>
        <v/>
      </c>
      <c r="AO67" s="2" t="str">
        <f>IF(Daily!$A67="","",IF($Z67=0,0,N67/$Z67))</f>
        <v/>
      </c>
      <c r="AP67" s="2" t="str">
        <f>IF(Daily!$A67="","",IF($Z67=0,0,Q67/$Z67))</f>
        <v/>
      </c>
      <c r="AQ67" s="2" t="str">
        <f>IF(Daily!$A67="","",IF($Z67=0,0,T67/$Z67))</f>
        <v/>
      </c>
      <c r="AR67" s="2" t="str">
        <f>IF(Daily!$A67="","",IF($Z67=0,0,W67/Z67))</f>
        <v/>
      </c>
      <c r="AS67" s="3" t="str">
        <f ca="1">IF(Daily!$A67="","",AVERAGE(INDIRECT("Daily!AA"&amp;MAX(ROW()-6,3)&amp;":AA"&amp;ROW())))</f>
        <v/>
      </c>
      <c r="AT67" s="2" t="str">
        <f>IF(OR(ROW()&lt;=3,Daily!A67=""),"",IF(Z66=0,1,Daily!AA67/Cumulative!Z66))</f>
        <v/>
      </c>
      <c r="AU67" s="2" t="str">
        <f>IF(OR(ROW()&lt;=3,Daily!A67=""),"",IF(Daily!AA66=0,0,(Daily!AA67-Daily!AA66)/Daily!AA66))</f>
        <v/>
      </c>
      <c r="AV67" t="str">
        <f>IF(OR(Daily!A67="",Z67=0),"",_xlfn.XLOOKUP(Z67*2,Z$3:Z$2000,A$3:A$2000,NA(),1,1)-A67)</f>
        <v/>
      </c>
    </row>
    <row r="68" spans="1:48" x14ac:dyDescent="0.2">
      <c r="A68" s="1" t="e">
        <f>IF(Daily!$A68="",NA(),Daily!A68)</f>
        <v>#N/A</v>
      </c>
      <c r="B68" t="str">
        <f>IF(Daily!$A68="","",Daily!B68+IF(ROW(A68)&gt;4,B67,0))</f>
        <v/>
      </c>
      <c r="C68" t="str">
        <f>IF(Daily!$A68="","",Daily!C68+IF(ROW(B68)&gt;4,C67,0))</f>
        <v/>
      </c>
      <c r="D68" t="str">
        <f>IF(Daily!$A68="","",Daily!D68+IF(ROW(C68)&gt;4,D67,0))</f>
        <v/>
      </c>
      <c r="E68" t="str">
        <f>IF(Daily!$A68="","",Daily!E68+IF(ROW(D68)&gt;4,E67,0))</f>
        <v/>
      </c>
      <c r="F68" t="str">
        <f>IF(Daily!$A68="","",Daily!F68+IF(ROW(E68)&gt;4,F67,0))</f>
        <v/>
      </c>
      <c r="G68" t="str">
        <f>IF(Daily!$A68="","",Daily!G68+IF(ROW(F68)&gt;4,G67,0))</f>
        <v/>
      </c>
      <c r="H68" t="str">
        <f>IF(Daily!$A68="","",Daily!H68+IF(ROW(G68)&gt;4,H67,0))</f>
        <v/>
      </c>
      <c r="I68" t="str">
        <f>IF(Daily!$A68="","",Daily!I68+IF(ROW(H68)&gt;4,I67,0))</f>
        <v/>
      </c>
      <c r="J68" t="str">
        <f>IF(Daily!$A68="","",Daily!J68+IF(ROW(I68)&gt;4,J67,0))</f>
        <v/>
      </c>
      <c r="K68" t="str">
        <f>IF(Daily!$A68="","",Daily!K68+IF(ROW(J68)&gt;4,K67,0))</f>
        <v/>
      </c>
      <c r="L68" t="str">
        <f>IF(Daily!$A68="","",Daily!L68+IF(ROW(K68)&gt;4,L67,0))</f>
        <v/>
      </c>
      <c r="M68" t="str">
        <f>IF(Daily!$A68="","",Daily!M68+IF(ROW(L68)&gt;4,M67,0))</f>
        <v/>
      </c>
      <c r="N68" t="str">
        <f>IF(Daily!$A68="","",Daily!N68+IF(ROW(M68)&gt;4,N67,0))</f>
        <v/>
      </c>
      <c r="O68" t="str">
        <f>IF(Daily!$A68="","",Daily!O68+IF(ROW(N68)&gt;4,O67,0))</f>
        <v/>
      </c>
      <c r="P68" t="str">
        <f>IF(Daily!$A68="","",Daily!P68+IF(ROW(O68)&gt;4,P67,0))</f>
        <v/>
      </c>
      <c r="Q68" t="str">
        <f>IF(Daily!$A68="","",Daily!Q68+IF(ROW(P68)&gt;4,Q67,0))</f>
        <v/>
      </c>
      <c r="R68" t="str">
        <f>IF(Daily!$A68="","",Daily!R68+IF(ROW(Q68)&gt;4,R67,0))</f>
        <v/>
      </c>
      <c r="S68" t="str">
        <f>IF(Daily!$A68="","",Daily!S68+IF(ROW(R68)&gt;4,S67,0))</f>
        <v/>
      </c>
      <c r="T68" t="str">
        <f>IF(Daily!$A68="","",Daily!T68+IF(ROW(S68)&gt;4,T67,0))</f>
        <v/>
      </c>
      <c r="U68" t="str">
        <f>IF(Daily!$A68="","",Daily!U68+IF(ROW(T68)&gt;4,U67,0))</f>
        <v/>
      </c>
      <c r="V68" t="str">
        <f>IF(Daily!$A68="","",Daily!V68+IF(ROW(U68)&gt;4,V67,0))</f>
        <v/>
      </c>
      <c r="W68" t="str">
        <f>IF(Daily!$A68="","",Daily!W68+IF(ROW(V68)&gt;4,W67,0))</f>
        <v/>
      </c>
      <c r="X68" t="str">
        <f>IF(Daily!$A68="","",Daily!X68+IF(ROW(W68)&gt;4,X67,0))</f>
        <v/>
      </c>
      <c r="Y68" t="str">
        <f>IF(Daily!$A68="","",Daily!Y68+IF(ROW(X68)&gt;4,Y67,0))</f>
        <v/>
      </c>
      <c r="Z68" t="str">
        <f>IF(Daily!$A68="","",Daily!AA68+IF(ROW(Y68)&gt;4,Z67,0))</f>
        <v/>
      </c>
      <c r="AA68" t="str">
        <f>IF(Daily!$A68="","",Daily!AB68+IF(ROW(Z68)&gt;4,AA67,0))</f>
        <v/>
      </c>
      <c r="AB68" t="str">
        <f>IF(Daily!$A68="","",Daily!AC68+IF(ROW(AA68)&gt;4,AB67,0))</f>
        <v/>
      </c>
      <c r="AC68" s="5" t="str">
        <f>IF(OR(Daily!$A68="",ROW(Cumulative!A68)&lt;=3),"",IF(Daily!AA67=0,0,Daily!AA68/Daily!AA67))</f>
        <v/>
      </c>
      <c r="AD68" t="str">
        <f>IF(Daily!$A68="","",Z68-AA68-AB68)</f>
        <v/>
      </c>
      <c r="AE68" t="str">
        <f>IF(Daily!$A68="","",Cumulative!Z68-Cumulative!E68)</f>
        <v/>
      </c>
      <c r="AF68" t="str">
        <f>IF(Daily!$A68="","",Cumulative!AA68-Cumulative!F68)</f>
        <v/>
      </c>
      <c r="AG68" t="str">
        <f>IF(Daily!$A68="","",Cumulative!AB68-Cumulative!G68)</f>
        <v/>
      </c>
      <c r="AH68" t="str">
        <f>IF(Daily!$A68="","",AE68-AF68-AG68)</f>
        <v/>
      </c>
      <c r="AI68" s="2" t="str">
        <f>IF(Daily!$A68="","",IF(OR($AA68+$AB68=0, Daily!A68=""),"",AB68/($AA68+$AB68)))</f>
        <v/>
      </c>
      <c r="AJ68" s="2" t="str">
        <f>IF(Daily!$A68="","",IF($AA68+$AB68=0,"",AA68/($AA68+$AB68)))</f>
        <v/>
      </c>
      <c r="AK68" s="2" t="str">
        <f>IF(Daily!$A68="","",IF($Z68=0,0,B68/$Z68))</f>
        <v/>
      </c>
      <c r="AL68" s="2" t="str">
        <f>IF(Daily!$A68="","",IF($Z68=0,0,E68/$Z68))</f>
        <v/>
      </c>
      <c r="AM68" s="2" t="str">
        <f>IF(Daily!$A68="","",IF($Z68=0,0,H68/$Z68))</f>
        <v/>
      </c>
      <c r="AN68" s="2" t="str">
        <f>IF(Daily!$A68="","",IF($Z68=0,0,K68/$Z68))</f>
        <v/>
      </c>
      <c r="AO68" s="2" t="str">
        <f>IF(Daily!$A68="","",IF($Z68=0,0,N68/$Z68))</f>
        <v/>
      </c>
      <c r="AP68" s="2" t="str">
        <f>IF(Daily!$A68="","",IF($Z68=0,0,Q68/$Z68))</f>
        <v/>
      </c>
      <c r="AQ68" s="2" t="str">
        <f>IF(Daily!$A68="","",IF($Z68=0,0,T68/$Z68))</f>
        <v/>
      </c>
      <c r="AR68" s="2" t="str">
        <f>IF(Daily!$A68="","",IF($Z68=0,0,W68/Z68))</f>
        <v/>
      </c>
      <c r="AS68" s="3" t="str">
        <f ca="1">IF(Daily!$A68="","",AVERAGE(INDIRECT("Daily!AA"&amp;MAX(ROW()-6,3)&amp;":AA"&amp;ROW())))</f>
        <v/>
      </c>
      <c r="AT68" s="2" t="str">
        <f>IF(OR(ROW()&lt;=3,Daily!A68=""),"",IF(Z67=0,1,Daily!AA68/Cumulative!Z67))</f>
        <v/>
      </c>
      <c r="AU68" s="2" t="str">
        <f>IF(OR(ROW()&lt;=3,Daily!A68=""),"",IF(Daily!AA67=0,0,(Daily!AA68-Daily!AA67)/Daily!AA67))</f>
        <v/>
      </c>
      <c r="AV68" t="str">
        <f>IF(OR(Daily!A68="",Z68=0),"",_xlfn.XLOOKUP(Z68*2,Z$3:Z$2000,A$3:A$2000,NA(),1,1)-A68)</f>
        <v/>
      </c>
    </row>
    <row r="69" spans="1:48" x14ac:dyDescent="0.2">
      <c r="A69" s="1" t="e">
        <f>IF(Daily!$A69="",NA(),Daily!A69)</f>
        <v>#N/A</v>
      </c>
      <c r="B69" t="str">
        <f>IF(Daily!$A69="","",Daily!B69+IF(ROW(A69)&gt;4,B68,0))</f>
        <v/>
      </c>
      <c r="C69" t="str">
        <f>IF(Daily!$A69="","",Daily!C69+IF(ROW(B69)&gt;4,C68,0))</f>
        <v/>
      </c>
      <c r="D69" t="str">
        <f>IF(Daily!$A69="","",Daily!D69+IF(ROW(C69)&gt;4,D68,0))</f>
        <v/>
      </c>
      <c r="E69" t="str">
        <f>IF(Daily!$A69="","",Daily!E69+IF(ROW(D69)&gt;4,E68,0))</f>
        <v/>
      </c>
      <c r="F69" t="str">
        <f>IF(Daily!$A69="","",Daily!F69+IF(ROW(E69)&gt;4,F68,0))</f>
        <v/>
      </c>
      <c r="G69" t="str">
        <f>IF(Daily!$A69="","",Daily!G69+IF(ROW(F69)&gt;4,G68,0))</f>
        <v/>
      </c>
      <c r="H69" t="str">
        <f>IF(Daily!$A69="","",Daily!H69+IF(ROW(G69)&gt;4,H68,0))</f>
        <v/>
      </c>
      <c r="I69" t="str">
        <f>IF(Daily!$A69="","",Daily!I69+IF(ROW(H69)&gt;4,I68,0))</f>
        <v/>
      </c>
      <c r="J69" t="str">
        <f>IF(Daily!$A69="","",Daily!J69+IF(ROW(I69)&gt;4,J68,0))</f>
        <v/>
      </c>
      <c r="K69" t="str">
        <f>IF(Daily!$A69="","",Daily!K69+IF(ROW(J69)&gt;4,K68,0))</f>
        <v/>
      </c>
      <c r="L69" t="str">
        <f>IF(Daily!$A69="","",Daily!L69+IF(ROW(K69)&gt;4,L68,0))</f>
        <v/>
      </c>
      <c r="M69" t="str">
        <f>IF(Daily!$A69="","",Daily!M69+IF(ROW(L69)&gt;4,M68,0))</f>
        <v/>
      </c>
      <c r="N69" t="str">
        <f>IF(Daily!$A69="","",Daily!N69+IF(ROW(M69)&gt;4,N68,0))</f>
        <v/>
      </c>
      <c r="O69" t="str">
        <f>IF(Daily!$A69="","",Daily!O69+IF(ROW(N69)&gt;4,O68,0))</f>
        <v/>
      </c>
      <c r="P69" t="str">
        <f>IF(Daily!$A69="","",Daily!P69+IF(ROW(O69)&gt;4,P68,0))</f>
        <v/>
      </c>
      <c r="Q69" t="str">
        <f>IF(Daily!$A69="","",Daily!Q69+IF(ROW(P69)&gt;4,Q68,0))</f>
        <v/>
      </c>
      <c r="R69" t="str">
        <f>IF(Daily!$A69="","",Daily!R69+IF(ROW(Q69)&gt;4,R68,0))</f>
        <v/>
      </c>
      <c r="S69" t="str">
        <f>IF(Daily!$A69="","",Daily!S69+IF(ROW(R69)&gt;4,S68,0))</f>
        <v/>
      </c>
      <c r="T69" t="str">
        <f>IF(Daily!$A69="","",Daily!T69+IF(ROW(S69)&gt;4,T68,0))</f>
        <v/>
      </c>
      <c r="U69" t="str">
        <f>IF(Daily!$A69="","",Daily!U69+IF(ROW(T69)&gt;4,U68,0))</f>
        <v/>
      </c>
      <c r="V69" t="str">
        <f>IF(Daily!$A69="","",Daily!V69+IF(ROW(U69)&gt;4,V68,0))</f>
        <v/>
      </c>
      <c r="W69" t="str">
        <f>IF(Daily!$A69="","",Daily!W69+IF(ROW(V69)&gt;4,W68,0))</f>
        <v/>
      </c>
      <c r="X69" t="str">
        <f>IF(Daily!$A69="","",Daily!X69+IF(ROW(W69)&gt;4,X68,0))</f>
        <v/>
      </c>
      <c r="Y69" t="str">
        <f>IF(Daily!$A69="","",Daily!Y69+IF(ROW(X69)&gt;4,Y68,0))</f>
        <v/>
      </c>
      <c r="Z69" t="str">
        <f>IF(Daily!$A69="","",Daily!AA69+IF(ROW(Y69)&gt;4,Z68,0))</f>
        <v/>
      </c>
      <c r="AA69" t="str">
        <f>IF(Daily!$A69="","",Daily!AB69+IF(ROW(Z69)&gt;4,AA68,0))</f>
        <v/>
      </c>
      <c r="AB69" t="str">
        <f>IF(Daily!$A69="","",Daily!AC69+IF(ROW(AA69)&gt;4,AB68,0))</f>
        <v/>
      </c>
      <c r="AC69" s="5" t="str">
        <f>IF(OR(Daily!$A69="",ROW(Cumulative!A69)&lt;=3),"",IF(Daily!AA68=0,0,Daily!AA69/Daily!AA68))</f>
        <v/>
      </c>
      <c r="AD69" t="str">
        <f>IF(Daily!$A69="","",Z69-AA69-AB69)</f>
        <v/>
      </c>
      <c r="AE69" t="str">
        <f>IF(Daily!$A69="","",Cumulative!Z69-Cumulative!E69)</f>
        <v/>
      </c>
      <c r="AF69" t="str">
        <f>IF(Daily!$A69="","",Cumulative!AA69-Cumulative!F69)</f>
        <v/>
      </c>
      <c r="AG69" t="str">
        <f>IF(Daily!$A69="","",Cumulative!AB69-Cumulative!G69)</f>
        <v/>
      </c>
      <c r="AH69" t="str">
        <f>IF(Daily!$A69="","",AE69-AF69-AG69)</f>
        <v/>
      </c>
      <c r="AI69" s="2" t="str">
        <f>IF(Daily!$A69="","",IF(OR($AA69+$AB69=0, Daily!A69=""),"",AB69/($AA69+$AB69)))</f>
        <v/>
      </c>
      <c r="AJ69" s="2" t="str">
        <f>IF(Daily!$A69="","",IF($AA69+$AB69=0,"",AA69/($AA69+$AB69)))</f>
        <v/>
      </c>
      <c r="AK69" s="2" t="str">
        <f>IF(Daily!$A69="","",IF($Z69=0,0,B69/$Z69))</f>
        <v/>
      </c>
      <c r="AL69" s="2" t="str">
        <f>IF(Daily!$A69="","",IF($Z69=0,0,E69/$Z69))</f>
        <v/>
      </c>
      <c r="AM69" s="2" t="str">
        <f>IF(Daily!$A69="","",IF($Z69=0,0,H69/$Z69))</f>
        <v/>
      </c>
      <c r="AN69" s="2" t="str">
        <f>IF(Daily!$A69="","",IF($Z69=0,0,K69/$Z69))</f>
        <v/>
      </c>
      <c r="AO69" s="2" t="str">
        <f>IF(Daily!$A69="","",IF($Z69=0,0,N69/$Z69))</f>
        <v/>
      </c>
      <c r="AP69" s="2" t="str">
        <f>IF(Daily!$A69="","",IF($Z69=0,0,Q69/$Z69))</f>
        <v/>
      </c>
      <c r="AQ69" s="2" t="str">
        <f>IF(Daily!$A69="","",IF($Z69=0,0,T69/$Z69))</f>
        <v/>
      </c>
      <c r="AR69" s="2" t="str">
        <f>IF(Daily!$A69="","",IF($Z69=0,0,W69/Z69))</f>
        <v/>
      </c>
      <c r="AS69" s="3" t="str">
        <f ca="1">IF(Daily!$A69="","",AVERAGE(INDIRECT("Daily!AA"&amp;MAX(ROW()-6,3)&amp;":AA"&amp;ROW())))</f>
        <v/>
      </c>
      <c r="AT69" s="2" t="str">
        <f>IF(OR(ROW()&lt;=3,Daily!A69=""),"",IF(Z68=0,1,Daily!AA69/Cumulative!Z68))</f>
        <v/>
      </c>
      <c r="AU69" s="2" t="str">
        <f>IF(OR(ROW()&lt;=3,Daily!A69=""),"",IF(Daily!AA68=0,0,(Daily!AA69-Daily!AA68)/Daily!AA68))</f>
        <v/>
      </c>
      <c r="AV69" t="str">
        <f>IF(OR(Daily!A69="",Z69=0),"",_xlfn.XLOOKUP(Z69*2,Z$3:Z$2000,A$3:A$2000,NA(),1,1)-A69)</f>
        <v/>
      </c>
    </row>
    <row r="70" spans="1:48" x14ac:dyDescent="0.2">
      <c r="A70" s="1" t="e">
        <f>IF(Daily!$A70="",NA(),Daily!A70)</f>
        <v>#N/A</v>
      </c>
      <c r="B70" t="str">
        <f>IF(Daily!$A70="","",Daily!B70+IF(ROW(A70)&gt;4,B69,0))</f>
        <v/>
      </c>
      <c r="C70" t="str">
        <f>IF(Daily!$A70="","",Daily!C70+IF(ROW(B70)&gt;4,C69,0))</f>
        <v/>
      </c>
      <c r="D70" t="str">
        <f>IF(Daily!$A70="","",Daily!D70+IF(ROW(C70)&gt;4,D69,0))</f>
        <v/>
      </c>
      <c r="E70" t="str">
        <f>IF(Daily!$A70="","",Daily!E70+IF(ROW(D70)&gt;4,E69,0))</f>
        <v/>
      </c>
      <c r="F70" t="str">
        <f>IF(Daily!$A70="","",Daily!F70+IF(ROW(E70)&gt;4,F69,0))</f>
        <v/>
      </c>
      <c r="G70" t="str">
        <f>IF(Daily!$A70="","",Daily!G70+IF(ROW(F70)&gt;4,G69,0))</f>
        <v/>
      </c>
      <c r="H70" t="str">
        <f>IF(Daily!$A70="","",Daily!H70+IF(ROW(G70)&gt;4,H69,0))</f>
        <v/>
      </c>
      <c r="I70" t="str">
        <f>IF(Daily!$A70="","",Daily!I70+IF(ROW(H70)&gt;4,I69,0))</f>
        <v/>
      </c>
      <c r="J70" t="str">
        <f>IF(Daily!$A70="","",Daily!J70+IF(ROW(I70)&gt;4,J69,0))</f>
        <v/>
      </c>
      <c r="K70" t="str">
        <f>IF(Daily!$A70="","",Daily!K70+IF(ROW(J70)&gt;4,K69,0))</f>
        <v/>
      </c>
      <c r="L70" t="str">
        <f>IF(Daily!$A70="","",Daily!L70+IF(ROW(K70)&gt;4,L69,0))</f>
        <v/>
      </c>
      <c r="M70" t="str">
        <f>IF(Daily!$A70="","",Daily!M70+IF(ROW(L70)&gt;4,M69,0))</f>
        <v/>
      </c>
      <c r="N70" t="str">
        <f>IF(Daily!$A70="","",Daily!N70+IF(ROW(M70)&gt;4,N69,0))</f>
        <v/>
      </c>
      <c r="O70" t="str">
        <f>IF(Daily!$A70="","",Daily!O70+IF(ROW(N70)&gt;4,O69,0))</f>
        <v/>
      </c>
      <c r="P70" t="str">
        <f>IF(Daily!$A70="","",Daily!P70+IF(ROW(O70)&gt;4,P69,0))</f>
        <v/>
      </c>
      <c r="Q70" t="str">
        <f>IF(Daily!$A70="","",Daily!Q70+IF(ROW(P70)&gt;4,Q69,0))</f>
        <v/>
      </c>
      <c r="R70" t="str">
        <f>IF(Daily!$A70="","",Daily!R70+IF(ROW(Q70)&gt;4,R69,0))</f>
        <v/>
      </c>
      <c r="S70" t="str">
        <f>IF(Daily!$A70="","",Daily!S70+IF(ROW(R70)&gt;4,S69,0))</f>
        <v/>
      </c>
      <c r="T70" t="str">
        <f>IF(Daily!$A70="","",Daily!T70+IF(ROW(S70)&gt;4,T69,0))</f>
        <v/>
      </c>
      <c r="U70" t="str">
        <f>IF(Daily!$A70="","",Daily!U70+IF(ROW(T70)&gt;4,U69,0))</f>
        <v/>
      </c>
      <c r="V70" t="str">
        <f>IF(Daily!$A70="","",Daily!V70+IF(ROW(U70)&gt;4,V69,0))</f>
        <v/>
      </c>
      <c r="W70" t="str">
        <f>IF(Daily!$A70="","",Daily!W70+IF(ROW(V70)&gt;4,W69,0))</f>
        <v/>
      </c>
      <c r="X70" t="str">
        <f>IF(Daily!$A70="","",Daily!X70+IF(ROW(W70)&gt;4,X69,0))</f>
        <v/>
      </c>
      <c r="Y70" t="str">
        <f>IF(Daily!$A70="","",Daily!Y70+IF(ROW(X70)&gt;4,Y69,0))</f>
        <v/>
      </c>
      <c r="Z70" t="str">
        <f>IF(Daily!$A70="","",Daily!AA70+IF(ROW(Y70)&gt;4,Z69,0))</f>
        <v/>
      </c>
      <c r="AA70" t="str">
        <f>IF(Daily!$A70="","",Daily!AB70+IF(ROW(Z70)&gt;4,AA69,0))</f>
        <v/>
      </c>
      <c r="AB70" t="str">
        <f>IF(Daily!$A70="","",Daily!AC70+IF(ROW(AA70)&gt;4,AB69,0))</f>
        <v/>
      </c>
      <c r="AC70" s="5" t="str">
        <f>IF(OR(Daily!$A70="",ROW(Cumulative!A70)&lt;=3),"",IF(Daily!AA69=0,0,Daily!AA70/Daily!AA69))</f>
        <v/>
      </c>
      <c r="AD70" t="str">
        <f>IF(Daily!$A70="","",Z70-AA70-AB70)</f>
        <v/>
      </c>
      <c r="AE70" t="str">
        <f>IF(Daily!$A70="","",Cumulative!Z70-Cumulative!E70)</f>
        <v/>
      </c>
      <c r="AF70" t="str">
        <f>IF(Daily!$A70="","",Cumulative!AA70-Cumulative!F70)</f>
        <v/>
      </c>
      <c r="AG70" t="str">
        <f>IF(Daily!$A70="","",Cumulative!AB70-Cumulative!G70)</f>
        <v/>
      </c>
      <c r="AH70" t="str">
        <f>IF(Daily!$A70="","",AE70-AF70-AG70)</f>
        <v/>
      </c>
      <c r="AI70" s="2" t="str">
        <f>IF(Daily!$A70="","",IF(OR($AA70+$AB70=0, Daily!A70=""),"",AB70/($AA70+$AB70)))</f>
        <v/>
      </c>
      <c r="AJ70" s="2" t="str">
        <f>IF(Daily!$A70="","",IF($AA70+$AB70=0,"",AA70/($AA70+$AB70)))</f>
        <v/>
      </c>
      <c r="AK70" s="2" t="str">
        <f>IF(Daily!$A70="","",IF($Z70=0,0,B70/$Z70))</f>
        <v/>
      </c>
      <c r="AL70" s="2" t="str">
        <f>IF(Daily!$A70="","",IF($Z70=0,0,E70/$Z70))</f>
        <v/>
      </c>
      <c r="AM70" s="2" t="str">
        <f>IF(Daily!$A70="","",IF($Z70=0,0,H70/$Z70))</f>
        <v/>
      </c>
      <c r="AN70" s="2" t="str">
        <f>IF(Daily!$A70="","",IF($Z70=0,0,K70/$Z70))</f>
        <v/>
      </c>
      <c r="AO70" s="2" t="str">
        <f>IF(Daily!$A70="","",IF($Z70=0,0,N70/$Z70))</f>
        <v/>
      </c>
      <c r="AP70" s="2" t="str">
        <f>IF(Daily!$A70="","",IF($Z70=0,0,Q70/$Z70))</f>
        <v/>
      </c>
      <c r="AQ70" s="2" t="str">
        <f>IF(Daily!$A70="","",IF($Z70=0,0,T70/$Z70))</f>
        <v/>
      </c>
      <c r="AR70" s="2" t="str">
        <f>IF(Daily!$A70="","",IF($Z70=0,0,W70/Z70))</f>
        <v/>
      </c>
      <c r="AS70" s="3" t="str">
        <f ca="1">IF(Daily!$A70="","",AVERAGE(INDIRECT("Daily!AA"&amp;MAX(ROW()-6,3)&amp;":AA"&amp;ROW())))</f>
        <v/>
      </c>
      <c r="AT70" s="2" t="str">
        <f>IF(OR(ROW()&lt;=3,Daily!A70=""),"",IF(Z69=0,1,Daily!AA70/Cumulative!Z69))</f>
        <v/>
      </c>
      <c r="AU70" s="2" t="str">
        <f>IF(OR(ROW()&lt;=3,Daily!A70=""),"",IF(Daily!AA69=0,0,(Daily!AA70-Daily!AA69)/Daily!AA69))</f>
        <v/>
      </c>
      <c r="AV70" t="str">
        <f>IF(OR(Daily!A70="",Z70=0),"",_xlfn.XLOOKUP(Z70*2,Z$3:Z$2000,A$3:A$2000,NA(),1,1)-A70)</f>
        <v/>
      </c>
    </row>
    <row r="71" spans="1:48" x14ac:dyDescent="0.2">
      <c r="A71" s="1" t="e">
        <f>IF(Daily!$A71="",NA(),Daily!A71)</f>
        <v>#N/A</v>
      </c>
      <c r="B71" t="str">
        <f>IF(Daily!$A71="","",Daily!B71+IF(ROW(A71)&gt;4,B70,0))</f>
        <v/>
      </c>
      <c r="C71" t="str">
        <f>IF(Daily!$A71="","",Daily!C71+IF(ROW(B71)&gt;4,C70,0))</f>
        <v/>
      </c>
      <c r="D71" t="str">
        <f>IF(Daily!$A71="","",Daily!D71+IF(ROW(C71)&gt;4,D70,0))</f>
        <v/>
      </c>
      <c r="E71" t="str">
        <f>IF(Daily!$A71="","",Daily!E71+IF(ROW(D71)&gt;4,E70,0))</f>
        <v/>
      </c>
      <c r="F71" t="str">
        <f>IF(Daily!$A71="","",Daily!F71+IF(ROW(E71)&gt;4,F70,0))</f>
        <v/>
      </c>
      <c r="G71" t="str">
        <f>IF(Daily!$A71="","",Daily!G71+IF(ROW(F71)&gt;4,G70,0))</f>
        <v/>
      </c>
      <c r="H71" t="str">
        <f>IF(Daily!$A71="","",Daily!H71+IF(ROW(G71)&gt;4,H70,0))</f>
        <v/>
      </c>
      <c r="I71" t="str">
        <f>IF(Daily!$A71="","",Daily!I71+IF(ROW(H71)&gt;4,I70,0))</f>
        <v/>
      </c>
      <c r="J71" t="str">
        <f>IF(Daily!$A71="","",Daily!J71+IF(ROW(I71)&gt;4,J70,0))</f>
        <v/>
      </c>
      <c r="K71" t="str">
        <f>IF(Daily!$A71="","",Daily!K71+IF(ROW(J71)&gt;4,K70,0))</f>
        <v/>
      </c>
      <c r="L71" t="str">
        <f>IF(Daily!$A71="","",Daily!L71+IF(ROW(K71)&gt;4,L70,0))</f>
        <v/>
      </c>
      <c r="M71" t="str">
        <f>IF(Daily!$A71="","",Daily!M71+IF(ROW(L71)&gt;4,M70,0))</f>
        <v/>
      </c>
      <c r="N71" t="str">
        <f>IF(Daily!$A71="","",Daily!N71+IF(ROW(M71)&gt;4,N70,0))</f>
        <v/>
      </c>
      <c r="O71" t="str">
        <f>IF(Daily!$A71="","",Daily!O71+IF(ROW(N71)&gt;4,O70,0))</f>
        <v/>
      </c>
      <c r="P71" t="str">
        <f>IF(Daily!$A71="","",Daily!P71+IF(ROW(O71)&gt;4,P70,0))</f>
        <v/>
      </c>
      <c r="Q71" t="str">
        <f>IF(Daily!$A71="","",Daily!Q71+IF(ROW(P71)&gt;4,Q70,0))</f>
        <v/>
      </c>
      <c r="R71" t="str">
        <f>IF(Daily!$A71="","",Daily!R71+IF(ROW(Q71)&gt;4,R70,0))</f>
        <v/>
      </c>
      <c r="S71" t="str">
        <f>IF(Daily!$A71="","",Daily!S71+IF(ROW(R71)&gt;4,S70,0))</f>
        <v/>
      </c>
      <c r="T71" t="str">
        <f>IF(Daily!$A71="","",Daily!T71+IF(ROW(S71)&gt;4,T70,0))</f>
        <v/>
      </c>
      <c r="U71" t="str">
        <f>IF(Daily!$A71="","",Daily!U71+IF(ROW(T71)&gt;4,U70,0))</f>
        <v/>
      </c>
      <c r="V71" t="str">
        <f>IF(Daily!$A71="","",Daily!V71+IF(ROW(U71)&gt;4,V70,0))</f>
        <v/>
      </c>
      <c r="W71" t="str">
        <f>IF(Daily!$A71="","",Daily!W71+IF(ROW(V71)&gt;4,W70,0))</f>
        <v/>
      </c>
      <c r="X71" t="str">
        <f>IF(Daily!$A71="","",Daily!X71+IF(ROW(W71)&gt;4,X70,0))</f>
        <v/>
      </c>
      <c r="Y71" t="str">
        <f>IF(Daily!$A71="","",Daily!Y71+IF(ROW(X71)&gt;4,Y70,0))</f>
        <v/>
      </c>
      <c r="Z71" t="str">
        <f>IF(Daily!$A71="","",Daily!AA71+IF(ROW(Y71)&gt;4,Z70,0))</f>
        <v/>
      </c>
      <c r="AA71" t="str">
        <f>IF(Daily!$A71="","",Daily!AB71+IF(ROW(Z71)&gt;4,AA70,0))</f>
        <v/>
      </c>
      <c r="AB71" t="str">
        <f>IF(Daily!$A71="","",Daily!AC71+IF(ROW(AA71)&gt;4,AB70,0))</f>
        <v/>
      </c>
      <c r="AC71" s="5" t="str">
        <f>IF(OR(Daily!$A71="",ROW(Cumulative!A71)&lt;=3),"",IF(Daily!AA70=0,0,Daily!AA71/Daily!AA70))</f>
        <v/>
      </c>
      <c r="AD71" t="str">
        <f>IF(Daily!$A71="","",Z71-AA71-AB71)</f>
        <v/>
      </c>
      <c r="AE71" t="str">
        <f>IF(Daily!$A71="","",Cumulative!Z71-Cumulative!E71)</f>
        <v/>
      </c>
      <c r="AF71" t="str">
        <f>IF(Daily!$A71="","",Cumulative!AA71-Cumulative!F71)</f>
        <v/>
      </c>
      <c r="AG71" t="str">
        <f>IF(Daily!$A71="","",Cumulative!AB71-Cumulative!G71)</f>
        <v/>
      </c>
      <c r="AH71" t="str">
        <f>IF(Daily!$A71="","",AE71-AF71-AG71)</f>
        <v/>
      </c>
      <c r="AI71" s="2" t="str">
        <f>IF(Daily!$A71="","",IF(OR($AA71+$AB71=0, Daily!A71=""),"",AB71/($AA71+$AB71)))</f>
        <v/>
      </c>
      <c r="AJ71" s="2" t="str">
        <f>IF(Daily!$A71="","",IF($AA71+$AB71=0,"",AA71/($AA71+$AB71)))</f>
        <v/>
      </c>
      <c r="AK71" s="2" t="str">
        <f>IF(Daily!$A71="","",IF($Z71=0,0,B71/$Z71))</f>
        <v/>
      </c>
      <c r="AL71" s="2" t="str">
        <f>IF(Daily!$A71="","",IF($Z71=0,0,E71/$Z71))</f>
        <v/>
      </c>
      <c r="AM71" s="2" t="str">
        <f>IF(Daily!$A71="","",IF($Z71=0,0,H71/$Z71))</f>
        <v/>
      </c>
      <c r="AN71" s="2" t="str">
        <f>IF(Daily!$A71="","",IF($Z71=0,0,K71/$Z71))</f>
        <v/>
      </c>
      <c r="AO71" s="2" t="str">
        <f>IF(Daily!$A71="","",IF($Z71=0,0,N71/$Z71))</f>
        <v/>
      </c>
      <c r="AP71" s="2" t="str">
        <f>IF(Daily!$A71="","",IF($Z71=0,0,Q71/$Z71))</f>
        <v/>
      </c>
      <c r="AQ71" s="2" t="str">
        <f>IF(Daily!$A71="","",IF($Z71=0,0,T71/$Z71))</f>
        <v/>
      </c>
      <c r="AR71" s="2" t="str">
        <f>IF(Daily!$A71="","",IF($Z71=0,0,W71/Z71))</f>
        <v/>
      </c>
      <c r="AS71" s="3" t="str">
        <f ca="1">IF(Daily!$A71="","",AVERAGE(INDIRECT("Daily!AA"&amp;MAX(ROW()-6,3)&amp;":AA"&amp;ROW())))</f>
        <v/>
      </c>
      <c r="AT71" s="2" t="str">
        <f>IF(OR(ROW()&lt;=3,Daily!A71=""),"",IF(Z70=0,1,Daily!AA71/Cumulative!Z70))</f>
        <v/>
      </c>
      <c r="AU71" s="2" t="str">
        <f>IF(OR(ROW()&lt;=3,Daily!A71=""),"",IF(Daily!AA70=0,0,(Daily!AA71-Daily!AA70)/Daily!AA70))</f>
        <v/>
      </c>
      <c r="AV71" t="str">
        <f>IF(OR(Daily!A71="",Z71=0),"",_xlfn.XLOOKUP(Z71*2,Z$3:Z$2000,A$3:A$2000,NA(),1,1)-A71)</f>
        <v/>
      </c>
    </row>
    <row r="72" spans="1:48" x14ac:dyDescent="0.2">
      <c r="A72" s="1" t="e">
        <f>IF(Daily!$A72="",NA(),Daily!A72)</f>
        <v>#N/A</v>
      </c>
      <c r="B72" t="str">
        <f>IF(Daily!$A72="","",Daily!B72+IF(ROW(A72)&gt;4,B71,0))</f>
        <v/>
      </c>
      <c r="C72" t="str">
        <f>IF(Daily!$A72="","",Daily!C72+IF(ROW(B72)&gt;4,C71,0))</f>
        <v/>
      </c>
      <c r="D72" t="str">
        <f>IF(Daily!$A72="","",Daily!D72+IF(ROW(C72)&gt;4,D71,0))</f>
        <v/>
      </c>
      <c r="E72" t="str">
        <f>IF(Daily!$A72="","",Daily!E72+IF(ROW(D72)&gt;4,E71,0))</f>
        <v/>
      </c>
      <c r="F72" t="str">
        <f>IF(Daily!$A72="","",Daily!F72+IF(ROW(E72)&gt;4,F71,0))</f>
        <v/>
      </c>
      <c r="G72" t="str">
        <f>IF(Daily!$A72="","",Daily!G72+IF(ROW(F72)&gt;4,G71,0))</f>
        <v/>
      </c>
      <c r="H72" t="str">
        <f>IF(Daily!$A72="","",Daily!H72+IF(ROW(G72)&gt;4,H71,0))</f>
        <v/>
      </c>
      <c r="I72" t="str">
        <f>IF(Daily!$A72="","",Daily!I72+IF(ROW(H72)&gt;4,I71,0))</f>
        <v/>
      </c>
      <c r="J72" t="str">
        <f>IF(Daily!$A72="","",Daily!J72+IF(ROW(I72)&gt;4,J71,0))</f>
        <v/>
      </c>
      <c r="K72" t="str">
        <f>IF(Daily!$A72="","",Daily!K72+IF(ROW(J72)&gt;4,K71,0))</f>
        <v/>
      </c>
      <c r="L72" t="str">
        <f>IF(Daily!$A72="","",Daily!L72+IF(ROW(K72)&gt;4,L71,0))</f>
        <v/>
      </c>
      <c r="M72" t="str">
        <f>IF(Daily!$A72="","",Daily!M72+IF(ROW(L72)&gt;4,M71,0))</f>
        <v/>
      </c>
      <c r="N72" t="str">
        <f>IF(Daily!$A72="","",Daily!N72+IF(ROW(M72)&gt;4,N71,0))</f>
        <v/>
      </c>
      <c r="O72" t="str">
        <f>IF(Daily!$A72="","",Daily!O72+IF(ROW(N72)&gt;4,O71,0))</f>
        <v/>
      </c>
      <c r="P72" t="str">
        <f>IF(Daily!$A72="","",Daily!P72+IF(ROW(O72)&gt;4,P71,0))</f>
        <v/>
      </c>
      <c r="Q72" t="str">
        <f>IF(Daily!$A72="","",Daily!Q72+IF(ROW(P72)&gt;4,Q71,0))</f>
        <v/>
      </c>
      <c r="R72" t="str">
        <f>IF(Daily!$A72="","",Daily!R72+IF(ROW(Q72)&gt;4,R71,0))</f>
        <v/>
      </c>
      <c r="S72" t="str">
        <f>IF(Daily!$A72="","",Daily!S72+IF(ROW(R72)&gt;4,S71,0))</f>
        <v/>
      </c>
      <c r="T72" t="str">
        <f>IF(Daily!$A72="","",Daily!T72+IF(ROW(S72)&gt;4,T71,0))</f>
        <v/>
      </c>
      <c r="U72" t="str">
        <f>IF(Daily!$A72="","",Daily!U72+IF(ROW(T72)&gt;4,U71,0))</f>
        <v/>
      </c>
      <c r="V72" t="str">
        <f>IF(Daily!$A72="","",Daily!V72+IF(ROW(U72)&gt;4,V71,0))</f>
        <v/>
      </c>
      <c r="W72" t="str">
        <f>IF(Daily!$A72="","",Daily!W72+IF(ROW(V72)&gt;4,W71,0))</f>
        <v/>
      </c>
      <c r="X72" t="str">
        <f>IF(Daily!$A72="","",Daily!X72+IF(ROW(W72)&gt;4,X71,0))</f>
        <v/>
      </c>
      <c r="Y72" t="str">
        <f>IF(Daily!$A72="","",Daily!Y72+IF(ROW(X72)&gt;4,Y71,0))</f>
        <v/>
      </c>
      <c r="Z72" t="str">
        <f>IF(Daily!$A72="","",Daily!AA72+IF(ROW(Y72)&gt;4,Z71,0))</f>
        <v/>
      </c>
      <c r="AA72" t="str">
        <f>IF(Daily!$A72="","",Daily!AB72+IF(ROW(Z72)&gt;4,AA71,0))</f>
        <v/>
      </c>
      <c r="AB72" t="str">
        <f>IF(Daily!$A72="","",Daily!AC72+IF(ROW(AA72)&gt;4,AB71,0))</f>
        <v/>
      </c>
      <c r="AC72" s="5" t="str">
        <f>IF(OR(Daily!$A72="",ROW(Cumulative!A72)&lt;=3),"",IF(Daily!AA71=0,0,Daily!AA72/Daily!AA71))</f>
        <v/>
      </c>
      <c r="AD72" t="str">
        <f>IF(Daily!$A72="","",Z72-AA72-AB72)</f>
        <v/>
      </c>
      <c r="AE72" t="str">
        <f>IF(Daily!$A72="","",Cumulative!Z72-Cumulative!E72)</f>
        <v/>
      </c>
      <c r="AF72" t="str">
        <f>IF(Daily!$A72="","",Cumulative!AA72-Cumulative!F72)</f>
        <v/>
      </c>
      <c r="AG72" t="str">
        <f>IF(Daily!$A72="","",Cumulative!AB72-Cumulative!G72)</f>
        <v/>
      </c>
      <c r="AH72" t="str">
        <f>IF(Daily!$A72="","",AE72-AF72-AG72)</f>
        <v/>
      </c>
      <c r="AI72" s="2" t="str">
        <f>IF(Daily!$A72="","",IF(OR($AA72+$AB72=0, Daily!A72=""),"",AB72/($AA72+$AB72)))</f>
        <v/>
      </c>
      <c r="AJ72" s="2" t="str">
        <f>IF(Daily!$A72="","",IF($AA72+$AB72=0,"",AA72/($AA72+$AB72)))</f>
        <v/>
      </c>
      <c r="AK72" s="2" t="str">
        <f>IF(Daily!$A72="","",IF($Z72=0,0,B72/$Z72))</f>
        <v/>
      </c>
      <c r="AL72" s="2" t="str">
        <f>IF(Daily!$A72="","",IF($Z72=0,0,E72/$Z72))</f>
        <v/>
      </c>
      <c r="AM72" s="2" t="str">
        <f>IF(Daily!$A72="","",IF($Z72=0,0,H72/$Z72))</f>
        <v/>
      </c>
      <c r="AN72" s="2" t="str">
        <f>IF(Daily!$A72="","",IF($Z72=0,0,K72/$Z72))</f>
        <v/>
      </c>
      <c r="AO72" s="2" t="str">
        <f>IF(Daily!$A72="","",IF($Z72=0,0,N72/$Z72))</f>
        <v/>
      </c>
      <c r="AP72" s="2" t="str">
        <f>IF(Daily!$A72="","",IF($Z72=0,0,Q72/$Z72))</f>
        <v/>
      </c>
      <c r="AQ72" s="2" t="str">
        <f>IF(Daily!$A72="","",IF($Z72=0,0,T72/$Z72))</f>
        <v/>
      </c>
      <c r="AR72" s="2" t="str">
        <f>IF(Daily!$A72="","",IF($Z72=0,0,W72/Z72))</f>
        <v/>
      </c>
      <c r="AS72" s="3" t="str">
        <f ca="1">IF(Daily!$A72="","",AVERAGE(INDIRECT("Daily!AA"&amp;MAX(ROW()-6,3)&amp;":AA"&amp;ROW())))</f>
        <v/>
      </c>
      <c r="AT72" s="2" t="str">
        <f>IF(OR(ROW()&lt;=3,Daily!A72=""),"",IF(Z71=0,1,Daily!AA72/Cumulative!Z71))</f>
        <v/>
      </c>
      <c r="AU72" s="2" t="str">
        <f>IF(OR(ROW()&lt;=3,Daily!A72=""),"",IF(Daily!AA71=0,0,(Daily!AA72-Daily!AA71)/Daily!AA71))</f>
        <v/>
      </c>
      <c r="AV72" t="str">
        <f>IF(OR(Daily!A72="",Z72=0),"",_xlfn.XLOOKUP(Z72*2,Z$3:Z$2000,A$3:A$2000,NA(),1,1)-A72)</f>
        <v/>
      </c>
    </row>
    <row r="73" spans="1:48" x14ac:dyDescent="0.2">
      <c r="A73" s="1" t="e">
        <f>IF(Daily!$A73="",NA(),Daily!A73)</f>
        <v>#N/A</v>
      </c>
      <c r="B73" t="str">
        <f>IF(Daily!$A73="","",Daily!B73+IF(ROW(A73)&gt;4,B72,0))</f>
        <v/>
      </c>
      <c r="C73" t="str">
        <f>IF(Daily!$A73="","",Daily!C73+IF(ROW(B73)&gt;4,C72,0))</f>
        <v/>
      </c>
      <c r="D73" t="str">
        <f>IF(Daily!$A73="","",Daily!D73+IF(ROW(C73)&gt;4,D72,0))</f>
        <v/>
      </c>
      <c r="E73" t="str">
        <f>IF(Daily!$A73="","",Daily!E73+IF(ROW(D73)&gt;4,E72,0))</f>
        <v/>
      </c>
      <c r="F73" t="str">
        <f>IF(Daily!$A73="","",Daily!F73+IF(ROW(E73)&gt;4,F72,0))</f>
        <v/>
      </c>
      <c r="G73" t="str">
        <f>IF(Daily!$A73="","",Daily!G73+IF(ROW(F73)&gt;4,G72,0))</f>
        <v/>
      </c>
      <c r="H73" t="str">
        <f>IF(Daily!$A73="","",Daily!H73+IF(ROW(G73)&gt;4,H72,0))</f>
        <v/>
      </c>
      <c r="I73" t="str">
        <f>IF(Daily!$A73="","",Daily!I73+IF(ROW(H73)&gt;4,I72,0))</f>
        <v/>
      </c>
      <c r="J73" t="str">
        <f>IF(Daily!$A73="","",Daily!J73+IF(ROW(I73)&gt;4,J72,0))</f>
        <v/>
      </c>
      <c r="K73" t="str">
        <f>IF(Daily!$A73="","",Daily!K73+IF(ROW(J73)&gt;4,K72,0))</f>
        <v/>
      </c>
      <c r="L73" t="str">
        <f>IF(Daily!$A73="","",Daily!L73+IF(ROW(K73)&gt;4,L72,0))</f>
        <v/>
      </c>
      <c r="M73" t="str">
        <f>IF(Daily!$A73="","",Daily!M73+IF(ROW(L73)&gt;4,M72,0))</f>
        <v/>
      </c>
      <c r="N73" t="str">
        <f>IF(Daily!$A73="","",Daily!N73+IF(ROW(M73)&gt;4,N72,0))</f>
        <v/>
      </c>
      <c r="O73" t="str">
        <f>IF(Daily!$A73="","",Daily!O73+IF(ROW(N73)&gt;4,O72,0))</f>
        <v/>
      </c>
      <c r="P73" t="str">
        <f>IF(Daily!$A73="","",Daily!P73+IF(ROW(O73)&gt;4,P72,0))</f>
        <v/>
      </c>
      <c r="Q73" t="str">
        <f>IF(Daily!$A73="","",Daily!Q73+IF(ROW(P73)&gt;4,Q72,0))</f>
        <v/>
      </c>
      <c r="R73" t="str">
        <f>IF(Daily!$A73="","",Daily!R73+IF(ROW(Q73)&gt;4,R72,0))</f>
        <v/>
      </c>
      <c r="S73" t="str">
        <f>IF(Daily!$A73="","",Daily!S73+IF(ROW(R73)&gt;4,S72,0))</f>
        <v/>
      </c>
      <c r="T73" t="str">
        <f>IF(Daily!$A73="","",Daily!T73+IF(ROW(S73)&gt;4,T72,0))</f>
        <v/>
      </c>
      <c r="U73" t="str">
        <f>IF(Daily!$A73="","",Daily!U73+IF(ROW(T73)&gt;4,U72,0))</f>
        <v/>
      </c>
      <c r="V73" t="str">
        <f>IF(Daily!$A73="","",Daily!V73+IF(ROW(U73)&gt;4,V72,0))</f>
        <v/>
      </c>
      <c r="W73" t="str">
        <f>IF(Daily!$A73="","",Daily!W73+IF(ROW(V73)&gt;4,W72,0))</f>
        <v/>
      </c>
      <c r="X73" t="str">
        <f>IF(Daily!$A73="","",Daily!X73+IF(ROW(W73)&gt;4,X72,0))</f>
        <v/>
      </c>
      <c r="Y73" t="str">
        <f>IF(Daily!$A73="","",Daily!Y73+IF(ROW(X73)&gt;4,Y72,0))</f>
        <v/>
      </c>
      <c r="Z73" t="str">
        <f>IF(Daily!$A73="","",Daily!AA73+IF(ROW(Y73)&gt;4,Z72,0))</f>
        <v/>
      </c>
      <c r="AA73" t="str">
        <f>IF(Daily!$A73="","",Daily!AB73+IF(ROW(Z73)&gt;4,AA72,0))</f>
        <v/>
      </c>
      <c r="AB73" t="str">
        <f>IF(Daily!$A73="","",Daily!AC73+IF(ROW(AA73)&gt;4,AB72,0))</f>
        <v/>
      </c>
      <c r="AC73" s="5" t="str">
        <f>IF(OR(Daily!$A73="",ROW(Cumulative!A73)&lt;=3),"",IF(Daily!AA72=0,0,Daily!AA73/Daily!AA72))</f>
        <v/>
      </c>
      <c r="AD73" t="str">
        <f>IF(Daily!$A73="","",Z73-AA73-AB73)</f>
        <v/>
      </c>
      <c r="AE73" t="str">
        <f>IF(Daily!$A73="","",Cumulative!Z73-Cumulative!E73)</f>
        <v/>
      </c>
      <c r="AF73" t="str">
        <f>IF(Daily!$A73="","",Cumulative!AA73-Cumulative!F73)</f>
        <v/>
      </c>
      <c r="AG73" t="str">
        <f>IF(Daily!$A73="","",Cumulative!AB73-Cumulative!G73)</f>
        <v/>
      </c>
      <c r="AH73" t="str">
        <f>IF(Daily!$A73="","",AE73-AF73-AG73)</f>
        <v/>
      </c>
      <c r="AI73" s="2" t="str">
        <f>IF(Daily!$A73="","",IF(OR($AA73+$AB73=0, Daily!A73=""),"",AB73/($AA73+$AB73)))</f>
        <v/>
      </c>
      <c r="AJ73" s="2" t="str">
        <f>IF(Daily!$A73="","",IF($AA73+$AB73=0,"",AA73/($AA73+$AB73)))</f>
        <v/>
      </c>
      <c r="AK73" s="2" t="str">
        <f>IF(Daily!$A73="","",IF($Z73=0,0,B73/$Z73))</f>
        <v/>
      </c>
      <c r="AL73" s="2" t="str">
        <f>IF(Daily!$A73="","",IF($Z73=0,0,E73/$Z73))</f>
        <v/>
      </c>
      <c r="AM73" s="2" t="str">
        <f>IF(Daily!$A73="","",IF($Z73=0,0,H73/$Z73))</f>
        <v/>
      </c>
      <c r="AN73" s="2" t="str">
        <f>IF(Daily!$A73="","",IF($Z73=0,0,K73/$Z73))</f>
        <v/>
      </c>
      <c r="AO73" s="2" t="str">
        <f>IF(Daily!$A73="","",IF($Z73=0,0,N73/$Z73))</f>
        <v/>
      </c>
      <c r="AP73" s="2" t="str">
        <f>IF(Daily!$A73="","",IF($Z73=0,0,Q73/$Z73))</f>
        <v/>
      </c>
      <c r="AQ73" s="2" t="str">
        <f>IF(Daily!$A73="","",IF($Z73=0,0,T73/$Z73))</f>
        <v/>
      </c>
      <c r="AR73" s="2" t="str">
        <f>IF(Daily!$A73="","",IF($Z73=0,0,W73/Z73))</f>
        <v/>
      </c>
      <c r="AS73" s="3" t="str">
        <f ca="1">IF(Daily!$A73="","",AVERAGE(INDIRECT("Daily!AA"&amp;MAX(ROW()-6,3)&amp;":AA"&amp;ROW())))</f>
        <v/>
      </c>
      <c r="AT73" s="2" t="str">
        <f>IF(OR(ROW()&lt;=3,Daily!A73=""),"",IF(Z72=0,1,Daily!AA73/Cumulative!Z72))</f>
        <v/>
      </c>
      <c r="AU73" s="2" t="str">
        <f>IF(OR(ROW()&lt;=3,Daily!A73=""),"",IF(Daily!AA72=0,0,(Daily!AA73-Daily!AA72)/Daily!AA72))</f>
        <v/>
      </c>
      <c r="AV73" t="str">
        <f>IF(OR(Daily!A73="",Z73=0),"",_xlfn.XLOOKUP(Z73*2,Z$3:Z$2000,A$3:A$2000,NA(),1,1)-A73)</f>
        <v/>
      </c>
    </row>
    <row r="74" spans="1:48" x14ac:dyDescent="0.2">
      <c r="A74" s="1" t="e">
        <f>IF(Daily!$A74="",NA(),Daily!A74)</f>
        <v>#N/A</v>
      </c>
      <c r="B74" t="str">
        <f>IF(Daily!$A74="","",Daily!B74+IF(ROW(A74)&gt;4,B73,0))</f>
        <v/>
      </c>
      <c r="C74" t="str">
        <f>IF(Daily!$A74="","",Daily!C74+IF(ROW(B74)&gt;4,C73,0))</f>
        <v/>
      </c>
      <c r="D74" t="str">
        <f>IF(Daily!$A74="","",Daily!D74+IF(ROW(C74)&gt;4,D73,0))</f>
        <v/>
      </c>
      <c r="E74" t="str">
        <f>IF(Daily!$A74="","",Daily!E74+IF(ROW(D74)&gt;4,E73,0))</f>
        <v/>
      </c>
      <c r="F74" t="str">
        <f>IF(Daily!$A74="","",Daily!F74+IF(ROW(E74)&gt;4,F73,0))</f>
        <v/>
      </c>
      <c r="G74" t="str">
        <f>IF(Daily!$A74="","",Daily!G74+IF(ROW(F74)&gt;4,G73,0))</f>
        <v/>
      </c>
      <c r="H74" t="str">
        <f>IF(Daily!$A74="","",Daily!H74+IF(ROW(G74)&gt;4,H73,0))</f>
        <v/>
      </c>
      <c r="I74" t="str">
        <f>IF(Daily!$A74="","",Daily!I74+IF(ROW(H74)&gt;4,I73,0))</f>
        <v/>
      </c>
      <c r="J74" t="str">
        <f>IF(Daily!$A74="","",Daily!J74+IF(ROW(I74)&gt;4,J73,0))</f>
        <v/>
      </c>
      <c r="K74" t="str">
        <f>IF(Daily!$A74="","",Daily!K74+IF(ROW(J74)&gt;4,K73,0))</f>
        <v/>
      </c>
      <c r="L74" t="str">
        <f>IF(Daily!$A74="","",Daily!L74+IF(ROW(K74)&gt;4,L73,0))</f>
        <v/>
      </c>
      <c r="M74" t="str">
        <f>IF(Daily!$A74="","",Daily!M74+IF(ROW(L74)&gt;4,M73,0))</f>
        <v/>
      </c>
      <c r="N74" t="str">
        <f>IF(Daily!$A74="","",Daily!N74+IF(ROW(M74)&gt;4,N73,0))</f>
        <v/>
      </c>
      <c r="O74" t="str">
        <f>IF(Daily!$A74="","",Daily!O74+IF(ROW(N74)&gt;4,O73,0))</f>
        <v/>
      </c>
      <c r="P74" t="str">
        <f>IF(Daily!$A74="","",Daily!P74+IF(ROW(O74)&gt;4,P73,0))</f>
        <v/>
      </c>
      <c r="Q74" t="str">
        <f>IF(Daily!$A74="","",Daily!Q74+IF(ROW(P74)&gt;4,Q73,0))</f>
        <v/>
      </c>
      <c r="R74" t="str">
        <f>IF(Daily!$A74="","",Daily!R74+IF(ROW(Q74)&gt;4,R73,0))</f>
        <v/>
      </c>
      <c r="S74" t="str">
        <f>IF(Daily!$A74="","",Daily!S74+IF(ROW(R74)&gt;4,S73,0))</f>
        <v/>
      </c>
      <c r="T74" t="str">
        <f>IF(Daily!$A74="","",Daily!T74+IF(ROW(S74)&gt;4,T73,0))</f>
        <v/>
      </c>
      <c r="U74" t="str">
        <f>IF(Daily!$A74="","",Daily!U74+IF(ROW(T74)&gt;4,U73,0))</f>
        <v/>
      </c>
      <c r="V74" t="str">
        <f>IF(Daily!$A74="","",Daily!V74+IF(ROW(U74)&gt;4,V73,0))</f>
        <v/>
      </c>
      <c r="W74" t="str">
        <f>IF(Daily!$A74="","",Daily!W74+IF(ROW(V74)&gt;4,W73,0))</f>
        <v/>
      </c>
      <c r="X74" t="str">
        <f>IF(Daily!$A74="","",Daily!X74+IF(ROW(W74)&gt;4,X73,0))</f>
        <v/>
      </c>
      <c r="Y74" t="str">
        <f>IF(Daily!$A74="","",Daily!Y74+IF(ROW(X74)&gt;4,Y73,0))</f>
        <v/>
      </c>
      <c r="Z74" t="str">
        <f>IF(Daily!$A74="","",Daily!AA74+IF(ROW(Y74)&gt;4,Z73,0))</f>
        <v/>
      </c>
      <c r="AA74" t="str">
        <f>IF(Daily!$A74="","",Daily!AB74+IF(ROW(Z74)&gt;4,AA73,0))</f>
        <v/>
      </c>
      <c r="AB74" t="str">
        <f>IF(Daily!$A74="","",Daily!AC74+IF(ROW(AA74)&gt;4,AB73,0))</f>
        <v/>
      </c>
      <c r="AC74" s="5" t="str">
        <f>IF(OR(Daily!$A74="",ROW(Cumulative!A74)&lt;=3),"",IF(Daily!AA73=0,0,Daily!AA74/Daily!AA73))</f>
        <v/>
      </c>
      <c r="AD74" t="str">
        <f>IF(Daily!$A74="","",Z74-AA74-AB74)</f>
        <v/>
      </c>
      <c r="AE74" t="str">
        <f>IF(Daily!$A74="","",Cumulative!Z74-Cumulative!E74)</f>
        <v/>
      </c>
      <c r="AF74" t="str">
        <f>IF(Daily!$A74="","",Cumulative!AA74-Cumulative!F74)</f>
        <v/>
      </c>
      <c r="AG74" t="str">
        <f>IF(Daily!$A74="","",Cumulative!AB74-Cumulative!G74)</f>
        <v/>
      </c>
      <c r="AH74" t="str">
        <f>IF(Daily!$A74="","",AE74-AF74-AG74)</f>
        <v/>
      </c>
      <c r="AI74" s="2" t="str">
        <f>IF(Daily!$A74="","",IF(OR($AA74+$AB74=0, Daily!A74=""),"",AB74/($AA74+$AB74)))</f>
        <v/>
      </c>
      <c r="AJ74" s="2" t="str">
        <f>IF(Daily!$A74="","",IF($AA74+$AB74=0,"",AA74/($AA74+$AB74)))</f>
        <v/>
      </c>
      <c r="AK74" s="2" t="str">
        <f>IF(Daily!$A74="","",IF($Z74=0,0,B74/$Z74))</f>
        <v/>
      </c>
      <c r="AL74" s="2" t="str">
        <f>IF(Daily!$A74="","",IF($Z74=0,0,E74/$Z74))</f>
        <v/>
      </c>
      <c r="AM74" s="2" t="str">
        <f>IF(Daily!$A74="","",IF($Z74=0,0,H74/$Z74))</f>
        <v/>
      </c>
      <c r="AN74" s="2" t="str">
        <f>IF(Daily!$A74="","",IF($Z74=0,0,K74/$Z74))</f>
        <v/>
      </c>
      <c r="AO74" s="2" t="str">
        <f>IF(Daily!$A74="","",IF($Z74=0,0,N74/$Z74))</f>
        <v/>
      </c>
      <c r="AP74" s="2" t="str">
        <f>IF(Daily!$A74="","",IF($Z74=0,0,Q74/$Z74))</f>
        <v/>
      </c>
      <c r="AQ74" s="2" t="str">
        <f>IF(Daily!$A74="","",IF($Z74=0,0,T74/$Z74))</f>
        <v/>
      </c>
      <c r="AR74" s="2" t="str">
        <f>IF(Daily!$A74="","",IF($Z74=0,0,W74/Z74))</f>
        <v/>
      </c>
      <c r="AS74" s="3" t="str">
        <f ca="1">IF(Daily!$A74="","",AVERAGE(INDIRECT("Daily!AA"&amp;MAX(ROW()-6,3)&amp;":AA"&amp;ROW())))</f>
        <v/>
      </c>
      <c r="AT74" s="2" t="str">
        <f>IF(OR(ROW()&lt;=3,Daily!A74=""),"",IF(Z73=0,1,Daily!AA74/Cumulative!Z73))</f>
        <v/>
      </c>
      <c r="AU74" s="2" t="str">
        <f>IF(OR(ROW()&lt;=3,Daily!A74=""),"",IF(Daily!AA73=0,0,(Daily!AA74-Daily!AA73)/Daily!AA73))</f>
        <v/>
      </c>
      <c r="AV74" t="str">
        <f>IF(OR(Daily!A74="",Z74=0),"",_xlfn.XLOOKUP(Z74*2,Z$3:Z$2000,A$3:A$2000,NA(),1,1)-A74)</f>
        <v/>
      </c>
    </row>
    <row r="75" spans="1:48" x14ac:dyDescent="0.2">
      <c r="A75" s="1" t="e">
        <f>IF(Daily!$A75="",NA(),Daily!A75)</f>
        <v>#N/A</v>
      </c>
      <c r="B75" t="str">
        <f>IF(Daily!$A75="","",Daily!B75+IF(ROW(A75)&gt;4,B74,0))</f>
        <v/>
      </c>
      <c r="C75" t="str">
        <f>IF(Daily!$A75="","",Daily!C75+IF(ROW(B75)&gt;4,C74,0))</f>
        <v/>
      </c>
      <c r="D75" t="str">
        <f>IF(Daily!$A75="","",Daily!D75+IF(ROW(C75)&gt;4,D74,0))</f>
        <v/>
      </c>
      <c r="E75" t="str">
        <f>IF(Daily!$A75="","",Daily!E75+IF(ROW(D75)&gt;4,E74,0))</f>
        <v/>
      </c>
      <c r="F75" t="str">
        <f>IF(Daily!$A75="","",Daily!F75+IF(ROW(E75)&gt;4,F74,0))</f>
        <v/>
      </c>
      <c r="G75" t="str">
        <f>IF(Daily!$A75="","",Daily!G75+IF(ROW(F75)&gt;4,G74,0))</f>
        <v/>
      </c>
      <c r="H75" t="str">
        <f>IF(Daily!$A75="","",Daily!H75+IF(ROW(G75)&gt;4,H74,0))</f>
        <v/>
      </c>
      <c r="I75" t="str">
        <f>IF(Daily!$A75="","",Daily!I75+IF(ROW(H75)&gt;4,I74,0))</f>
        <v/>
      </c>
      <c r="J75" t="str">
        <f>IF(Daily!$A75="","",Daily!J75+IF(ROW(I75)&gt;4,J74,0))</f>
        <v/>
      </c>
      <c r="K75" t="str">
        <f>IF(Daily!$A75="","",Daily!K75+IF(ROW(J75)&gt;4,K74,0))</f>
        <v/>
      </c>
      <c r="L75" t="str">
        <f>IF(Daily!$A75="","",Daily!L75+IF(ROW(K75)&gt;4,L74,0))</f>
        <v/>
      </c>
      <c r="M75" t="str">
        <f>IF(Daily!$A75="","",Daily!M75+IF(ROW(L75)&gt;4,M74,0))</f>
        <v/>
      </c>
      <c r="N75" t="str">
        <f>IF(Daily!$A75="","",Daily!N75+IF(ROW(M75)&gt;4,N74,0))</f>
        <v/>
      </c>
      <c r="O75" t="str">
        <f>IF(Daily!$A75="","",Daily!O75+IF(ROW(N75)&gt;4,O74,0))</f>
        <v/>
      </c>
      <c r="P75" t="str">
        <f>IF(Daily!$A75="","",Daily!P75+IF(ROW(O75)&gt;4,P74,0))</f>
        <v/>
      </c>
      <c r="Q75" t="str">
        <f>IF(Daily!$A75="","",Daily!Q75+IF(ROW(P75)&gt;4,Q74,0))</f>
        <v/>
      </c>
      <c r="R75" t="str">
        <f>IF(Daily!$A75="","",Daily!R75+IF(ROW(Q75)&gt;4,R74,0))</f>
        <v/>
      </c>
      <c r="S75" t="str">
        <f>IF(Daily!$A75="","",Daily!S75+IF(ROW(R75)&gt;4,S74,0))</f>
        <v/>
      </c>
      <c r="T75" t="str">
        <f>IF(Daily!$A75="","",Daily!T75+IF(ROW(S75)&gt;4,T74,0))</f>
        <v/>
      </c>
      <c r="U75" t="str">
        <f>IF(Daily!$A75="","",Daily!U75+IF(ROW(T75)&gt;4,U74,0))</f>
        <v/>
      </c>
      <c r="V75" t="str">
        <f>IF(Daily!$A75="","",Daily!V75+IF(ROW(U75)&gt;4,V74,0))</f>
        <v/>
      </c>
      <c r="W75" t="str">
        <f>IF(Daily!$A75="","",Daily!W75+IF(ROW(V75)&gt;4,W74,0))</f>
        <v/>
      </c>
      <c r="X75" t="str">
        <f>IF(Daily!$A75="","",Daily!X75+IF(ROW(W75)&gt;4,X74,0))</f>
        <v/>
      </c>
      <c r="Y75" t="str">
        <f>IF(Daily!$A75="","",Daily!Y75+IF(ROW(X75)&gt;4,Y74,0))</f>
        <v/>
      </c>
      <c r="Z75" t="str">
        <f>IF(Daily!$A75="","",Daily!AA75+IF(ROW(Y75)&gt;4,Z74,0))</f>
        <v/>
      </c>
      <c r="AA75" t="str">
        <f>IF(Daily!$A75="","",Daily!AB75+IF(ROW(Z75)&gt;4,AA74,0))</f>
        <v/>
      </c>
      <c r="AB75" t="str">
        <f>IF(Daily!$A75="","",Daily!AC75+IF(ROW(AA75)&gt;4,AB74,0))</f>
        <v/>
      </c>
      <c r="AC75" s="5" t="str">
        <f>IF(OR(Daily!$A75="",ROW(Cumulative!A75)&lt;=3),"",IF(Daily!AA74=0,0,Daily!AA75/Daily!AA74))</f>
        <v/>
      </c>
      <c r="AD75" t="str">
        <f>IF(Daily!$A75="","",Z75-AA75-AB75)</f>
        <v/>
      </c>
      <c r="AE75" t="str">
        <f>IF(Daily!$A75="","",Cumulative!Z75-Cumulative!E75)</f>
        <v/>
      </c>
      <c r="AF75" t="str">
        <f>IF(Daily!$A75="","",Cumulative!AA75-Cumulative!F75)</f>
        <v/>
      </c>
      <c r="AG75" t="str">
        <f>IF(Daily!$A75="","",Cumulative!AB75-Cumulative!G75)</f>
        <v/>
      </c>
      <c r="AH75" t="str">
        <f>IF(Daily!$A75="","",AE75-AF75-AG75)</f>
        <v/>
      </c>
      <c r="AI75" s="2" t="str">
        <f>IF(Daily!$A75="","",IF(OR($AA75+$AB75=0, Daily!A75=""),"",AB75/($AA75+$AB75)))</f>
        <v/>
      </c>
      <c r="AJ75" s="2" t="str">
        <f>IF(Daily!$A75="","",IF($AA75+$AB75=0,"",AA75/($AA75+$AB75)))</f>
        <v/>
      </c>
      <c r="AK75" s="2" t="str">
        <f>IF(Daily!$A75="","",IF($Z75=0,0,B75/$Z75))</f>
        <v/>
      </c>
      <c r="AL75" s="2" t="str">
        <f>IF(Daily!$A75="","",IF($Z75=0,0,E75/$Z75))</f>
        <v/>
      </c>
      <c r="AM75" s="2" t="str">
        <f>IF(Daily!$A75="","",IF($Z75=0,0,H75/$Z75))</f>
        <v/>
      </c>
      <c r="AN75" s="2" t="str">
        <f>IF(Daily!$A75="","",IF($Z75=0,0,K75/$Z75))</f>
        <v/>
      </c>
      <c r="AO75" s="2" t="str">
        <f>IF(Daily!$A75="","",IF($Z75=0,0,N75/$Z75))</f>
        <v/>
      </c>
      <c r="AP75" s="2" t="str">
        <f>IF(Daily!$A75="","",IF($Z75=0,0,Q75/$Z75))</f>
        <v/>
      </c>
      <c r="AQ75" s="2" t="str">
        <f>IF(Daily!$A75="","",IF($Z75=0,0,T75/$Z75))</f>
        <v/>
      </c>
      <c r="AR75" s="2" t="str">
        <f>IF(Daily!$A75="","",IF($Z75=0,0,W75/Z75))</f>
        <v/>
      </c>
      <c r="AS75" s="3" t="str">
        <f ca="1">IF(Daily!$A75="","",AVERAGE(INDIRECT("Daily!AA"&amp;MAX(ROW()-6,3)&amp;":AA"&amp;ROW())))</f>
        <v/>
      </c>
      <c r="AT75" s="2" t="str">
        <f>IF(OR(ROW()&lt;=3,Daily!A75=""),"",IF(Z74=0,1,Daily!AA75/Cumulative!Z74))</f>
        <v/>
      </c>
      <c r="AU75" s="2" t="str">
        <f>IF(OR(ROW()&lt;=3,Daily!A75=""),"",IF(Daily!AA74=0,0,(Daily!AA75-Daily!AA74)/Daily!AA74))</f>
        <v/>
      </c>
      <c r="AV75" t="str">
        <f>IF(OR(Daily!A75="",Z75=0),"",_xlfn.XLOOKUP(Z75*2,Z$3:Z$2000,A$3:A$2000,NA(),1,1)-A75)</f>
        <v/>
      </c>
    </row>
    <row r="76" spans="1:48" x14ac:dyDescent="0.2">
      <c r="A76" s="1" t="e">
        <f>IF(Daily!$A76="",NA(),Daily!A76)</f>
        <v>#N/A</v>
      </c>
      <c r="B76" t="str">
        <f>IF(Daily!$A76="","",Daily!B76+IF(ROW(A76)&gt;4,B75,0))</f>
        <v/>
      </c>
      <c r="C76" t="str">
        <f>IF(Daily!$A76="","",Daily!C76+IF(ROW(B76)&gt;4,C75,0))</f>
        <v/>
      </c>
      <c r="D76" t="str">
        <f>IF(Daily!$A76="","",Daily!D76+IF(ROW(C76)&gt;4,D75,0))</f>
        <v/>
      </c>
      <c r="E76" t="str">
        <f>IF(Daily!$A76="","",Daily!E76+IF(ROW(D76)&gt;4,E75,0))</f>
        <v/>
      </c>
      <c r="F76" t="str">
        <f>IF(Daily!$A76="","",Daily!F76+IF(ROW(E76)&gt;4,F75,0))</f>
        <v/>
      </c>
      <c r="G76" t="str">
        <f>IF(Daily!$A76="","",Daily!G76+IF(ROW(F76)&gt;4,G75,0))</f>
        <v/>
      </c>
      <c r="H76" t="str">
        <f>IF(Daily!$A76="","",Daily!H76+IF(ROW(G76)&gt;4,H75,0))</f>
        <v/>
      </c>
      <c r="I76" t="str">
        <f>IF(Daily!$A76="","",Daily!I76+IF(ROW(H76)&gt;4,I75,0))</f>
        <v/>
      </c>
      <c r="J76" t="str">
        <f>IF(Daily!$A76="","",Daily!J76+IF(ROW(I76)&gt;4,J75,0))</f>
        <v/>
      </c>
      <c r="K76" t="str">
        <f>IF(Daily!$A76="","",Daily!K76+IF(ROW(J76)&gt;4,K75,0))</f>
        <v/>
      </c>
      <c r="L76" t="str">
        <f>IF(Daily!$A76="","",Daily!L76+IF(ROW(K76)&gt;4,L75,0))</f>
        <v/>
      </c>
      <c r="M76" t="str">
        <f>IF(Daily!$A76="","",Daily!M76+IF(ROW(L76)&gt;4,M75,0))</f>
        <v/>
      </c>
      <c r="N76" t="str">
        <f>IF(Daily!$A76="","",Daily!N76+IF(ROW(M76)&gt;4,N75,0))</f>
        <v/>
      </c>
      <c r="O76" t="str">
        <f>IF(Daily!$A76="","",Daily!O76+IF(ROW(N76)&gt;4,O75,0))</f>
        <v/>
      </c>
      <c r="P76" t="str">
        <f>IF(Daily!$A76="","",Daily!P76+IF(ROW(O76)&gt;4,P75,0))</f>
        <v/>
      </c>
      <c r="Q76" t="str">
        <f>IF(Daily!$A76="","",Daily!Q76+IF(ROW(P76)&gt;4,Q75,0))</f>
        <v/>
      </c>
      <c r="R76" t="str">
        <f>IF(Daily!$A76="","",Daily!R76+IF(ROW(Q76)&gt;4,R75,0))</f>
        <v/>
      </c>
      <c r="S76" t="str">
        <f>IF(Daily!$A76="","",Daily!S76+IF(ROW(R76)&gt;4,S75,0))</f>
        <v/>
      </c>
      <c r="T76" t="str">
        <f>IF(Daily!$A76="","",Daily!T76+IF(ROW(S76)&gt;4,T75,0))</f>
        <v/>
      </c>
      <c r="U76" t="str">
        <f>IF(Daily!$A76="","",Daily!U76+IF(ROW(T76)&gt;4,U75,0))</f>
        <v/>
      </c>
      <c r="V76" t="str">
        <f>IF(Daily!$A76="","",Daily!V76+IF(ROW(U76)&gt;4,V75,0))</f>
        <v/>
      </c>
      <c r="W76" t="str">
        <f>IF(Daily!$A76="","",Daily!W76+IF(ROW(V76)&gt;4,W75,0))</f>
        <v/>
      </c>
      <c r="X76" t="str">
        <f>IF(Daily!$A76="","",Daily!X76+IF(ROW(W76)&gt;4,X75,0))</f>
        <v/>
      </c>
      <c r="Y76" t="str">
        <f>IF(Daily!$A76="","",Daily!Y76+IF(ROW(X76)&gt;4,Y75,0))</f>
        <v/>
      </c>
      <c r="Z76" t="str">
        <f>IF(Daily!$A76="","",Daily!AA76+IF(ROW(Y76)&gt;4,Z75,0))</f>
        <v/>
      </c>
      <c r="AA76" t="str">
        <f>IF(Daily!$A76="","",Daily!AB76+IF(ROW(Z76)&gt;4,AA75,0))</f>
        <v/>
      </c>
      <c r="AB76" t="str">
        <f>IF(Daily!$A76="","",Daily!AC76+IF(ROW(AA76)&gt;4,AB75,0))</f>
        <v/>
      </c>
      <c r="AC76" s="5" t="str">
        <f>IF(OR(Daily!$A76="",ROW(Cumulative!A76)&lt;=3),"",IF(Daily!AA75=0,0,Daily!AA76/Daily!AA75))</f>
        <v/>
      </c>
      <c r="AD76" t="str">
        <f>IF(Daily!$A76="","",Z76-AA76-AB76)</f>
        <v/>
      </c>
      <c r="AE76" t="str">
        <f>IF(Daily!$A76="","",Cumulative!Z76-Cumulative!E76)</f>
        <v/>
      </c>
      <c r="AF76" t="str">
        <f>IF(Daily!$A76="","",Cumulative!AA76-Cumulative!F76)</f>
        <v/>
      </c>
      <c r="AG76" t="str">
        <f>IF(Daily!$A76="","",Cumulative!AB76-Cumulative!G76)</f>
        <v/>
      </c>
      <c r="AH76" t="str">
        <f>IF(Daily!$A76="","",AE76-AF76-AG76)</f>
        <v/>
      </c>
      <c r="AI76" s="2" t="str">
        <f>IF(Daily!$A76="","",IF(OR($AA76+$AB76=0, Daily!A76=""),"",AB76/($AA76+$AB76)))</f>
        <v/>
      </c>
      <c r="AJ76" s="2" t="str">
        <f>IF(Daily!$A76="","",IF($AA76+$AB76=0,"",AA76/($AA76+$AB76)))</f>
        <v/>
      </c>
      <c r="AK76" s="2" t="str">
        <f>IF(Daily!$A76="","",IF($Z76=0,0,B76/$Z76))</f>
        <v/>
      </c>
      <c r="AL76" s="2" t="str">
        <f>IF(Daily!$A76="","",IF($Z76=0,0,E76/$Z76))</f>
        <v/>
      </c>
      <c r="AM76" s="2" t="str">
        <f>IF(Daily!$A76="","",IF($Z76=0,0,H76/$Z76))</f>
        <v/>
      </c>
      <c r="AN76" s="2" t="str">
        <f>IF(Daily!$A76="","",IF($Z76=0,0,K76/$Z76))</f>
        <v/>
      </c>
      <c r="AO76" s="2" t="str">
        <f>IF(Daily!$A76="","",IF($Z76=0,0,N76/$Z76))</f>
        <v/>
      </c>
      <c r="AP76" s="2" t="str">
        <f>IF(Daily!$A76="","",IF($Z76=0,0,Q76/$Z76))</f>
        <v/>
      </c>
      <c r="AQ76" s="2" t="str">
        <f>IF(Daily!$A76="","",IF($Z76=0,0,T76/$Z76))</f>
        <v/>
      </c>
      <c r="AR76" s="2" t="str">
        <f>IF(Daily!$A76="","",IF($Z76=0,0,W76/Z76))</f>
        <v/>
      </c>
      <c r="AS76" s="3" t="str">
        <f ca="1">IF(Daily!$A76="","",AVERAGE(INDIRECT("Daily!AA"&amp;MAX(ROW()-6,3)&amp;":AA"&amp;ROW())))</f>
        <v/>
      </c>
      <c r="AT76" s="2" t="str">
        <f>IF(OR(ROW()&lt;=3,Daily!A76=""),"",IF(Z75=0,1,Daily!AA76/Cumulative!Z75))</f>
        <v/>
      </c>
      <c r="AU76" s="2" t="str">
        <f>IF(OR(ROW()&lt;=3,Daily!A76=""),"",IF(Daily!AA75=0,0,(Daily!AA76-Daily!AA75)/Daily!AA75))</f>
        <v/>
      </c>
      <c r="AV76" t="str">
        <f>IF(OR(Daily!A76="",Z76=0),"",_xlfn.XLOOKUP(Z76*2,Z$3:Z$2000,A$3:A$2000,NA(),1,1)-A76)</f>
        <v/>
      </c>
    </row>
    <row r="77" spans="1:48" x14ac:dyDescent="0.2">
      <c r="A77" s="1" t="e">
        <f>IF(Daily!$A77="",NA(),Daily!A77)</f>
        <v>#N/A</v>
      </c>
      <c r="B77" t="str">
        <f>IF(Daily!$A77="","",Daily!B77+IF(ROW(A77)&gt;4,B76,0))</f>
        <v/>
      </c>
      <c r="C77" t="str">
        <f>IF(Daily!$A77="","",Daily!C77+IF(ROW(B77)&gt;4,C76,0))</f>
        <v/>
      </c>
      <c r="D77" t="str">
        <f>IF(Daily!$A77="","",Daily!D77+IF(ROW(C77)&gt;4,D76,0))</f>
        <v/>
      </c>
      <c r="E77" t="str">
        <f>IF(Daily!$A77="","",Daily!E77+IF(ROW(D77)&gt;4,E76,0))</f>
        <v/>
      </c>
      <c r="F77" t="str">
        <f>IF(Daily!$A77="","",Daily!F77+IF(ROW(E77)&gt;4,F76,0))</f>
        <v/>
      </c>
      <c r="G77" t="str">
        <f>IF(Daily!$A77="","",Daily!G77+IF(ROW(F77)&gt;4,G76,0))</f>
        <v/>
      </c>
      <c r="H77" t="str">
        <f>IF(Daily!$A77="","",Daily!H77+IF(ROW(G77)&gt;4,H76,0))</f>
        <v/>
      </c>
      <c r="I77" t="str">
        <f>IF(Daily!$A77="","",Daily!I77+IF(ROW(H77)&gt;4,I76,0))</f>
        <v/>
      </c>
      <c r="J77" t="str">
        <f>IF(Daily!$A77="","",Daily!J77+IF(ROW(I77)&gt;4,J76,0))</f>
        <v/>
      </c>
      <c r="K77" t="str">
        <f>IF(Daily!$A77="","",Daily!K77+IF(ROW(J77)&gt;4,K76,0))</f>
        <v/>
      </c>
      <c r="L77" t="str">
        <f>IF(Daily!$A77="","",Daily!L77+IF(ROW(K77)&gt;4,L76,0))</f>
        <v/>
      </c>
      <c r="M77" t="str">
        <f>IF(Daily!$A77="","",Daily!M77+IF(ROW(L77)&gt;4,M76,0))</f>
        <v/>
      </c>
      <c r="N77" t="str">
        <f>IF(Daily!$A77="","",Daily!N77+IF(ROW(M77)&gt;4,N76,0))</f>
        <v/>
      </c>
      <c r="O77" t="str">
        <f>IF(Daily!$A77="","",Daily!O77+IF(ROW(N77)&gt;4,O76,0))</f>
        <v/>
      </c>
      <c r="P77" t="str">
        <f>IF(Daily!$A77="","",Daily!P77+IF(ROW(O77)&gt;4,P76,0))</f>
        <v/>
      </c>
      <c r="Q77" t="str">
        <f>IF(Daily!$A77="","",Daily!Q77+IF(ROW(P77)&gt;4,Q76,0))</f>
        <v/>
      </c>
      <c r="R77" t="str">
        <f>IF(Daily!$A77="","",Daily!R77+IF(ROW(Q77)&gt;4,R76,0))</f>
        <v/>
      </c>
      <c r="S77" t="str">
        <f>IF(Daily!$A77="","",Daily!S77+IF(ROW(R77)&gt;4,S76,0))</f>
        <v/>
      </c>
      <c r="T77" t="str">
        <f>IF(Daily!$A77="","",Daily!T77+IF(ROW(S77)&gt;4,T76,0))</f>
        <v/>
      </c>
      <c r="U77" t="str">
        <f>IF(Daily!$A77="","",Daily!U77+IF(ROW(T77)&gt;4,U76,0))</f>
        <v/>
      </c>
      <c r="V77" t="str">
        <f>IF(Daily!$A77="","",Daily!V77+IF(ROW(U77)&gt;4,V76,0))</f>
        <v/>
      </c>
      <c r="W77" t="str">
        <f>IF(Daily!$A77="","",Daily!W77+IF(ROW(V77)&gt;4,W76,0))</f>
        <v/>
      </c>
      <c r="X77" t="str">
        <f>IF(Daily!$A77="","",Daily!X77+IF(ROW(W77)&gt;4,X76,0))</f>
        <v/>
      </c>
      <c r="Y77" t="str">
        <f>IF(Daily!$A77="","",Daily!Y77+IF(ROW(X77)&gt;4,Y76,0))</f>
        <v/>
      </c>
      <c r="Z77" t="str">
        <f>IF(Daily!$A77="","",Daily!AA77+IF(ROW(Y77)&gt;4,Z76,0))</f>
        <v/>
      </c>
      <c r="AA77" t="str">
        <f>IF(Daily!$A77="","",Daily!AB77+IF(ROW(Z77)&gt;4,AA76,0))</f>
        <v/>
      </c>
      <c r="AB77" t="str">
        <f>IF(Daily!$A77="","",Daily!AC77+IF(ROW(AA77)&gt;4,AB76,0))</f>
        <v/>
      </c>
      <c r="AC77" s="5" t="str">
        <f>IF(OR(Daily!$A77="",ROW(Cumulative!A77)&lt;=3),"",IF(Daily!AA76=0,0,Daily!AA77/Daily!AA76))</f>
        <v/>
      </c>
      <c r="AD77" t="str">
        <f>IF(Daily!$A77="","",Z77-AA77-AB77)</f>
        <v/>
      </c>
      <c r="AE77" t="str">
        <f>IF(Daily!$A77="","",Cumulative!Z77-Cumulative!E77)</f>
        <v/>
      </c>
      <c r="AF77" t="str">
        <f>IF(Daily!$A77="","",Cumulative!AA77-Cumulative!F77)</f>
        <v/>
      </c>
      <c r="AG77" t="str">
        <f>IF(Daily!$A77="","",Cumulative!AB77-Cumulative!G77)</f>
        <v/>
      </c>
      <c r="AH77" t="str">
        <f>IF(Daily!$A77="","",AE77-AF77-AG77)</f>
        <v/>
      </c>
      <c r="AI77" s="2" t="str">
        <f>IF(Daily!$A77="","",IF(OR($AA77+$AB77=0, Daily!A77=""),"",AB77/($AA77+$AB77)))</f>
        <v/>
      </c>
      <c r="AJ77" s="2" t="str">
        <f>IF(Daily!$A77="","",IF($AA77+$AB77=0,"",AA77/($AA77+$AB77)))</f>
        <v/>
      </c>
      <c r="AK77" s="2" t="str">
        <f>IF(Daily!$A77="","",IF($Z77=0,0,B77/$Z77))</f>
        <v/>
      </c>
      <c r="AL77" s="2" t="str">
        <f>IF(Daily!$A77="","",IF($Z77=0,0,E77/$Z77))</f>
        <v/>
      </c>
      <c r="AM77" s="2" t="str">
        <f>IF(Daily!$A77="","",IF($Z77=0,0,H77/$Z77))</f>
        <v/>
      </c>
      <c r="AN77" s="2" t="str">
        <f>IF(Daily!$A77="","",IF($Z77=0,0,K77/$Z77))</f>
        <v/>
      </c>
      <c r="AO77" s="2" t="str">
        <f>IF(Daily!$A77="","",IF($Z77=0,0,N77/$Z77))</f>
        <v/>
      </c>
      <c r="AP77" s="2" t="str">
        <f>IF(Daily!$A77="","",IF($Z77=0,0,Q77/$Z77))</f>
        <v/>
      </c>
      <c r="AQ77" s="2" t="str">
        <f>IF(Daily!$A77="","",IF($Z77=0,0,T77/$Z77))</f>
        <v/>
      </c>
      <c r="AR77" s="2" t="str">
        <f>IF(Daily!$A77="","",IF($Z77=0,0,W77/Z77))</f>
        <v/>
      </c>
      <c r="AS77" s="3" t="str">
        <f ca="1">IF(Daily!$A77="","",AVERAGE(INDIRECT("Daily!AA"&amp;MAX(ROW()-6,3)&amp;":AA"&amp;ROW())))</f>
        <v/>
      </c>
      <c r="AT77" s="2" t="str">
        <f>IF(OR(ROW()&lt;=3,Daily!A77=""),"",IF(Z76=0,1,Daily!AA77/Cumulative!Z76))</f>
        <v/>
      </c>
      <c r="AU77" s="2" t="str">
        <f>IF(OR(ROW()&lt;=3,Daily!A77=""),"",IF(Daily!AA76=0,0,(Daily!AA77-Daily!AA76)/Daily!AA76))</f>
        <v/>
      </c>
      <c r="AV77" t="str">
        <f>IF(OR(Daily!A77="",Z77=0),"",_xlfn.XLOOKUP(Z77*2,Z$3:Z$2000,A$3:A$2000,NA(),1,1)-A77)</f>
        <v/>
      </c>
    </row>
    <row r="78" spans="1:48" x14ac:dyDescent="0.2">
      <c r="A78" s="1" t="e">
        <f>IF(Daily!$A78="",NA(),Daily!A78)</f>
        <v>#N/A</v>
      </c>
      <c r="B78" t="str">
        <f>IF(Daily!$A78="","",Daily!B78+IF(ROW(A78)&gt;4,B77,0))</f>
        <v/>
      </c>
      <c r="C78" t="str">
        <f>IF(Daily!$A78="","",Daily!C78+IF(ROW(B78)&gt;4,C77,0))</f>
        <v/>
      </c>
      <c r="D78" t="str">
        <f>IF(Daily!$A78="","",Daily!D78+IF(ROW(C78)&gt;4,D77,0))</f>
        <v/>
      </c>
      <c r="E78" t="str">
        <f>IF(Daily!$A78="","",Daily!E78+IF(ROW(D78)&gt;4,E77,0))</f>
        <v/>
      </c>
      <c r="F78" t="str">
        <f>IF(Daily!$A78="","",Daily!F78+IF(ROW(E78)&gt;4,F77,0))</f>
        <v/>
      </c>
      <c r="G78" t="str">
        <f>IF(Daily!$A78="","",Daily!G78+IF(ROW(F78)&gt;4,G77,0))</f>
        <v/>
      </c>
      <c r="H78" t="str">
        <f>IF(Daily!$A78="","",Daily!H78+IF(ROW(G78)&gt;4,H77,0))</f>
        <v/>
      </c>
      <c r="I78" t="str">
        <f>IF(Daily!$A78="","",Daily!I78+IF(ROW(H78)&gt;4,I77,0))</f>
        <v/>
      </c>
      <c r="J78" t="str">
        <f>IF(Daily!$A78="","",Daily!J78+IF(ROW(I78)&gt;4,J77,0))</f>
        <v/>
      </c>
      <c r="K78" t="str">
        <f>IF(Daily!$A78="","",Daily!K78+IF(ROW(J78)&gt;4,K77,0))</f>
        <v/>
      </c>
      <c r="L78" t="str">
        <f>IF(Daily!$A78="","",Daily!L78+IF(ROW(K78)&gt;4,L77,0))</f>
        <v/>
      </c>
      <c r="M78" t="str">
        <f>IF(Daily!$A78="","",Daily!M78+IF(ROW(L78)&gt;4,M77,0))</f>
        <v/>
      </c>
      <c r="N78" t="str">
        <f>IF(Daily!$A78="","",Daily!N78+IF(ROW(M78)&gt;4,N77,0))</f>
        <v/>
      </c>
      <c r="O78" t="str">
        <f>IF(Daily!$A78="","",Daily!O78+IF(ROW(N78)&gt;4,O77,0))</f>
        <v/>
      </c>
      <c r="P78" t="str">
        <f>IF(Daily!$A78="","",Daily!P78+IF(ROW(O78)&gt;4,P77,0))</f>
        <v/>
      </c>
      <c r="Q78" t="str">
        <f>IF(Daily!$A78="","",Daily!Q78+IF(ROW(P78)&gt;4,Q77,0))</f>
        <v/>
      </c>
      <c r="R78" t="str">
        <f>IF(Daily!$A78="","",Daily!R78+IF(ROW(Q78)&gt;4,R77,0))</f>
        <v/>
      </c>
      <c r="S78" t="str">
        <f>IF(Daily!$A78="","",Daily!S78+IF(ROW(R78)&gt;4,S77,0))</f>
        <v/>
      </c>
      <c r="T78" t="str">
        <f>IF(Daily!$A78="","",Daily!T78+IF(ROW(S78)&gt;4,T77,0))</f>
        <v/>
      </c>
      <c r="U78" t="str">
        <f>IF(Daily!$A78="","",Daily!U78+IF(ROW(T78)&gt;4,U77,0))</f>
        <v/>
      </c>
      <c r="V78" t="str">
        <f>IF(Daily!$A78="","",Daily!V78+IF(ROW(U78)&gt;4,V77,0))</f>
        <v/>
      </c>
      <c r="W78" t="str">
        <f>IF(Daily!$A78="","",Daily!W78+IF(ROW(V78)&gt;4,W77,0))</f>
        <v/>
      </c>
      <c r="X78" t="str">
        <f>IF(Daily!$A78="","",Daily!X78+IF(ROW(W78)&gt;4,X77,0))</f>
        <v/>
      </c>
      <c r="Y78" t="str">
        <f>IF(Daily!$A78="","",Daily!Y78+IF(ROW(X78)&gt;4,Y77,0))</f>
        <v/>
      </c>
      <c r="Z78" t="str">
        <f>IF(Daily!$A78="","",Daily!AA78+IF(ROW(Y78)&gt;4,Z77,0))</f>
        <v/>
      </c>
      <c r="AA78" t="str">
        <f>IF(Daily!$A78="","",Daily!AB78+IF(ROW(Z78)&gt;4,AA77,0))</f>
        <v/>
      </c>
      <c r="AB78" t="str">
        <f>IF(Daily!$A78="","",Daily!AC78+IF(ROW(AA78)&gt;4,AB77,0))</f>
        <v/>
      </c>
      <c r="AC78" s="5" t="str">
        <f>IF(OR(Daily!$A78="",ROW(Cumulative!A78)&lt;=3),"",IF(Daily!AA77=0,0,Daily!AA78/Daily!AA77))</f>
        <v/>
      </c>
      <c r="AD78" t="str">
        <f>IF(Daily!$A78="","",Z78-AA78-AB78)</f>
        <v/>
      </c>
      <c r="AE78" t="str">
        <f>IF(Daily!$A78="","",Cumulative!Z78-Cumulative!E78)</f>
        <v/>
      </c>
      <c r="AF78" t="str">
        <f>IF(Daily!$A78="","",Cumulative!AA78-Cumulative!F78)</f>
        <v/>
      </c>
      <c r="AG78" t="str">
        <f>IF(Daily!$A78="","",Cumulative!AB78-Cumulative!G78)</f>
        <v/>
      </c>
      <c r="AH78" t="str">
        <f>IF(Daily!$A78="","",AE78-AF78-AG78)</f>
        <v/>
      </c>
      <c r="AI78" s="2" t="str">
        <f>IF(Daily!$A78="","",IF(OR($AA78+$AB78=0, Daily!A78=""),"",AB78/($AA78+$AB78)))</f>
        <v/>
      </c>
      <c r="AJ78" s="2" t="str">
        <f>IF(Daily!$A78="","",IF($AA78+$AB78=0,"",AA78/($AA78+$AB78)))</f>
        <v/>
      </c>
      <c r="AK78" s="2" t="str">
        <f>IF(Daily!$A78="","",IF($Z78=0,0,B78/$Z78))</f>
        <v/>
      </c>
      <c r="AL78" s="2" t="str">
        <f>IF(Daily!$A78="","",IF($Z78=0,0,E78/$Z78))</f>
        <v/>
      </c>
      <c r="AM78" s="2" t="str">
        <f>IF(Daily!$A78="","",IF($Z78=0,0,H78/$Z78))</f>
        <v/>
      </c>
      <c r="AN78" s="2" t="str">
        <f>IF(Daily!$A78="","",IF($Z78=0,0,K78/$Z78))</f>
        <v/>
      </c>
      <c r="AO78" s="2" t="str">
        <f>IF(Daily!$A78="","",IF($Z78=0,0,N78/$Z78))</f>
        <v/>
      </c>
      <c r="AP78" s="2" t="str">
        <f>IF(Daily!$A78="","",IF($Z78=0,0,Q78/$Z78))</f>
        <v/>
      </c>
      <c r="AQ78" s="2" t="str">
        <f>IF(Daily!$A78="","",IF($Z78=0,0,T78/$Z78))</f>
        <v/>
      </c>
      <c r="AR78" s="2" t="str">
        <f>IF(Daily!$A78="","",IF($Z78=0,0,W78/Z78))</f>
        <v/>
      </c>
      <c r="AS78" s="3" t="str">
        <f ca="1">IF(Daily!$A78="","",AVERAGE(INDIRECT("Daily!AA"&amp;MAX(ROW()-6,3)&amp;":AA"&amp;ROW())))</f>
        <v/>
      </c>
      <c r="AT78" s="2" t="str">
        <f>IF(OR(ROW()&lt;=3,Daily!A78=""),"",IF(Z77=0,1,Daily!AA78/Cumulative!Z77))</f>
        <v/>
      </c>
      <c r="AU78" s="2" t="str">
        <f>IF(OR(ROW()&lt;=3,Daily!A78=""),"",IF(Daily!AA77=0,0,(Daily!AA78-Daily!AA77)/Daily!AA77))</f>
        <v/>
      </c>
      <c r="AV78" t="str">
        <f>IF(OR(Daily!A78="",Z78=0),"",_xlfn.XLOOKUP(Z78*2,Z$3:Z$2000,A$3:A$2000,NA(),1,1)-A78)</f>
        <v/>
      </c>
    </row>
    <row r="79" spans="1:48" x14ac:dyDescent="0.2">
      <c r="A79" s="1" t="e">
        <f>IF(Daily!$A79="",NA(),Daily!A79)</f>
        <v>#N/A</v>
      </c>
      <c r="B79" t="str">
        <f>IF(Daily!$A79="","",Daily!B79+IF(ROW(A79)&gt;4,B78,0))</f>
        <v/>
      </c>
      <c r="C79" t="str">
        <f>IF(Daily!$A79="","",Daily!C79+IF(ROW(B79)&gt;4,C78,0))</f>
        <v/>
      </c>
      <c r="D79" t="str">
        <f>IF(Daily!$A79="","",Daily!D79+IF(ROW(C79)&gt;4,D78,0))</f>
        <v/>
      </c>
      <c r="E79" t="str">
        <f>IF(Daily!$A79="","",Daily!E79+IF(ROW(D79)&gt;4,E78,0))</f>
        <v/>
      </c>
      <c r="F79" t="str">
        <f>IF(Daily!$A79="","",Daily!F79+IF(ROW(E79)&gt;4,F78,0))</f>
        <v/>
      </c>
      <c r="G79" t="str">
        <f>IF(Daily!$A79="","",Daily!G79+IF(ROW(F79)&gt;4,G78,0))</f>
        <v/>
      </c>
      <c r="H79" t="str">
        <f>IF(Daily!$A79="","",Daily!H79+IF(ROW(G79)&gt;4,H78,0))</f>
        <v/>
      </c>
      <c r="I79" t="str">
        <f>IF(Daily!$A79="","",Daily!I79+IF(ROW(H79)&gt;4,I78,0))</f>
        <v/>
      </c>
      <c r="J79" t="str">
        <f>IF(Daily!$A79="","",Daily!J79+IF(ROW(I79)&gt;4,J78,0))</f>
        <v/>
      </c>
      <c r="K79" t="str">
        <f>IF(Daily!$A79="","",Daily!K79+IF(ROW(J79)&gt;4,K78,0))</f>
        <v/>
      </c>
      <c r="L79" t="str">
        <f>IF(Daily!$A79="","",Daily!L79+IF(ROW(K79)&gt;4,L78,0))</f>
        <v/>
      </c>
      <c r="M79" t="str">
        <f>IF(Daily!$A79="","",Daily!M79+IF(ROW(L79)&gt;4,M78,0))</f>
        <v/>
      </c>
      <c r="N79" t="str">
        <f>IF(Daily!$A79="","",Daily!N79+IF(ROW(M79)&gt;4,N78,0))</f>
        <v/>
      </c>
      <c r="O79" t="str">
        <f>IF(Daily!$A79="","",Daily!O79+IF(ROW(N79)&gt;4,O78,0))</f>
        <v/>
      </c>
      <c r="P79" t="str">
        <f>IF(Daily!$A79="","",Daily!P79+IF(ROW(O79)&gt;4,P78,0))</f>
        <v/>
      </c>
      <c r="Q79" t="str">
        <f>IF(Daily!$A79="","",Daily!Q79+IF(ROW(P79)&gt;4,Q78,0))</f>
        <v/>
      </c>
      <c r="R79" t="str">
        <f>IF(Daily!$A79="","",Daily!R79+IF(ROW(Q79)&gt;4,R78,0))</f>
        <v/>
      </c>
      <c r="S79" t="str">
        <f>IF(Daily!$A79="","",Daily!S79+IF(ROW(R79)&gt;4,S78,0))</f>
        <v/>
      </c>
      <c r="T79" t="str">
        <f>IF(Daily!$A79="","",Daily!T79+IF(ROW(S79)&gt;4,T78,0))</f>
        <v/>
      </c>
      <c r="U79" t="str">
        <f>IF(Daily!$A79="","",Daily!U79+IF(ROW(T79)&gt;4,U78,0))</f>
        <v/>
      </c>
      <c r="V79" t="str">
        <f>IF(Daily!$A79="","",Daily!V79+IF(ROW(U79)&gt;4,V78,0))</f>
        <v/>
      </c>
      <c r="W79" t="str">
        <f>IF(Daily!$A79="","",Daily!W79+IF(ROW(V79)&gt;4,W78,0))</f>
        <v/>
      </c>
      <c r="X79" t="str">
        <f>IF(Daily!$A79="","",Daily!X79+IF(ROW(W79)&gt;4,X78,0))</f>
        <v/>
      </c>
      <c r="Y79" t="str">
        <f>IF(Daily!$A79="","",Daily!Y79+IF(ROW(X79)&gt;4,Y78,0))</f>
        <v/>
      </c>
      <c r="Z79" t="str">
        <f>IF(Daily!$A79="","",Daily!AA79+IF(ROW(Y79)&gt;4,Z78,0))</f>
        <v/>
      </c>
      <c r="AA79" t="str">
        <f>IF(Daily!$A79="","",Daily!AB79+IF(ROW(Z79)&gt;4,AA78,0))</f>
        <v/>
      </c>
      <c r="AB79" t="str">
        <f>IF(Daily!$A79="","",Daily!AC79+IF(ROW(AA79)&gt;4,AB78,0))</f>
        <v/>
      </c>
      <c r="AC79" s="5" t="str">
        <f>IF(OR(Daily!$A79="",ROW(Cumulative!A79)&lt;=3),"",IF(Daily!AA78=0,0,Daily!AA79/Daily!AA78))</f>
        <v/>
      </c>
      <c r="AD79" t="str">
        <f>IF(Daily!$A79="","",Z79-AA79-AB79)</f>
        <v/>
      </c>
      <c r="AE79" t="str">
        <f>IF(Daily!$A79="","",Cumulative!Z79-Cumulative!E79)</f>
        <v/>
      </c>
      <c r="AF79" t="str">
        <f>IF(Daily!$A79="","",Cumulative!AA79-Cumulative!F79)</f>
        <v/>
      </c>
      <c r="AG79" t="str">
        <f>IF(Daily!$A79="","",Cumulative!AB79-Cumulative!G79)</f>
        <v/>
      </c>
      <c r="AH79" t="str">
        <f>IF(Daily!$A79="","",AE79-AF79-AG79)</f>
        <v/>
      </c>
      <c r="AI79" s="2" t="str">
        <f>IF(Daily!$A79="","",IF(OR($AA79+$AB79=0, Daily!A79=""),"",AB79/($AA79+$AB79)))</f>
        <v/>
      </c>
      <c r="AJ79" s="2" t="str">
        <f>IF(Daily!$A79="","",IF($AA79+$AB79=0,"",AA79/($AA79+$AB79)))</f>
        <v/>
      </c>
      <c r="AK79" s="2" t="str">
        <f>IF(Daily!$A79="","",IF($Z79=0,0,B79/$Z79))</f>
        <v/>
      </c>
      <c r="AL79" s="2" t="str">
        <f>IF(Daily!$A79="","",IF($Z79=0,0,E79/$Z79))</f>
        <v/>
      </c>
      <c r="AM79" s="2" t="str">
        <f>IF(Daily!$A79="","",IF($Z79=0,0,H79/$Z79))</f>
        <v/>
      </c>
      <c r="AN79" s="2" t="str">
        <f>IF(Daily!$A79="","",IF($Z79=0,0,K79/$Z79))</f>
        <v/>
      </c>
      <c r="AO79" s="2" t="str">
        <f>IF(Daily!$A79="","",IF($Z79=0,0,N79/$Z79))</f>
        <v/>
      </c>
      <c r="AP79" s="2" t="str">
        <f>IF(Daily!$A79="","",IF($Z79=0,0,Q79/$Z79))</f>
        <v/>
      </c>
      <c r="AQ79" s="2" t="str">
        <f>IF(Daily!$A79="","",IF($Z79=0,0,T79/$Z79))</f>
        <v/>
      </c>
      <c r="AR79" s="2" t="str">
        <f>IF(Daily!$A79="","",IF($Z79=0,0,W79/Z79))</f>
        <v/>
      </c>
      <c r="AS79" s="3" t="str">
        <f ca="1">IF(Daily!$A79="","",AVERAGE(INDIRECT("Daily!AA"&amp;MAX(ROW()-6,3)&amp;":AA"&amp;ROW())))</f>
        <v/>
      </c>
      <c r="AT79" s="2" t="str">
        <f>IF(OR(ROW()&lt;=3,Daily!A79=""),"",IF(Z78=0,1,Daily!AA79/Cumulative!Z78))</f>
        <v/>
      </c>
      <c r="AU79" s="2" t="str">
        <f>IF(OR(ROW()&lt;=3,Daily!A79=""),"",IF(Daily!AA78=0,0,(Daily!AA79-Daily!AA78)/Daily!AA78))</f>
        <v/>
      </c>
      <c r="AV79" t="str">
        <f>IF(OR(Daily!A79="",Z79=0),"",_xlfn.XLOOKUP(Z79*2,Z$3:Z$2000,A$3:A$2000,NA(),1,1)-A79)</f>
        <v/>
      </c>
    </row>
    <row r="80" spans="1:48" x14ac:dyDescent="0.2">
      <c r="A80" s="1" t="e">
        <f>IF(Daily!$A80="",NA(),Daily!A80)</f>
        <v>#N/A</v>
      </c>
      <c r="B80" t="str">
        <f>IF(Daily!$A80="","",Daily!B80+IF(ROW(A80)&gt;4,B79,0))</f>
        <v/>
      </c>
      <c r="C80" t="str">
        <f>IF(Daily!$A80="","",Daily!C80+IF(ROW(B80)&gt;4,C79,0))</f>
        <v/>
      </c>
      <c r="D80" t="str">
        <f>IF(Daily!$A80="","",Daily!D80+IF(ROW(C80)&gt;4,D79,0))</f>
        <v/>
      </c>
      <c r="E80" t="str">
        <f>IF(Daily!$A80="","",Daily!E80+IF(ROW(D80)&gt;4,E79,0))</f>
        <v/>
      </c>
      <c r="F80" t="str">
        <f>IF(Daily!$A80="","",Daily!F80+IF(ROW(E80)&gt;4,F79,0))</f>
        <v/>
      </c>
      <c r="G80" t="str">
        <f>IF(Daily!$A80="","",Daily!G80+IF(ROW(F80)&gt;4,G79,0))</f>
        <v/>
      </c>
      <c r="H80" t="str">
        <f>IF(Daily!$A80="","",Daily!H80+IF(ROW(G80)&gt;4,H79,0))</f>
        <v/>
      </c>
      <c r="I80" t="str">
        <f>IF(Daily!$A80="","",Daily!I80+IF(ROW(H80)&gt;4,I79,0))</f>
        <v/>
      </c>
      <c r="J80" t="str">
        <f>IF(Daily!$A80="","",Daily!J80+IF(ROW(I80)&gt;4,J79,0))</f>
        <v/>
      </c>
      <c r="K80" t="str">
        <f>IF(Daily!$A80="","",Daily!K80+IF(ROW(J80)&gt;4,K79,0))</f>
        <v/>
      </c>
      <c r="L80" t="str">
        <f>IF(Daily!$A80="","",Daily!L80+IF(ROW(K80)&gt;4,L79,0))</f>
        <v/>
      </c>
      <c r="M80" t="str">
        <f>IF(Daily!$A80="","",Daily!M80+IF(ROW(L80)&gt;4,M79,0))</f>
        <v/>
      </c>
      <c r="N80" t="str">
        <f>IF(Daily!$A80="","",Daily!N80+IF(ROW(M80)&gt;4,N79,0))</f>
        <v/>
      </c>
      <c r="O80" t="str">
        <f>IF(Daily!$A80="","",Daily!O80+IF(ROW(N80)&gt;4,O79,0))</f>
        <v/>
      </c>
      <c r="P80" t="str">
        <f>IF(Daily!$A80="","",Daily!P80+IF(ROW(O80)&gt;4,P79,0))</f>
        <v/>
      </c>
      <c r="Q80" t="str">
        <f>IF(Daily!$A80="","",Daily!Q80+IF(ROW(P80)&gt;4,Q79,0))</f>
        <v/>
      </c>
      <c r="R80" t="str">
        <f>IF(Daily!$A80="","",Daily!R80+IF(ROW(Q80)&gt;4,R79,0))</f>
        <v/>
      </c>
      <c r="S80" t="str">
        <f>IF(Daily!$A80="","",Daily!S80+IF(ROW(R80)&gt;4,S79,0))</f>
        <v/>
      </c>
      <c r="T80" t="str">
        <f>IF(Daily!$A80="","",Daily!T80+IF(ROW(S80)&gt;4,T79,0))</f>
        <v/>
      </c>
      <c r="U80" t="str">
        <f>IF(Daily!$A80="","",Daily!U80+IF(ROW(T80)&gt;4,U79,0))</f>
        <v/>
      </c>
      <c r="V80" t="str">
        <f>IF(Daily!$A80="","",Daily!V80+IF(ROW(U80)&gt;4,V79,0))</f>
        <v/>
      </c>
      <c r="W80" t="str">
        <f>IF(Daily!$A80="","",Daily!W80+IF(ROW(V80)&gt;4,W79,0))</f>
        <v/>
      </c>
      <c r="X80" t="str">
        <f>IF(Daily!$A80="","",Daily!X80+IF(ROW(W80)&gt;4,X79,0))</f>
        <v/>
      </c>
      <c r="Y80" t="str">
        <f>IF(Daily!$A80="","",Daily!Y80+IF(ROW(X80)&gt;4,Y79,0))</f>
        <v/>
      </c>
      <c r="Z80" t="str">
        <f>IF(Daily!$A80="","",Daily!AA80+IF(ROW(Y80)&gt;4,Z79,0))</f>
        <v/>
      </c>
      <c r="AA80" t="str">
        <f>IF(Daily!$A80="","",Daily!AB80+IF(ROW(Z80)&gt;4,AA79,0))</f>
        <v/>
      </c>
      <c r="AB80" t="str">
        <f>IF(Daily!$A80="","",Daily!AC80+IF(ROW(AA80)&gt;4,AB79,0))</f>
        <v/>
      </c>
      <c r="AC80" s="5" t="str">
        <f>IF(OR(Daily!$A80="",ROW(Cumulative!A80)&lt;=3),"",IF(Daily!AA79=0,0,Daily!AA80/Daily!AA79))</f>
        <v/>
      </c>
      <c r="AD80" t="str">
        <f>IF(Daily!$A80="","",Z80-AA80-AB80)</f>
        <v/>
      </c>
      <c r="AE80" t="str">
        <f>IF(Daily!$A80="","",Cumulative!Z80-Cumulative!E80)</f>
        <v/>
      </c>
      <c r="AF80" t="str">
        <f>IF(Daily!$A80="","",Cumulative!AA80-Cumulative!F80)</f>
        <v/>
      </c>
      <c r="AG80" t="str">
        <f>IF(Daily!$A80="","",Cumulative!AB80-Cumulative!G80)</f>
        <v/>
      </c>
      <c r="AH80" t="str">
        <f>IF(Daily!$A80="","",AE80-AF80-AG80)</f>
        <v/>
      </c>
      <c r="AI80" s="2" t="str">
        <f>IF(Daily!$A80="","",IF(OR($AA80+$AB80=0, Daily!A80=""),"",AB80/($AA80+$AB80)))</f>
        <v/>
      </c>
      <c r="AJ80" s="2" t="str">
        <f>IF(Daily!$A80="","",IF($AA80+$AB80=0,"",AA80/($AA80+$AB80)))</f>
        <v/>
      </c>
      <c r="AK80" s="2" t="str">
        <f>IF(Daily!$A80="","",IF($Z80=0,0,B80/$Z80))</f>
        <v/>
      </c>
      <c r="AL80" s="2" t="str">
        <f>IF(Daily!$A80="","",IF($Z80=0,0,E80/$Z80))</f>
        <v/>
      </c>
      <c r="AM80" s="2" t="str">
        <f>IF(Daily!$A80="","",IF($Z80=0,0,H80/$Z80))</f>
        <v/>
      </c>
      <c r="AN80" s="2" t="str">
        <f>IF(Daily!$A80="","",IF($Z80=0,0,K80/$Z80))</f>
        <v/>
      </c>
      <c r="AO80" s="2" t="str">
        <f>IF(Daily!$A80="","",IF($Z80=0,0,N80/$Z80))</f>
        <v/>
      </c>
      <c r="AP80" s="2" t="str">
        <f>IF(Daily!$A80="","",IF($Z80=0,0,Q80/$Z80))</f>
        <v/>
      </c>
      <c r="AQ80" s="2" t="str">
        <f>IF(Daily!$A80="","",IF($Z80=0,0,T80/$Z80))</f>
        <v/>
      </c>
      <c r="AR80" s="2" t="str">
        <f>IF(Daily!$A80="","",IF($Z80=0,0,W80/Z80))</f>
        <v/>
      </c>
      <c r="AS80" s="3" t="str">
        <f ca="1">IF(Daily!$A80="","",AVERAGE(INDIRECT("Daily!AA"&amp;MAX(ROW()-6,3)&amp;":AA"&amp;ROW())))</f>
        <v/>
      </c>
      <c r="AT80" s="2" t="str">
        <f>IF(OR(ROW()&lt;=3,Daily!A80=""),"",IF(Z79=0,1,Daily!AA80/Cumulative!Z79))</f>
        <v/>
      </c>
      <c r="AU80" s="2" t="str">
        <f>IF(OR(ROW()&lt;=3,Daily!A80=""),"",IF(Daily!AA79=0,0,(Daily!AA80-Daily!AA79)/Daily!AA79))</f>
        <v/>
      </c>
      <c r="AV80" t="str">
        <f>IF(OR(Daily!A80="",Z80=0),"",_xlfn.XLOOKUP(Z80*2,Z$3:Z$2000,A$3:A$2000,NA(),1,1)-A80)</f>
        <v/>
      </c>
    </row>
    <row r="81" spans="1:48" x14ac:dyDescent="0.2">
      <c r="A81" s="1" t="e">
        <f>IF(Daily!$A81="",NA(),Daily!A81)</f>
        <v>#N/A</v>
      </c>
      <c r="B81" t="str">
        <f>IF(Daily!$A81="","",Daily!B81+IF(ROW(A81)&gt;4,B80,0))</f>
        <v/>
      </c>
      <c r="C81" t="str">
        <f>IF(Daily!$A81="","",Daily!C81+IF(ROW(B81)&gt;4,C80,0))</f>
        <v/>
      </c>
      <c r="D81" t="str">
        <f>IF(Daily!$A81="","",Daily!D81+IF(ROW(C81)&gt;4,D80,0))</f>
        <v/>
      </c>
      <c r="E81" t="str">
        <f>IF(Daily!$A81="","",Daily!E81+IF(ROW(D81)&gt;4,E80,0))</f>
        <v/>
      </c>
      <c r="F81" t="str">
        <f>IF(Daily!$A81="","",Daily!F81+IF(ROW(E81)&gt;4,F80,0))</f>
        <v/>
      </c>
      <c r="G81" t="str">
        <f>IF(Daily!$A81="","",Daily!G81+IF(ROW(F81)&gt;4,G80,0))</f>
        <v/>
      </c>
      <c r="H81" t="str">
        <f>IF(Daily!$A81="","",Daily!H81+IF(ROW(G81)&gt;4,H80,0))</f>
        <v/>
      </c>
      <c r="I81" t="str">
        <f>IF(Daily!$A81="","",Daily!I81+IF(ROW(H81)&gt;4,I80,0))</f>
        <v/>
      </c>
      <c r="J81" t="str">
        <f>IF(Daily!$A81="","",Daily!J81+IF(ROW(I81)&gt;4,J80,0))</f>
        <v/>
      </c>
      <c r="K81" t="str">
        <f>IF(Daily!$A81="","",Daily!K81+IF(ROW(J81)&gt;4,K80,0))</f>
        <v/>
      </c>
      <c r="L81" t="str">
        <f>IF(Daily!$A81="","",Daily!L81+IF(ROW(K81)&gt;4,L80,0))</f>
        <v/>
      </c>
      <c r="M81" t="str">
        <f>IF(Daily!$A81="","",Daily!M81+IF(ROW(L81)&gt;4,M80,0))</f>
        <v/>
      </c>
      <c r="N81" t="str">
        <f>IF(Daily!$A81="","",Daily!N81+IF(ROW(M81)&gt;4,N80,0))</f>
        <v/>
      </c>
      <c r="O81" t="str">
        <f>IF(Daily!$A81="","",Daily!O81+IF(ROW(N81)&gt;4,O80,0))</f>
        <v/>
      </c>
      <c r="P81" t="str">
        <f>IF(Daily!$A81="","",Daily!P81+IF(ROW(O81)&gt;4,P80,0))</f>
        <v/>
      </c>
      <c r="Q81" t="str">
        <f>IF(Daily!$A81="","",Daily!Q81+IF(ROW(P81)&gt;4,Q80,0))</f>
        <v/>
      </c>
      <c r="R81" t="str">
        <f>IF(Daily!$A81="","",Daily!R81+IF(ROW(Q81)&gt;4,R80,0))</f>
        <v/>
      </c>
      <c r="S81" t="str">
        <f>IF(Daily!$A81="","",Daily!S81+IF(ROW(R81)&gt;4,S80,0))</f>
        <v/>
      </c>
      <c r="T81" t="str">
        <f>IF(Daily!$A81="","",Daily!T81+IF(ROW(S81)&gt;4,T80,0))</f>
        <v/>
      </c>
      <c r="U81" t="str">
        <f>IF(Daily!$A81="","",Daily!U81+IF(ROW(T81)&gt;4,U80,0))</f>
        <v/>
      </c>
      <c r="V81" t="str">
        <f>IF(Daily!$A81="","",Daily!V81+IF(ROW(U81)&gt;4,V80,0))</f>
        <v/>
      </c>
      <c r="W81" t="str">
        <f>IF(Daily!$A81="","",Daily!W81+IF(ROW(V81)&gt;4,W80,0))</f>
        <v/>
      </c>
      <c r="X81" t="str">
        <f>IF(Daily!$A81="","",Daily!X81+IF(ROW(W81)&gt;4,X80,0))</f>
        <v/>
      </c>
      <c r="Y81" t="str">
        <f>IF(Daily!$A81="","",Daily!Y81+IF(ROW(X81)&gt;4,Y80,0))</f>
        <v/>
      </c>
      <c r="Z81" t="str">
        <f>IF(Daily!$A81="","",Daily!AA81+IF(ROW(Y81)&gt;4,Z80,0))</f>
        <v/>
      </c>
      <c r="AA81" t="str">
        <f>IF(Daily!$A81="","",Daily!AB81+IF(ROW(Z81)&gt;4,AA80,0))</f>
        <v/>
      </c>
      <c r="AB81" t="str">
        <f>IF(Daily!$A81="","",Daily!AC81+IF(ROW(AA81)&gt;4,AB80,0))</f>
        <v/>
      </c>
      <c r="AC81" s="5" t="str">
        <f>IF(OR(Daily!$A81="",ROW(Cumulative!A81)&lt;=3),"",IF(Daily!AA80=0,0,Daily!AA81/Daily!AA80))</f>
        <v/>
      </c>
      <c r="AD81" t="str">
        <f>IF(Daily!$A81="","",Z81-AA81-AB81)</f>
        <v/>
      </c>
      <c r="AE81" t="str">
        <f>IF(Daily!$A81="","",Cumulative!Z81-Cumulative!E81)</f>
        <v/>
      </c>
      <c r="AF81" t="str">
        <f>IF(Daily!$A81="","",Cumulative!AA81-Cumulative!F81)</f>
        <v/>
      </c>
      <c r="AG81" t="str">
        <f>IF(Daily!$A81="","",Cumulative!AB81-Cumulative!G81)</f>
        <v/>
      </c>
      <c r="AH81" t="str">
        <f>IF(Daily!$A81="","",AE81-AF81-AG81)</f>
        <v/>
      </c>
      <c r="AI81" s="2" t="str">
        <f>IF(Daily!$A81="","",IF(OR($AA81+$AB81=0, Daily!A81=""),"",AB81/($AA81+$AB81)))</f>
        <v/>
      </c>
      <c r="AJ81" s="2" t="str">
        <f>IF(Daily!$A81="","",IF($AA81+$AB81=0,"",AA81/($AA81+$AB81)))</f>
        <v/>
      </c>
      <c r="AK81" s="2" t="str">
        <f>IF(Daily!$A81="","",IF($Z81=0,0,B81/$Z81))</f>
        <v/>
      </c>
      <c r="AL81" s="2" t="str">
        <f>IF(Daily!$A81="","",IF($Z81=0,0,E81/$Z81))</f>
        <v/>
      </c>
      <c r="AM81" s="2" t="str">
        <f>IF(Daily!$A81="","",IF($Z81=0,0,H81/$Z81))</f>
        <v/>
      </c>
      <c r="AN81" s="2" t="str">
        <f>IF(Daily!$A81="","",IF($Z81=0,0,K81/$Z81))</f>
        <v/>
      </c>
      <c r="AO81" s="2" t="str">
        <f>IF(Daily!$A81="","",IF($Z81=0,0,N81/$Z81))</f>
        <v/>
      </c>
      <c r="AP81" s="2" t="str">
        <f>IF(Daily!$A81="","",IF($Z81=0,0,Q81/$Z81))</f>
        <v/>
      </c>
      <c r="AQ81" s="2" t="str">
        <f>IF(Daily!$A81="","",IF($Z81=0,0,T81/$Z81))</f>
        <v/>
      </c>
      <c r="AR81" s="2" t="str">
        <f>IF(Daily!$A81="","",IF($Z81=0,0,W81/Z81))</f>
        <v/>
      </c>
      <c r="AS81" s="3" t="str">
        <f ca="1">IF(Daily!$A81="","",AVERAGE(INDIRECT("Daily!AA"&amp;MAX(ROW()-6,3)&amp;":AA"&amp;ROW())))</f>
        <v/>
      </c>
      <c r="AT81" s="2" t="str">
        <f>IF(OR(ROW()&lt;=3,Daily!A81=""),"",IF(Z80=0,1,Daily!AA81/Cumulative!Z80))</f>
        <v/>
      </c>
      <c r="AU81" s="2" t="str">
        <f>IF(OR(ROW()&lt;=3,Daily!A81=""),"",IF(Daily!AA80=0,0,(Daily!AA81-Daily!AA80)/Daily!AA80))</f>
        <v/>
      </c>
      <c r="AV81" t="str">
        <f>IF(OR(Daily!A81="",Z81=0),"",_xlfn.XLOOKUP(Z81*2,Z$3:Z$2000,A$3:A$2000,NA(),1,1)-A81)</f>
        <v/>
      </c>
    </row>
    <row r="82" spans="1:48" x14ac:dyDescent="0.2">
      <c r="A82" s="1" t="e">
        <f>IF(Daily!$A82="",NA(),Daily!A82)</f>
        <v>#N/A</v>
      </c>
      <c r="B82" t="str">
        <f>IF(Daily!$A82="","",Daily!B82+IF(ROW(A82)&gt;4,B81,0))</f>
        <v/>
      </c>
      <c r="C82" t="str">
        <f>IF(Daily!$A82="","",Daily!C82+IF(ROW(B82)&gt;4,C81,0))</f>
        <v/>
      </c>
      <c r="D82" t="str">
        <f>IF(Daily!$A82="","",Daily!D82+IF(ROW(C82)&gt;4,D81,0))</f>
        <v/>
      </c>
      <c r="E82" t="str">
        <f>IF(Daily!$A82="","",Daily!E82+IF(ROW(D82)&gt;4,E81,0))</f>
        <v/>
      </c>
      <c r="F82" t="str">
        <f>IF(Daily!$A82="","",Daily!F82+IF(ROW(E82)&gt;4,F81,0))</f>
        <v/>
      </c>
      <c r="G82" t="str">
        <f>IF(Daily!$A82="","",Daily!G82+IF(ROW(F82)&gt;4,G81,0))</f>
        <v/>
      </c>
      <c r="H82" t="str">
        <f>IF(Daily!$A82="","",Daily!H82+IF(ROW(G82)&gt;4,H81,0))</f>
        <v/>
      </c>
      <c r="I82" t="str">
        <f>IF(Daily!$A82="","",Daily!I82+IF(ROW(H82)&gt;4,I81,0))</f>
        <v/>
      </c>
      <c r="J82" t="str">
        <f>IF(Daily!$A82="","",Daily!J82+IF(ROW(I82)&gt;4,J81,0))</f>
        <v/>
      </c>
      <c r="K82" t="str">
        <f>IF(Daily!$A82="","",Daily!K82+IF(ROW(J82)&gt;4,K81,0))</f>
        <v/>
      </c>
      <c r="L82" t="str">
        <f>IF(Daily!$A82="","",Daily!L82+IF(ROW(K82)&gt;4,L81,0))</f>
        <v/>
      </c>
      <c r="M82" t="str">
        <f>IF(Daily!$A82="","",Daily!M82+IF(ROW(L82)&gt;4,M81,0))</f>
        <v/>
      </c>
      <c r="N82" t="str">
        <f>IF(Daily!$A82="","",Daily!N82+IF(ROW(M82)&gt;4,N81,0))</f>
        <v/>
      </c>
      <c r="O82" t="str">
        <f>IF(Daily!$A82="","",Daily!O82+IF(ROW(N82)&gt;4,O81,0))</f>
        <v/>
      </c>
      <c r="P82" t="str">
        <f>IF(Daily!$A82="","",Daily!P82+IF(ROW(O82)&gt;4,P81,0))</f>
        <v/>
      </c>
      <c r="Q82" t="str">
        <f>IF(Daily!$A82="","",Daily!Q82+IF(ROW(P82)&gt;4,Q81,0))</f>
        <v/>
      </c>
      <c r="R82" t="str">
        <f>IF(Daily!$A82="","",Daily!R82+IF(ROW(Q82)&gt;4,R81,0))</f>
        <v/>
      </c>
      <c r="S82" t="str">
        <f>IF(Daily!$A82="","",Daily!S82+IF(ROW(R82)&gt;4,S81,0))</f>
        <v/>
      </c>
      <c r="T82" t="str">
        <f>IF(Daily!$A82="","",Daily!T82+IF(ROW(S82)&gt;4,T81,0))</f>
        <v/>
      </c>
      <c r="U82" t="str">
        <f>IF(Daily!$A82="","",Daily!U82+IF(ROW(T82)&gt;4,U81,0))</f>
        <v/>
      </c>
      <c r="V82" t="str">
        <f>IF(Daily!$A82="","",Daily!V82+IF(ROW(U82)&gt;4,V81,0))</f>
        <v/>
      </c>
      <c r="W82" t="str">
        <f>IF(Daily!$A82="","",Daily!W82+IF(ROW(V82)&gt;4,W81,0))</f>
        <v/>
      </c>
      <c r="X82" t="str">
        <f>IF(Daily!$A82="","",Daily!X82+IF(ROW(W82)&gt;4,X81,0))</f>
        <v/>
      </c>
      <c r="Y82" t="str">
        <f>IF(Daily!$A82="","",Daily!Y82+IF(ROW(X82)&gt;4,Y81,0))</f>
        <v/>
      </c>
      <c r="Z82" t="str">
        <f>IF(Daily!$A82="","",Daily!AA82+IF(ROW(Y82)&gt;4,Z81,0))</f>
        <v/>
      </c>
      <c r="AA82" t="str">
        <f>IF(Daily!$A82="","",Daily!AB82+IF(ROW(Z82)&gt;4,AA81,0))</f>
        <v/>
      </c>
      <c r="AB82" t="str">
        <f>IF(Daily!$A82="","",Daily!AC82+IF(ROW(AA82)&gt;4,AB81,0))</f>
        <v/>
      </c>
      <c r="AC82" s="5" t="str">
        <f>IF(OR(Daily!$A82="",ROW(Cumulative!A82)&lt;=3),"",IF(Daily!AA81=0,0,Daily!AA82/Daily!AA81))</f>
        <v/>
      </c>
      <c r="AD82" t="str">
        <f>IF(Daily!$A82="","",Z82-AA82-AB82)</f>
        <v/>
      </c>
      <c r="AE82" t="str">
        <f>IF(Daily!$A82="","",Cumulative!Z82-Cumulative!E82)</f>
        <v/>
      </c>
      <c r="AF82" t="str">
        <f>IF(Daily!$A82="","",Cumulative!AA82-Cumulative!F82)</f>
        <v/>
      </c>
      <c r="AG82" t="str">
        <f>IF(Daily!$A82="","",Cumulative!AB82-Cumulative!G82)</f>
        <v/>
      </c>
      <c r="AH82" t="str">
        <f>IF(Daily!$A82="","",AE82-AF82-AG82)</f>
        <v/>
      </c>
      <c r="AI82" s="2" t="str">
        <f>IF(Daily!$A82="","",IF(OR($AA82+$AB82=0, Daily!A82=""),"",AB82/($AA82+$AB82)))</f>
        <v/>
      </c>
      <c r="AJ82" s="2" t="str">
        <f>IF(Daily!$A82="","",IF($AA82+$AB82=0,"",AA82/($AA82+$AB82)))</f>
        <v/>
      </c>
      <c r="AK82" s="2" t="str">
        <f>IF(Daily!$A82="","",IF($Z82=0,0,B82/$Z82))</f>
        <v/>
      </c>
      <c r="AL82" s="2" t="str">
        <f>IF(Daily!$A82="","",IF($Z82=0,0,E82/$Z82))</f>
        <v/>
      </c>
      <c r="AM82" s="2" t="str">
        <f>IF(Daily!$A82="","",IF($Z82=0,0,H82/$Z82))</f>
        <v/>
      </c>
      <c r="AN82" s="2" t="str">
        <f>IF(Daily!$A82="","",IF($Z82=0,0,K82/$Z82))</f>
        <v/>
      </c>
      <c r="AO82" s="2" t="str">
        <f>IF(Daily!$A82="","",IF($Z82=0,0,N82/$Z82))</f>
        <v/>
      </c>
      <c r="AP82" s="2" t="str">
        <f>IF(Daily!$A82="","",IF($Z82=0,0,Q82/$Z82))</f>
        <v/>
      </c>
      <c r="AQ82" s="2" t="str">
        <f>IF(Daily!$A82="","",IF($Z82=0,0,T82/$Z82))</f>
        <v/>
      </c>
      <c r="AR82" s="2" t="str">
        <f>IF(Daily!$A82="","",IF($Z82=0,0,W82/Z82))</f>
        <v/>
      </c>
      <c r="AS82" s="3" t="str">
        <f ca="1">IF(Daily!$A82="","",AVERAGE(INDIRECT("Daily!AA"&amp;MAX(ROW()-6,3)&amp;":AA"&amp;ROW())))</f>
        <v/>
      </c>
      <c r="AT82" s="2" t="str">
        <f>IF(OR(ROW()&lt;=3,Daily!A82=""),"",IF(Z81=0,1,Daily!AA82/Cumulative!Z81))</f>
        <v/>
      </c>
      <c r="AU82" s="2" t="str">
        <f>IF(OR(ROW()&lt;=3,Daily!A82=""),"",IF(Daily!AA81=0,0,(Daily!AA82-Daily!AA81)/Daily!AA81))</f>
        <v/>
      </c>
      <c r="AV82" t="str">
        <f>IF(OR(Daily!A82="",Z82=0),"",_xlfn.XLOOKUP(Z82*2,Z$3:Z$2000,A$3:A$2000,NA(),1,1)-A82)</f>
        <v/>
      </c>
    </row>
    <row r="83" spans="1:48" x14ac:dyDescent="0.2">
      <c r="A83" s="1" t="e">
        <f>IF(Daily!$A83="",NA(),Daily!A83)</f>
        <v>#N/A</v>
      </c>
      <c r="B83" t="str">
        <f>IF(Daily!$A83="","",Daily!B83+IF(ROW(A83)&gt;4,B82,0))</f>
        <v/>
      </c>
      <c r="C83" t="str">
        <f>IF(Daily!$A83="","",Daily!C83+IF(ROW(B83)&gt;4,C82,0))</f>
        <v/>
      </c>
      <c r="D83" t="str">
        <f>IF(Daily!$A83="","",Daily!D83+IF(ROW(C83)&gt;4,D82,0))</f>
        <v/>
      </c>
      <c r="E83" t="str">
        <f>IF(Daily!$A83="","",Daily!E83+IF(ROW(D83)&gt;4,E82,0))</f>
        <v/>
      </c>
      <c r="F83" t="str">
        <f>IF(Daily!$A83="","",Daily!F83+IF(ROW(E83)&gt;4,F82,0))</f>
        <v/>
      </c>
      <c r="G83" t="str">
        <f>IF(Daily!$A83="","",Daily!G83+IF(ROW(F83)&gt;4,G82,0))</f>
        <v/>
      </c>
      <c r="H83" t="str">
        <f>IF(Daily!$A83="","",Daily!H83+IF(ROW(G83)&gt;4,H82,0))</f>
        <v/>
      </c>
      <c r="I83" t="str">
        <f>IF(Daily!$A83="","",Daily!I83+IF(ROW(H83)&gt;4,I82,0))</f>
        <v/>
      </c>
      <c r="J83" t="str">
        <f>IF(Daily!$A83="","",Daily!J83+IF(ROW(I83)&gt;4,J82,0))</f>
        <v/>
      </c>
      <c r="K83" t="str">
        <f>IF(Daily!$A83="","",Daily!K83+IF(ROW(J83)&gt;4,K82,0))</f>
        <v/>
      </c>
      <c r="L83" t="str">
        <f>IF(Daily!$A83="","",Daily!L83+IF(ROW(K83)&gt;4,L82,0))</f>
        <v/>
      </c>
      <c r="M83" t="str">
        <f>IF(Daily!$A83="","",Daily!M83+IF(ROW(L83)&gt;4,M82,0))</f>
        <v/>
      </c>
      <c r="N83" t="str">
        <f>IF(Daily!$A83="","",Daily!N83+IF(ROW(M83)&gt;4,N82,0))</f>
        <v/>
      </c>
      <c r="O83" t="str">
        <f>IF(Daily!$A83="","",Daily!O83+IF(ROW(N83)&gt;4,O82,0))</f>
        <v/>
      </c>
      <c r="P83" t="str">
        <f>IF(Daily!$A83="","",Daily!P83+IF(ROW(O83)&gt;4,P82,0))</f>
        <v/>
      </c>
      <c r="Q83" t="str">
        <f>IF(Daily!$A83="","",Daily!Q83+IF(ROW(P83)&gt;4,Q82,0))</f>
        <v/>
      </c>
      <c r="R83" t="str">
        <f>IF(Daily!$A83="","",Daily!R83+IF(ROW(Q83)&gt;4,R82,0))</f>
        <v/>
      </c>
      <c r="S83" t="str">
        <f>IF(Daily!$A83="","",Daily!S83+IF(ROW(R83)&gt;4,S82,0))</f>
        <v/>
      </c>
      <c r="T83" t="str">
        <f>IF(Daily!$A83="","",Daily!T83+IF(ROW(S83)&gt;4,T82,0))</f>
        <v/>
      </c>
      <c r="U83" t="str">
        <f>IF(Daily!$A83="","",Daily!U83+IF(ROW(T83)&gt;4,U82,0))</f>
        <v/>
      </c>
      <c r="V83" t="str">
        <f>IF(Daily!$A83="","",Daily!V83+IF(ROW(U83)&gt;4,V82,0))</f>
        <v/>
      </c>
      <c r="W83" t="str">
        <f>IF(Daily!$A83="","",Daily!W83+IF(ROW(V83)&gt;4,W82,0))</f>
        <v/>
      </c>
      <c r="X83" t="str">
        <f>IF(Daily!$A83="","",Daily!X83+IF(ROW(W83)&gt;4,X82,0))</f>
        <v/>
      </c>
      <c r="Y83" t="str">
        <f>IF(Daily!$A83="","",Daily!Y83+IF(ROW(X83)&gt;4,Y82,0))</f>
        <v/>
      </c>
      <c r="Z83" t="str">
        <f>IF(Daily!$A83="","",Daily!AA83+IF(ROW(Y83)&gt;4,Z82,0))</f>
        <v/>
      </c>
      <c r="AA83" t="str">
        <f>IF(Daily!$A83="","",Daily!AB83+IF(ROW(Z83)&gt;4,AA82,0))</f>
        <v/>
      </c>
      <c r="AB83" t="str">
        <f>IF(Daily!$A83="","",Daily!AC83+IF(ROW(AA83)&gt;4,AB82,0))</f>
        <v/>
      </c>
      <c r="AC83" s="5" t="str">
        <f>IF(OR(Daily!$A83="",ROW(Cumulative!A83)&lt;=3),"",IF(Daily!AA82=0,0,Daily!AA83/Daily!AA82))</f>
        <v/>
      </c>
      <c r="AD83" t="str">
        <f>IF(Daily!$A83="","",Z83-AA83-AB83)</f>
        <v/>
      </c>
      <c r="AE83" t="str">
        <f>IF(Daily!$A83="","",Cumulative!Z83-Cumulative!E83)</f>
        <v/>
      </c>
      <c r="AF83" t="str">
        <f>IF(Daily!$A83="","",Cumulative!AA83-Cumulative!F83)</f>
        <v/>
      </c>
      <c r="AG83" t="str">
        <f>IF(Daily!$A83="","",Cumulative!AB83-Cumulative!G83)</f>
        <v/>
      </c>
      <c r="AH83" t="str">
        <f>IF(Daily!$A83="","",AE83-AF83-AG83)</f>
        <v/>
      </c>
      <c r="AI83" s="2" t="str">
        <f>IF(Daily!$A83="","",IF(OR($AA83+$AB83=0, Daily!A83=""),"",AB83/($AA83+$AB83)))</f>
        <v/>
      </c>
      <c r="AJ83" s="2" t="str">
        <f>IF(Daily!$A83="","",IF($AA83+$AB83=0,"",AA83/($AA83+$AB83)))</f>
        <v/>
      </c>
      <c r="AK83" s="2" t="str">
        <f>IF(Daily!$A83="","",IF($Z83=0,0,B83/$Z83))</f>
        <v/>
      </c>
      <c r="AL83" s="2" t="str">
        <f>IF(Daily!$A83="","",IF($Z83=0,0,E83/$Z83))</f>
        <v/>
      </c>
      <c r="AM83" s="2" t="str">
        <f>IF(Daily!$A83="","",IF($Z83=0,0,H83/$Z83))</f>
        <v/>
      </c>
      <c r="AN83" s="2" t="str">
        <f>IF(Daily!$A83="","",IF($Z83=0,0,K83/$Z83))</f>
        <v/>
      </c>
      <c r="AO83" s="2" t="str">
        <f>IF(Daily!$A83="","",IF($Z83=0,0,N83/$Z83))</f>
        <v/>
      </c>
      <c r="AP83" s="2" t="str">
        <f>IF(Daily!$A83="","",IF($Z83=0,0,Q83/$Z83))</f>
        <v/>
      </c>
      <c r="AQ83" s="2" t="str">
        <f>IF(Daily!$A83="","",IF($Z83=0,0,T83/$Z83))</f>
        <v/>
      </c>
      <c r="AR83" s="2" t="str">
        <f>IF(Daily!$A83="","",IF($Z83=0,0,W83/Z83))</f>
        <v/>
      </c>
      <c r="AS83" s="3" t="str">
        <f ca="1">IF(Daily!$A83="","",AVERAGE(INDIRECT("Daily!AA"&amp;MAX(ROW()-6,3)&amp;":AA"&amp;ROW())))</f>
        <v/>
      </c>
      <c r="AT83" s="2" t="str">
        <f>IF(OR(ROW()&lt;=3,Daily!A83=""),"",IF(Z82=0,1,Daily!AA83/Cumulative!Z82))</f>
        <v/>
      </c>
      <c r="AU83" s="2" t="str">
        <f>IF(OR(ROW()&lt;=3,Daily!A83=""),"",IF(Daily!AA82=0,0,(Daily!AA83-Daily!AA82)/Daily!AA82))</f>
        <v/>
      </c>
      <c r="AV83" t="str">
        <f>IF(OR(Daily!A83="",Z83=0),"",_xlfn.XLOOKUP(Z83*2,Z$3:Z$2000,A$3:A$2000,NA(),1,1)-A83)</f>
        <v/>
      </c>
    </row>
    <row r="84" spans="1:48" x14ac:dyDescent="0.2">
      <c r="A84" s="1" t="e">
        <f>IF(Daily!$A84="",NA(),Daily!A84)</f>
        <v>#N/A</v>
      </c>
      <c r="B84" t="str">
        <f>IF(Daily!$A84="","",Daily!B84+IF(ROW(A84)&gt;4,B83,0))</f>
        <v/>
      </c>
      <c r="C84" t="str">
        <f>IF(Daily!$A84="","",Daily!C84+IF(ROW(B84)&gt;4,C83,0))</f>
        <v/>
      </c>
      <c r="D84" t="str">
        <f>IF(Daily!$A84="","",Daily!D84+IF(ROW(C84)&gt;4,D83,0))</f>
        <v/>
      </c>
      <c r="E84" t="str">
        <f>IF(Daily!$A84="","",Daily!E84+IF(ROW(D84)&gt;4,E83,0))</f>
        <v/>
      </c>
      <c r="F84" t="str">
        <f>IF(Daily!$A84="","",Daily!F84+IF(ROW(E84)&gt;4,F83,0))</f>
        <v/>
      </c>
      <c r="G84" t="str">
        <f>IF(Daily!$A84="","",Daily!G84+IF(ROW(F84)&gt;4,G83,0))</f>
        <v/>
      </c>
      <c r="H84" t="str">
        <f>IF(Daily!$A84="","",Daily!H84+IF(ROW(G84)&gt;4,H83,0))</f>
        <v/>
      </c>
      <c r="I84" t="str">
        <f>IF(Daily!$A84="","",Daily!I84+IF(ROW(H84)&gt;4,I83,0))</f>
        <v/>
      </c>
      <c r="J84" t="str">
        <f>IF(Daily!$A84="","",Daily!J84+IF(ROW(I84)&gt;4,J83,0))</f>
        <v/>
      </c>
      <c r="K84" t="str">
        <f>IF(Daily!$A84="","",Daily!K84+IF(ROW(J84)&gt;4,K83,0))</f>
        <v/>
      </c>
      <c r="L84" t="str">
        <f>IF(Daily!$A84="","",Daily!L84+IF(ROW(K84)&gt;4,L83,0))</f>
        <v/>
      </c>
      <c r="M84" t="str">
        <f>IF(Daily!$A84="","",Daily!M84+IF(ROW(L84)&gt;4,M83,0))</f>
        <v/>
      </c>
      <c r="N84" t="str">
        <f>IF(Daily!$A84="","",Daily!N84+IF(ROW(M84)&gt;4,N83,0))</f>
        <v/>
      </c>
      <c r="O84" t="str">
        <f>IF(Daily!$A84="","",Daily!O84+IF(ROW(N84)&gt;4,O83,0))</f>
        <v/>
      </c>
      <c r="P84" t="str">
        <f>IF(Daily!$A84="","",Daily!P84+IF(ROW(O84)&gt;4,P83,0))</f>
        <v/>
      </c>
      <c r="Q84" t="str">
        <f>IF(Daily!$A84="","",Daily!Q84+IF(ROW(P84)&gt;4,Q83,0))</f>
        <v/>
      </c>
      <c r="R84" t="str">
        <f>IF(Daily!$A84="","",Daily!R84+IF(ROW(Q84)&gt;4,R83,0))</f>
        <v/>
      </c>
      <c r="S84" t="str">
        <f>IF(Daily!$A84="","",Daily!S84+IF(ROW(R84)&gt;4,S83,0))</f>
        <v/>
      </c>
      <c r="T84" t="str">
        <f>IF(Daily!$A84="","",Daily!T84+IF(ROW(S84)&gt;4,T83,0))</f>
        <v/>
      </c>
      <c r="U84" t="str">
        <f>IF(Daily!$A84="","",Daily!U84+IF(ROW(T84)&gt;4,U83,0))</f>
        <v/>
      </c>
      <c r="V84" t="str">
        <f>IF(Daily!$A84="","",Daily!V84+IF(ROW(U84)&gt;4,V83,0))</f>
        <v/>
      </c>
      <c r="W84" t="str">
        <f>IF(Daily!$A84="","",Daily!W84+IF(ROW(V84)&gt;4,W83,0))</f>
        <v/>
      </c>
      <c r="X84" t="str">
        <f>IF(Daily!$A84="","",Daily!X84+IF(ROW(W84)&gt;4,X83,0))</f>
        <v/>
      </c>
      <c r="Y84" t="str">
        <f>IF(Daily!$A84="","",Daily!Y84+IF(ROW(X84)&gt;4,Y83,0))</f>
        <v/>
      </c>
      <c r="Z84" t="str">
        <f>IF(Daily!$A84="","",Daily!AA84+IF(ROW(Y84)&gt;4,Z83,0))</f>
        <v/>
      </c>
      <c r="AA84" t="str">
        <f>IF(Daily!$A84="","",Daily!AB84+IF(ROW(Z84)&gt;4,AA83,0))</f>
        <v/>
      </c>
      <c r="AB84" t="str">
        <f>IF(Daily!$A84="","",Daily!AC84+IF(ROW(AA84)&gt;4,AB83,0))</f>
        <v/>
      </c>
      <c r="AC84" s="5" t="str">
        <f>IF(OR(Daily!$A84="",ROW(Cumulative!A84)&lt;=3),"",IF(Daily!AA83=0,0,Daily!AA84/Daily!AA83))</f>
        <v/>
      </c>
      <c r="AD84" t="str">
        <f>IF(Daily!$A84="","",Z84-AA84-AB84)</f>
        <v/>
      </c>
      <c r="AE84" t="str">
        <f>IF(Daily!$A84="","",Cumulative!Z84-Cumulative!E84)</f>
        <v/>
      </c>
      <c r="AF84" t="str">
        <f>IF(Daily!$A84="","",Cumulative!AA84-Cumulative!F84)</f>
        <v/>
      </c>
      <c r="AG84" t="str">
        <f>IF(Daily!$A84="","",Cumulative!AB84-Cumulative!G84)</f>
        <v/>
      </c>
      <c r="AH84" t="str">
        <f>IF(Daily!$A84="","",AE84-AF84-AG84)</f>
        <v/>
      </c>
      <c r="AI84" s="2" t="str">
        <f>IF(Daily!$A84="","",IF(OR($AA84+$AB84=0, Daily!A84=""),"",AB84/($AA84+$AB84)))</f>
        <v/>
      </c>
      <c r="AJ84" s="2" t="str">
        <f>IF(Daily!$A84="","",IF($AA84+$AB84=0,"",AA84/($AA84+$AB84)))</f>
        <v/>
      </c>
      <c r="AK84" s="2" t="str">
        <f>IF(Daily!$A84="","",IF($Z84=0,0,B84/$Z84))</f>
        <v/>
      </c>
      <c r="AL84" s="2" t="str">
        <f>IF(Daily!$A84="","",IF($Z84=0,0,E84/$Z84))</f>
        <v/>
      </c>
      <c r="AM84" s="2" t="str">
        <f>IF(Daily!$A84="","",IF($Z84=0,0,H84/$Z84))</f>
        <v/>
      </c>
      <c r="AN84" s="2" t="str">
        <f>IF(Daily!$A84="","",IF($Z84=0,0,K84/$Z84))</f>
        <v/>
      </c>
      <c r="AO84" s="2" t="str">
        <f>IF(Daily!$A84="","",IF($Z84=0,0,N84/$Z84))</f>
        <v/>
      </c>
      <c r="AP84" s="2" t="str">
        <f>IF(Daily!$A84="","",IF($Z84=0,0,Q84/$Z84))</f>
        <v/>
      </c>
      <c r="AQ84" s="2" t="str">
        <f>IF(Daily!$A84="","",IF($Z84=0,0,T84/$Z84))</f>
        <v/>
      </c>
      <c r="AR84" s="2" t="str">
        <f>IF(Daily!$A84="","",IF($Z84=0,0,W84/Z84))</f>
        <v/>
      </c>
      <c r="AS84" s="3" t="str">
        <f ca="1">IF(Daily!$A84="","",AVERAGE(INDIRECT("Daily!AA"&amp;MAX(ROW()-6,3)&amp;":AA"&amp;ROW())))</f>
        <v/>
      </c>
      <c r="AT84" s="2" t="str">
        <f>IF(OR(ROW()&lt;=3,Daily!A84=""),"",IF(Z83=0,1,Daily!AA84/Cumulative!Z83))</f>
        <v/>
      </c>
      <c r="AU84" s="2" t="str">
        <f>IF(OR(ROW()&lt;=3,Daily!A84=""),"",IF(Daily!AA83=0,0,(Daily!AA84-Daily!AA83)/Daily!AA83))</f>
        <v/>
      </c>
      <c r="AV84" t="str">
        <f>IF(OR(Daily!A84="",Z84=0),"",_xlfn.XLOOKUP(Z84*2,Z$3:Z$2000,A$3:A$2000,NA(),1,1)-A84)</f>
        <v/>
      </c>
    </row>
    <row r="85" spans="1:48" x14ac:dyDescent="0.2">
      <c r="A85" s="1" t="e">
        <f>IF(Daily!$A85="",NA(),Daily!A85)</f>
        <v>#N/A</v>
      </c>
      <c r="B85" t="str">
        <f>IF(Daily!$A85="","",Daily!B85+IF(ROW(A85)&gt;4,B84,0))</f>
        <v/>
      </c>
      <c r="C85" t="str">
        <f>IF(Daily!$A85="","",Daily!C85+IF(ROW(B85)&gt;4,C84,0))</f>
        <v/>
      </c>
      <c r="D85" t="str">
        <f>IF(Daily!$A85="","",Daily!D85+IF(ROW(C85)&gt;4,D84,0))</f>
        <v/>
      </c>
      <c r="E85" t="str">
        <f>IF(Daily!$A85="","",Daily!E85+IF(ROW(D85)&gt;4,E84,0))</f>
        <v/>
      </c>
      <c r="F85" t="str">
        <f>IF(Daily!$A85="","",Daily!F85+IF(ROW(E85)&gt;4,F84,0))</f>
        <v/>
      </c>
      <c r="G85" t="str">
        <f>IF(Daily!$A85="","",Daily!G85+IF(ROW(F85)&gt;4,G84,0))</f>
        <v/>
      </c>
      <c r="H85" t="str">
        <f>IF(Daily!$A85="","",Daily!H85+IF(ROW(G85)&gt;4,H84,0))</f>
        <v/>
      </c>
      <c r="I85" t="str">
        <f>IF(Daily!$A85="","",Daily!I85+IF(ROW(H85)&gt;4,I84,0))</f>
        <v/>
      </c>
      <c r="J85" t="str">
        <f>IF(Daily!$A85="","",Daily!J85+IF(ROW(I85)&gt;4,J84,0))</f>
        <v/>
      </c>
      <c r="K85" t="str">
        <f>IF(Daily!$A85="","",Daily!K85+IF(ROW(J85)&gt;4,K84,0))</f>
        <v/>
      </c>
      <c r="L85" t="str">
        <f>IF(Daily!$A85="","",Daily!L85+IF(ROW(K85)&gt;4,L84,0))</f>
        <v/>
      </c>
      <c r="M85" t="str">
        <f>IF(Daily!$A85="","",Daily!M85+IF(ROW(L85)&gt;4,M84,0))</f>
        <v/>
      </c>
      <c r="N85" t="str">
        <f>IF(Daily!$A85="","",Daily!N85+IF(ROW(M85)&gt;4,N84,0))</f>
        <v/>
      </c>
      <c r="O85" t="str">
        <f>IF(Daily!$A85="","",Daily!O85+IF(ROW(N85)&gt;4,O84,0))</f>
        <v/>
      </c>
      <c r="P85" t="str">
        <f>IF(Daily!$A85="","",Daily!P85+IF(ROW(O85)&gt;4,P84,0))</f>
        <v/>
      </c>
      <c r="Q85" t="str">
        <f>IF(Daily!$A85="","",Daily!Q85+IF(ROW(P85)&gt;4,Q84,0))</f>
        <v/>
      </c>
      <c r="R85" t="str">
        <f>IF(Daily!$A85="","",Daily!R85+IF(ROW(Q85)&gt;4,R84,0))</f>
        <v/>
      </c>
      <c r="S85" t="str">
        <f>IF(Daily!$A85="","",Daily!S85+IF(ROW(R85)&gt;4,S84,0))</f>
        <v/>
      </c>
      <c r="T85" t="str">
        <f>IF(Daily!$A85="","",Daily!T85+IF(ROW(S85)&gt;4,T84,0))</f>
        <v/>
      </c>
      <c r="U85" t="str">
        <f>IF(Daily!$A85="","",Daily!U85+IF(ROW(T85)&gt;4,U84,0))</f>
        <v/>
      </c>
      <c r="V85" t="str">
        <f>IF(Daily!$A85="","",Daily!V85+IF(ROW(U85)&gt;4,V84,0))</f>
        <v/>
      </c>
      <c r="W85" t="str">
        <f>IF(Daily!$A85="","",Daily!W85+IF(ROW(V85)&gt;4,W84,0))</f>
        <v/>
      </c>
      <c r="X85" t="str">
        <f>IF(Daily!$A85="","",Daily!X85+IF(ROW(W85)&gt;4,X84,0))</f>
        <v/>
      </c>
      <c r="Y85" t="str">
        <f>IF(Daily!$A85="","",Daily!Y85+IF(ROW(X85)&gt;4,Y84,0))</f>
        <v/>
      </c>
      <c r="Z85" t="str">
        <f>IF(Daily!$A85="","",Daily!AA85+IF(ROW(Y85)&gt;4,Z84,0))</f>
        <v/>
      </c>
      <c r="AA85" t="str">
        <f>IF(Daily!$A85="","",Daily!AB85+IF(ROW(Z85)&gt;4,AA84,0))</f>
        <v/>
      </c>
      <c r="AB85" t="str">
        <f>IF(Daily!$A85="","",Daily!AC85+IF(ROW(AA85)&gt;4,AB84,0))</f>
        <v/>
      </c>
      <c r="AC85" s="5" t="str">
        <f>IF(OR(Daily!$A85="",ROW(Cumulative!A85)&lt;=3),"",IF(Daily!AA84=0,0,Daily!AA85/Daily!AA84))</f>
        <v/>
      </c>
      <c r="AD85" t="str">
        <f>IF(Daily!$A85="","",Z85-AA85-AB85)</f>
        <v/>
      </c>
      <c r="AE85" t="str">
        <f>IF(Daily!$A85="","",Cumulative!Z85-Cumulative!E85)</f>
        <v/>
      </c>
      <c r="AF85" t="str">
        <f>IF(Daily!$A85="","",Cumulative!AA85-Cumulative!F85)</f>
        <v/>
      </c>
      <c r="AG85" t="str">
        <f>IF(Daily!$A85="","",Cumulative!AB85-Cumulative!G85)</f>
        <v/>
      </c>
      <c r="AH85" t="str">
        <f>IF(Daily!$A85="","",AE85-AF85-AG85)</f>
        <v/>
      </c>
      <c r="AI85" s="2" t="str">
        <f>IF(Daily!$A85="","",IF(OR($AA85+$AB85=0, Daily!A85=""),"",AB85/($AA85+$AB85)))</f>
        <v/>
      </c>
      <c r="AJ85" s="2" t="str">
        <f>IF(Daily!$A85="","",IF($AA85+$AB85=0,"",AA85/($AA85+$AB85)))</f>
        <v/>
      </c>
      <c r="AK85" s="2" t="str">
        <f>IF(Daily!$A85="","",IF($Z85=0,0,B85/$Z85))</f>
        <v/>
      </c>
      <c r="AL85" s="2" t="str">
        <f>IF(Daily!$A85="","",IF($Z85=0,0,E85/$Z85))</f>
        <v/>
      </c>
      <c r="AM85" s="2" t="str">
        <f>IF(Daily!$A85="","",IF($Z85=0,0,H85/$Z85))</f>
        <v/>
      </c>
      <c r="AN85" s="2" t="str">
        <f>IF(Daily!$A85="","",IF($Z85=0,0,K85/$Z85))</f>
        <v/>
      </c>
      <c r="AO85" s="2" t="str">
        <f>IF(Daily!$A85="","",IF($Z85=0,0,N85/$Z85))</f>
        <v/>
      </c>
      <c r="AP85" s="2" t="str">
        <f>IF(Daily!$A85="","",IF($Z85=0,0,Q85/$Z85))</f>
        <v/>
      </c>
      <c r="AQ85" s="2" t="str">
        <f>IF(Daily!$A85="","",IF($Z85=0,0,T85/$Z85))</f>
        <v/>
      </c>
      <c r="AR85" s="2" t="str">
        <f>IF(Daily!$A85="","",IF($Z85=0,0,W85/Z85))</f>
        <v/>
      </c>
      <c r="AS85" s="3" t="str">
        <f ca="1">IF(Daily!$A85="","",AVERAGE(INDIRECT("Daily!AA"&amp;MAX(ROW()-6,3)&amp;":AA"&amp;ROW())))</f>
        <v/>
      </c>
      <c r="AT85" s="2" t="str">
        <f>IF(OR(ROW()&lt;=3,Daily!A85=""),"",IF(Z84=0,1,Daily!AA85/Cumulative!Z84))</f>
        <v/>
      </c>
      <c r="AU85" s="2" t="str">
        <f>IF(OR(ROW()&lt;=3,Daily!A85=""),"",IF(Daily!AA84=0,0,(Daily!AA85-Daily!AA84)/Daily!AA84))</f>
        <v/>
      </c>
      <c r="AV85" t="str">
        <f>IF(OR(Daily!A85="",Z85=0),"",_xlfn.XLOOKUP(Z85*2,Z$3:Z$2000,A$3:A$2000,NA(),1,1)-A85)</f>
        <v/>
      </c>
    </row>
    <row r="86" spans="1:48" x14ac:dyDescent="0.2">
      <c r="A86" s="1" t="e">
        <f>IF(Daily!$A86="",NA(),Daily!A86)</f>
        <v>#N/A</v>
      </c>
      <c r="B86" t="str">
        <f>IF(Daily!$A86="","",Daily!B86+IF(ROW(A86)&gt;4,B85,0))</f>
        <v/>
      </c>
      <c r="C86" t="str">
        <f>IF(Daily!$A86="","",Daily!C86+IF(ROW(B86)&gt;4,C85,0))</f>
        <v/>
      </c>
      <c r="D86" t="str">
        <f>IF(Daily!$A86="","",Daily!D86+IF(ROW(C86)&gt;4,D85,0))</f>
        <v/>
      </c>
      <c r="E86" t="str">
        <f>IF(Daily!$A86="","",Daily!E86+IF(ROW(D86)&gt;4,E85,0))</f>
        <v/>
      </c>
      <c r="F86" t="str">
        <f>IF(Daily!$A86="","",Daily!F86+IF(ROW(E86)&gt;4,F85,0))</f>
        <v/>
      </c>
      <c r="G86" t="str">
        <f>IF(Daily!$A86="","",Daily!G86+IF(ROW(F86)&gt;4,G85,0))</f>
        <v/>
      </c>
      <c r="H86" t="str">
        <f>IF(Daily!$A86="","",Daily!H86+IF(ROW(G86)&gt;4,H85,0))</f>
        <v/>
      </c>
      <c r="I86" t="str">
        <f>IF(Daily!$A86="","",Daily!I86+IF(ROW(H86)&gt;4,I85,0))</f>
        <v/>
      </c>
      <c r="J86" t="str">
        <f>IF(Daily!$A86="","",Daily!J86+IF(ROW(I86)&gt;4,J85,0))</f>
        <v/>
      </c>
      <c r="K86" t="str">
        <f>IF(Daily!$A86="","",Daily!K86+IF(ROW(J86)&gt;4,K85,0))</f>
        <v/>
      </c>
      <c r="L86" t="str">
        <f>IF(Daily!$A86="","",Daily!L86+IF(ROW(K86)&gt;4,L85,0))</f>
        <v/>
      </c>
      <c r="M86" t="str">
        <f>IF(Daily!$A86="","",Daily!M86+IF(ROW(L86)&gt;4,M85,0))</f>
        <v/>
      </c>
      <c r="N86" t="str">
        <f>IF(Daily!$A86="","",Daily!N86+IF(ROW(M86)&gt;4,N85,0))</f>
        <v/>
      </c>
      <c r="O86" t="str">
        <f>IF(Daily!$A86="","",Daily!O86+IF(ROW(N86)&gt;4,O85,0))</f>
        <v/>
      </c>
      <c r="P86" t="str">
        <f>IF(Daily!$A86="","",Daily!P86+IF(ROW(O86)&gt;4,P85,0))</f>
        <v/>
      </c>
      <c r="Q86" t="str">
        <f>IF(Daily!$A86="","",Daily!Q86+IF(ROW(P86)&gt;4,Q85,0))</f>
        <v/>
      </c>
      <c r="R86" t="str">
        <f>IF(Daily!$A86="","",Daily!R86+IF(ROW(Q86)&gt;4,R85,0))</f>
        <v/>
      </c>
      <c r="S86" t="str">
        <f>IF(Daily!$A86="","",Daily!S86+IF(ROW(R86)&gt;4,S85,0))</f>
        <v/>
      </c>
      <c r="T86" t="str">
        <f>IF(Daily!$A86="","",Daily!T86+IF(ROW(S86)&gt;4,T85,0))</f>
        <v/>
      </c>
      <c r="U86" t="str">
        <f>IF(Daily!$A86="","",Daily!U86+IF(ROW(T86)&gt;4,U85,0))</f>
        <v/>
      </c>
      <c r="V86" t="str">
        <f>IF(Daily!$A86="","",Daily!V86+IF(ROW(U86)&gt;4,V85,0))</f>
        <v/>
      </c>
      <c r="W86" t="str">
        <f>IF(Daily!$A86="","",Daily!W86+IF(ROW(V86)&gt;4,W85,0))</f>
        <v/>
      </c>
      <c r="X86" t="str">
        <f>IF(Daily!$A86="","",Daily!X86+IF(ROW(W86)&gt;4,X85,0))</f>
        <v/>
      </c>
      <c r="Y86" t="str">
        <f>IF(Daily!$A86="","",Daily!Y86+IF(ROW(X86)&gt;4,Y85,0))</f>
        <v/>
      </c>
      <c r="Z86" t="str">
        <f>IF(Daily!$A86="","",Daily!AA86+IF(ROW(Y86)&gt;4,Z85,0))</f>
        <v/>
      </c>
      <c r="AA86" t="str">
        <f>IF(Daily!$A86="","",Daily!AB86+IF(ROW(Z86)&gt;4,AA85,0))</f>
        <v/>
      </c>
      <c r="AB86" t="str">
        <f>IF(Daily!$A86="","",Daily!AC86+IF(ROW(AA86)&gt;4,AB85,0))</f>
        <v/>
      </c>
      <c r="AC86" s="5" t="str">
        <f>IF(OR(Daily!$A86="",ROW(Cumulative!A86)&lt;=3),"",IF(Daily!AA85=0,0,Daily!AA86/Daily!AA85))</f>
        <v/>
      </c>
      <c r="AD86" t="str">
        <f>IF(Daily!$A86="","",Z86-AA86-AB86)</f>
        <v/>
      </c>
      <c r="AE86" t="str">
        <f>IF(Daily!$A86="","",Cumulative!Z86-Cumulative!E86)</f>
        <v/>
      </c>
      <c r="AF86" t="str">
        <f>IF(Daily!$A86="","",Cumulative!AA86-Cumulative!F86)</f>
        <v/>
      </c>
      <c r="AG86" t="str">
        <f>IF(Daily!$A86="","",Cumulative!AB86-Cumulative!G86)</f>
        <v/>
      </c>
      <c r="AH86" t="str">
        <f>IF(Daily!$A86="","",AE86-AF86-AG86)</f>
        <v/>
      </c>
      <c r="AI86" s="2" t="str">
        <f>IF(Daily!$A86="","",IF(OR($AA86+$AB86=0, Daily!A86=""),"",AB86/($AA86+$AB86)))</f>
        <v/>
      </c>
      <c r="AJ86" s="2" t="str">
        <f>IF(Daily!$A86="","",IF($AA86+$AB86=0,"",AA86/($AA86+$AB86)))</f>
        <v/>
      </c>
      <c r="AK86" s="2" t="str">
        <f>IF(Daily!$A86="","",IF($Z86=0,0,B86/$Z86))</f>
        <v/>
      </c>
      <c r="AL86" s="2" t="str">
        <f>IF(Daily!$A86="","",IF($Z86=0,0,E86/$Z86))</f>
        <v/>
      </c>
      <c r="AM86" s="2" t="str">
        <f>IF(Daily!$A86="","",IF($Z86=0,0,H86/$Z86))</f>
        <v/>
      </c>
      <c r="AN86" s="2" t="str">
        <f>IF(Daily!$A86="","",IF($Z86=0,0,K86/$Z86))</f>
        <v/>
      </c>
      <c r="AO86" s="2" t="str">
        <f>IF(Daily!$A86="","",IF($Z86=0,0,N86/$Z86))</f>
        <v/>
      </c>
      <c r="AP86" s="2" t="str">
        <f>IF(Daily!$A86="","",IF($Z86=0,0,Q86/$Z86))</f>
        <v/>
      </c>
      <c r="AQ86" s="2" t="str">
        <f>IF(Daily!$A86="","",IF($Z86=0,0,T86/$Z86))</f>
        <v/>
      </c>
      <c r="AR86" s="2" t="str">
        <f>IF(Daily!$A86="","",IF($Z86=0,0,W86/Z86))</f>
        <v/>
      </c>
      <c r="AS86" s="3" t="str">
        <f ca="1">IF(Daily!$A86="","",AVERAGE(INDIRECT("Daily!AA"&amp;MAX(ROW()-6,3)&amp;":AA"&amp;ROW())))</f>
        <v/>
      </c>
      <c r="AT86" s="2" t="str">
        <f>IF(OR(ROW()&lt;=3,Daily!A86=""),"",IF(Z85=0,1,Daily!AA86/Cumulative!Z85))</f>
        <v/>
      </c>
      <c r="AU86" s="2" t="str">
        <f>IF(OR(ROW()&lt;=3,Daily!A86=""),"",IF(Daily!AA85=0,0,(Daily!AA86-Daily!AA85)/Daily!AA85))</f>
        <v/>
      </c>
      <c r="AV86" t="str">
        <f>IF(OR(Daily!A86="",Z86=0),"",_xlfn.XLOOKUP(Z86*2,Z$3:Z$2000,A$3:A$2000,NA(),1,1)-A86)</f>
        <v/>
      </c>
    </row>
    <row r="87" spans="1:48" x14ac:dyDescent="0.2">
      <c r="A87" s="1" t="e">
        <f>IF(Daily!$A87="",NA(),Daily!A87)</f>
        <v>#N/A</v>
      </c>
      <c r="B87" t="str">
        <f>IF(Daily!$A87="","",Daily!B87+IF(ROW(A87)&gt;4,B86,0))</f>
        <v/>
      </c>
      <c r="C87" t="str">
        <f>IF(Daily!$A87="","",Daily!C87+IF(ROW(B87)&gt;4,C86,0))</f>
        <v/>
      </c>
      <c r="D87" t="str">
        <f>IF(Daily!$A87="","",Daily!D87+IF(ROW(C87)&gt;4,D86,0))</f>
        <v/>
      </c>
      <c r="E87" t="str">
        <f>IF(Daily!$A87="","",Daily!E87+IF(ROW(D87)&gt;4,E86,0))</f>
        <v/>
      </c>
      <c r="F87" t="str">
        <f>IF(Daily!$A87="","",Daily!F87+IF(ROW(E87)&gt;4,F86,0))</f>
        <v/>
      </c>
      <c r="G87" t="str">
        <f>IF(Daily!$A87="","",Daily!G87+IF(ROW(F87)&gt;4,G86,0))</f>
        <v/>
      </c>
      <c r="H87" t="str">
        <f>IF(Daily!$A87="","",Daily!H87+IF(ROW(G87)&gt;4,H86,0))</f>
        <v/>
      </c>
      <c r="I87" t="str">
        <f>IF(Daily!$A87="","",Daily!I87+IF(ROW(H87)&gt;4,I86,0))</f>
        <v/>
      </c>
      <c r="J87" t="str">
        <f>IF(Daily!$A87="","",Daily!J87+IF(ROW(I87)&gt;4,J86,0))</f>
        <v/>
      </c>
      <c r="K87" t="str">
        <f>IF(Daily!$A87="","",Daily!K87+IF(ROW(J87)&gt;4,K86,0))</f>
        <v/>
      </c>
      <c r="L87" t="str">
        <f>IF(Daily!$A87="","",Daily!L87+IF(ROW(K87)&gt;4,L86,0))</f>
        <v/>
      </c>
      <c r="M87" t="str">
        <f>IF(Daily!$A87="","",Daily!M87+IF(ROW(L87)&gt;4,M86,0))</f>
        <v/>
      </c>
      <c r="N87" t="str">
        <f>IF(Daily!$A87="","",Daily!N87+IF(ROW(M87)&gt;4,N86,0))</f>
        <v/>
      </c>
      <c r="O87" t="str">
        <f>IF(Daily!$A87="","",Daily!O87+IF(ROW(N87)&gt;4,O86,0))</f>
        <v/>
      </c>
      <c r="P87" t="str">
        <f>IF(Daily!$A87="","",Daily!P87+IF(ROW(O87)&gt;4,P86,0))</f>
        <v/>
      </c>
      <c r="Q87" t="str">
        <f>IF(Daily!$A87="","",Daily!Q87+IF(ROW(P87)&gt;4,Q86,0))</f>
        <v/>
      </c>
      <c r="R87" t="str">
        <f>IF(Daily!$A87="","",Daily!R87+IF(ROW(Q87)&gt;4,R86,0))</f>
        <v/>
      </c>
      <c r="S87" t="str">
        <f>IF(Daily!$A87="","",Daily!S87+IF(ROW(R87)&gt;4,S86,0))</f>
        <v/>
      </c>
      <c r="T87" t="str">
        <f>IF(Daily!$A87="","",Daily!T87+IF(ROW(S87)&gt;4,T86,0))</f>
        <v/>
      </c>
      <c r="U87" t="str">
        <f>IF(Daily!$A87="","",Daily!U87+IF(ROW(T87)&gt;4,U86,0))</f>
        <v/>
      </c>
      <c r="V87" t="str">
        <f>IF(Daily!$A87="","",Daily!V87+IF(ROW(U87)&gt;4,V86,0))</f>
        <v/>
      </c>
      <c r="W87" t="str">
        <f>IF(Daily!$A87="","",Daily!W87+IF(ROW(V87)&gt;4,W86,0))</f>
        <v/>
      </c>
      <c r="X87" t="str">
        <f>IF(Daily!$A87="","",Daily!X87+IF(ROW(W87)&gt;4,X86,0))</f>
        <v/>
      </c>
      <c r="Y87" t="str">
        <f>IF(Daily!$A87="","",Daily!Y87+IF(ROW(X87)&gt;4,Y86,0))</f>
        <v/>
      </c>
      <c r="Z87" t="str">
        <f>IF(Daily!$A87="","",Daily!AA87+IF(ROW(Y87)&gt;4,Z86,0))</f>
        <v/>
      </c>
      <c r="AA87" t="str">
        <f>IF(Daily!$A87="","",Daily!AB87+IF(ROW(Z87)&gt;4,AA86,0))</f>
        <v/>
      </c>
      <c r="AB87" t="str">
        <f>IF(Daily!$A87="","",Daily!AC87+IF(ROW(AA87)&gt;4,AB86,0))</f>
        <v/>
      </c>
      <c r="AC87" s="5" t="str">
        <f>IF(OR(Daily!$A87="",ROW(Cumulative!A87)&lt;=3),"",IF(Daily!AA86=0,0,Daily!AA87/Daily!AA86))</f>
        <v/>
      </c>
      <c r="AD87" t="str">
        <f>IF(Daily!$A87="","",Z87-AA87-AB87)</f>
        <v/>
      </c>
      <c r="AE87" t="str">
        <f>IF(Daily!$A87="","",Cumulative!Z87-Cumulative!E87)</f>
        <v/>
      </c>
      <c r="AF87" t="str">
        <f>IF(Daily!$A87="","",Cumulative!AA87-Cumulative!F87)</f>
        <v/>
      </c>
      <c r="AG87" t="str">
        <f>IF(Daily!$A87="","",Cumulative!AB87-Cumulative!G87)</f>
        <v/>
      </c>
      <c r="AH87" t="str">
        <f>IF(Daily!$A87="","",AE87-AF87-AG87)</f>
        <v/>
      </c>
      <c r="AI87" s="2" t="str">
        <f>IF(Daily!$A87="","",IF(OR($AA87+$AB87=0, Daily!A87=""),"",AB87/($AA87+$AB87)))</f>
        <v/>
      </c>
      <c r="AJ87" s="2" t="str">
        <f>IF(Daily!$A87="","",IF($AA87+$AB87=0,"",AA87/($AA87+$AB87)))</f>
        <v/>
      </c>
      <c r="AK87" s="2" t="str">
        <f>IF(Daily!$A87="","",IF($Z87=0,0,B87/$Z87))</f>
        <v/>
      </c>
      <c r="AL87" s="2" t="str">
        <f>IF(Daily!$A87="","",IF($Z87=0,0,E87/$Z87))</f>
        <v/>
      </c>
      <c r="AM87" s="2" t="str">
        <f>IF(Daily!$A87="","",IF($Z87=0,0,H87/$Z87))</f>
        <v/>
      </c>
      <c r="AN87" s="2" t="str">
        <f>IF(Daily!$A87="","",IF($Z87=0,0,K87/$Z87))</f>
        <v/>
      </c>
      <c r="AO87" s="2" t="str">
        <f>IF(Daily!$A87="","",IF($Z87=0,0,N87/$Z87))</f>
        <v/>
      </c>
      <c r="AP87" s="2" t="str">
        <f>IF(Daily!$A87="","",IF($Z87=0,0,Q87/$Z87))</f>
        <v/>
      </c>
      <c r="AQ87" s="2" t="str">
        <f>IF(Daily!$A87="","",IF($Z87=0,0,T87/$Z87))</f>
        <v/>
      </c>
      <c r="AR87" s="2" t="str">
        <f>IF(Daily!$A87="","",IF($Z87=0,0,W87/Z87))</f>
        <v/>
      </c>
      <c r="AS87" s="3" t="str">
        <f ca="1">IF(Daily!$A87="","",AVERAGE(INDIRECT("Daily!AA"&amp;MAX(ROW()-6,3)&amp;":AA"&amp;ROW())))</f>
        <v/>
      </c>
      <c r="AT87" s="2" t="str">
        <f>IF(OR(ROW()&lt;=3,Daily!A87=""),"",IF(Z86=0,1,Daily!AA87/Cumulative!Z86))</f>
        <v/>
      </c>
      <c r="AU87" s="2" t="str">
        <f>IF(OR(ROW()&lt;=3,Daily!A87=""),"",IF(Daily!AA86=0,0,(Daily!AA87-Daily!AA86)/Daily!AA86))</f>
        <v/>
      </c>
      <c r="AV87" t="str">
        <f>IF(OR(Daily!A87="",Z87=0),"",_xlfn.XLOOKUP(Z87*2,Z$3:Z$2000,A$3:A$2000,NA(),1,1)-A87)</f>
        <v/>
      </c>
    </row>
    <row r="88" spans="1:48" x14ac:dyDescent="0.2">
      <c r="A88" s="1" t="e">
        <f>IF(Daily!$A88="",NA(),Daily!A88)</f>
        <v>#N/A</v>
      </c>
      <c r="B88" t="str">
        <f>IF(Daily!$A88="","",Daily!B88+IF(ROW(A88)&gt;4,B87,0))</f>
        <v/>
      </c>
      <c r="C88" t="str">
        <f>IF(Daily!$A88="","",Daily!C88+IF(ROW(B88)&gt;4,C87,0))</f>
        <v/>
      </c>
      <c r="D88" t="str">
        <f>IF(Daily!$A88="","",Daily!D88+IF(ROW(C88)&gt;4,D87,0))</f>
        <v/>
      </c>
      <c r="E88" t="str">
        <f>IF(Daily!$A88="","",Daily!E88+IF(ROW(D88)&gt;4,E87,0))</f>
        <v/>
      </c>
      <c r="F88" t="str">
        <f>IF(Daily!$A88="","",Daily!F88+IF(ROW(E88)&gt;4,F87,0))</f>
        <v/>
      </c>
      <c r="G88" t="str">
        <f>IF(Daily!$A88="","",Daily!G88+IF(ROW(F88)&gt;4,G87,0))</f>
        <v/>
      </c>
      <c r="H88" t="str">
        <f>IF(Daily!$A88="","",Daily!H88+IF(ROW(G88)&gt;4,H87,0))</f>
        <v/>
      </c>
      <c r="I88" t="str">
        <f>IF(Daily!$A88="","",Daily!I88+IF(ROW(H88)&gt;4,I87,0))</f>
        <v/>
      </c>
      <c r="J88" t="str">
        <f>IF(Daily!$A88="","",Daily!J88+IF(ROW(I88)&gt;4,J87,0))</f>
        <v/>
      </c>
      <c r="K88" t="str">
        <f>IF(Daily!$A88="","",Daily!K88+IF(ROW(J88)&gt;4,K87,0))</f>
        <v/>
      </c>
      <c r="L88" t="str">
        <f>IF(Daily!$A88="","",Daily!L88+IF(ROW(K88)&gt;4,L87,0))</f>
        <v/>
      </c>
      <c r="M88" t="str">
        <f>IF(Daily!$A88="","",Daily!M88+IF(ROW(L88)&gt;4,M87,0))</f>
        <v/>
      </c>
      <c r="N88" t="str">
        <f>IF(Daily!$A88="","",Daily!N88+IF(ROW(M88)&gt;4,N87,0))</f>
        <v/>
      </c>
      <c r="O88" t="str">
        <f>IF(Daily!$A88="","",Daily!O88+IF(ROW(N88)&gt;4,O87,0))</f>
        <v/>
      </c>
      <c r="P88" t="str">
        <f>IF(Daily!$A88="","",Daily!P88+IF(ROW(O88)&gt;4,P87,0))</f>
        <v/>
      </c>
      <c r="Q88" t="str">
        <f>IF(Daily!$A88="","",Daily!Q88+IF(ROW(P88)&gt;4,Q87,0))</f>
        <v/>
      </c>
      <c r="R88" t="str">
        <f>IF(Daily!$A88="","",Daily!R88+IF(ROW(Q88)&gt;4,R87,0))</f>
        <v/>
      </c>
      <c r="S88" t="str">
        <f>IF(Daily!$A88="","",Daily!S88+IF(ROW(R88)&gt;4,S87,0))</f>
        <v/>
      </c>
      <c r="T88" t="str">
        <f>IF(Daily!$A88="","",Daily!T88+IF(ROW(S88)&gt;4,T87,0))</f>
        <v/>
      </c>
      <c r="U88" t="str">
        <f>IF(Daily!$A88="","",Daily!U88+IF(ROW(T88)&gt;4,U87,0))</f>
        <v/>
      </c>
      <c r="V88" t="str">
        <f>IF(Daily!$A88="","",Daily!V88+IF(ROW(U88)&gt;4,V87,0))</f>
        <v/>
      </c>
      <c r="W88" t="str">
        <f>IF(Daily!$A88="","",Daily!W88+IF(ROW(V88)&gt;4,W87,0))</f>
        <v/>
      </c>
      <c r="X88" t="str">
        <f>IF(Daily!$A88="","",Daily!X88+IF(ROW(W88)&gt;4,X87,0))</f>
        <v/>
      </c>
      <c r="Y88" t="str">
        <f>IF(Daily!$A88="","",Daily!Y88+IF(ROW(X88)&gt;4,Y87,0))</f>
        <v/>
      </c>
      <c r="Z88" t="str">
        <f>IF(Daily!$A88="","",Daily!AA88+IF(ROW(Y88)&gt;4,Z87,0))</f>
        <v/>
      </c>
      <c r="AA88" t="str">
        <f>IF(Daily!$A88="","",Daily!AB88+IF(ROW(Z88)&gt;4,AA87,0))</f>
        <v/>
      </c>
      <c r="AB88" t="str">
        <f>IF(Daily!$A88="","",Daily!AC88+IF(ROW(AA88)&gt;4,AB87,0))</f>
        <v/>
      </c>
      <c r="AC88" s="5" t="str">
        <f>IF(OR(Daily!$A88="",ROW(Cumulative!A88)&lt;=3),"",IF(Daily!AA87=0,0,Daily!AA88/Daily!AA87))</f>
        <v/>
      </c>
      <c r="AD88" t="str">
        <f>IF(Daily!$A88="","",Z88-AA88-AB88)</f>
        <v/>
      </c>
      <c r="AE88" t="str">
        <f>IF(Daily!$A88="","",Cumulative!Z88-Cumulative!E88)</f>
        <v/>
      </c>
      <c r="AF88" t="str">
        <f>IF(Daily!$A88="","",Cumulative!AA88-Cumulative!F88)</f>
        <v/>
      </c>
      <c r="AG88" t="str">
        <f>IF(Daily!$A88="","",Cumulative!AB88-Cumulative!G88)</f>
        <v/>
      </c>
      <c r="AH88" t="str">
        <f>IF(Daily!$A88="","",AE88-AF88-AG88)</f>
        <v/>
      </c>
      <c r="AI88" s="2" t="str">
        <f>IF(Daily!$A88="","",IF(OR($AA88+$AB88=0, Daily!A88=""),"",AB88/($AA88+$AB88)))</f>
        <v/>
      </c>
      <c r="AJ88" s="2" t="str">
        <f>IF(Daily!$A88="","",IF($AA88+$AB88=0,"",AA88/($AA88+$AB88)))</f>
        <v/>
      </c>
      <c r="AK88" s="2" t="str">
        <f>IF(Daily!$A88="","",IF($Z88=0,0,B88/$Z88))</f>
        <v/>
      </c>
      <c r="AL88" s="2" t="str">
        <f>IF(Daily!$A88="","",IF($Z88=0,0,E88/$Z88))</f>
        <v/>
      </c>
      <c r="AM88" s="2" t="str">
        <f>IF(Daily!$A88="","",IF($Z88=0,0,H88/$Z88))</f>
        <v/>
      </c>
      <c r="AN88" s="2" t="str">
        <f>IF(Daily!$A88="","",IF($Z88=0,0,K88/$Z88))</f>
        <v/>
      </c>
      <c r="AO88" s="2" t="str">
        <f>IF(Daily!$A88="","",IF($Z88=0,0,N88/$Z88))</f>
        <v/>
      </c>
      <c r="AP88" s="2" t="str">
        <f>IF(Daily!$A88="","",IF($Z88=0,0,Q88/$Z88))</f>
        <v/>
      </c>
      <c r="AQ88" s="2" t="str">
        <f>IF(Daily!$A88="","",IF($Z88=0,0,T88/$Z88))</f>
        <v/>
      </c>
      <c r="AR88" s="2" t="str">
        <f>IF(Daily!$A88="","",IF($Z88=0,0,W88/Z88))</f>
        <v/>
      </c>
      <c r="AS88" s="3" t="str">
        <f ca="1">IF(Daily!$A88="","",AVERAGE(INDIRECT("Daily!AA"&amp;MAX(ROW()-6,3)&amp;":AA"&amp;ROW())))</f>
        <v/>
      </c>
      <c r="AT88" s="2" t="str">
        <f>IF(OR(ROW()&lt;=3,Daily!A88=""),"",IF(Z87=0,1,Daily!AA88/Cumulative!Z87))</f>
        <v/>
      </c>
      <c r="AU88" s="2" t="str">
        <f>IF(OR(ROW()&lt;=3,Daily!A88=""),"",IF(Daily!AA87=0,0,(Daily!AA88-Daily!AA87)/Daily!AA87))</f>
        <v/>
      </c>
      <c r="AV88" t="str">
        <f>IF(OR(Daily!A88="",Z88=0),"",_xlfn.XLOOKUP(Z88*2,Z$3:Z$2000,A$3:A$2000,NA(),1,1)-A88)</f>
        <v/>
      </c>
    </row>
    <row r="89" spans="1:48" x14ac:dyDescent="0.2">
      <c r="A89" s="1" t="e">
        <f>IF(Daily!$A89="",NA(),Daily!A89)</f>
        <v>#N/A</v>
      </c>
      <c r="B89" t="str">
        <f>IF(Daily!$A89="","",Daily!B89+IF(ROW(A89)&gt;4,B88,0))</f>
        <v/>
      </c>
      <c r="C89" t="str">
        <f>IF(Daily!$A89="","",Daily!C89+IF(ROW(B89)&gt;4,C88,0))</f>
        <v/>
      </c>
      <c r="D89" t="str">
        <f>IF(Daily!$A89="","",Daily!D89+IF(ROW(C89)&gt;4,D88,0))</f>
        <v/>
      </c>
      <c r="E89" t="str">
        <f>IF(Daily!$A89="","",Daily!E89+IF(ROW(D89)&gt;4,E88,0))</f>
        <v/>
      </c>
      <c r="F89" t="str">
        <f>IF(Daily!$A89="","",Daily!F89+IF(ROW(E89)&gt;4,F88,0))</f>
        <v/>
      </c>
      <c r="G89" t="str">
        <f>IF(Daily!$A89="","",Daily!G89+IF(ROW(F89)&gt;4,G88,0))</f>
        <v/>
      </c>
      <c r="H89" t="str">
        <f>IF(Daily!$A89="","",Daily!H89+IF(ROW(G89)&gt;4,H88,0))</f>
        <v/>
      </c>
      <c r="I89" t="str">
        <f>IF(Daily!$A89="","",Daily!I89+IF(ROW(H89)&gt;4,I88,0))</f>
        <v/>
      </c>
      <c r="J89" t="str">
        <f>IF(Daily!$A89="","",Daily!J89+IF(ROW(I89)&gt;4,J88,0))</f>
        <v/>
      </c>
      <c r="K89" t="str">
        <f>IF(Daily!$A89="","",Daily!K89+IF(ROW(J89)&gt;4,K88,0))</f>
        <v/>
      </c>
      <c r="L89" t="str">
        <f>IF(Daily!$A89="","",Daily!L89+IF(ROW(K89)&gt;4,L88,0))</f>
        <v/>
      </c>
      <c r="M89" t="str">
        <f>IF(Daily!$A89="","",Daily!M89+IF(ROW(L89)&gt;4,M88,0))</f>
        <v/>
      </c>
      <c r="N89" t="str">
        <f>IF(Daily!$A89="","",Daily!N89+IF(ROW(M89)&gt;4,N88,0))</f>
        <v/>
      </c>
      <c r="O89" t="str">
        <f>IF(Daily!$A89="","",Daily!O89+IF(ROW(N89)&gt;4,O88,0))</f>
        <v/>
      </c>
      <c r="P89" t="str">
        <f>IF(Daily!$A89="","",Daily!P89+IF(ROW(O89)&gt;4,P88,0))</f>
        <v/>
      </c>
      <c r="Q89" t="str">
        <f>IF(Daily!$A89="","",Daily!Q89+IF(ROW(P89)&gt;4,Q88,0))</f>
        <v/>
      </c>
      <c r="R89" t="str">
        <f>IF(Daily!$A89="","",Daily!R89+IF(ROW(Q89)&gt;4,R88,0))</f>
        <v/>
      </c>
      <c r="S89" t="str">
        <f>IF(Daily!$A89="","",Daily!S89+IF(ROW(R89)&gt;4,S88,0))</f>
        <v/>
      </c>
      <c r="T89" t="str">
        <f>IF(Daily!$A89="","",Daily!T89+IF(ROW(S89)&gt;4,T88,0))</f>
        <v/>
      </c>
      <c r="U89" t="str">
        <f>IF(Daily!$A89="","",Daily!U89+IF(ROW(T89)&gt;4,U88,0))</f>
        <v/>
      </c>
      <c r="V89" t="str">
        <f>IF(Daily!$A89="","",Daily!V89+IF(ROW(U89)&gt;4,V88,0))</f>
        <v/>
      </c>
      <c r="W89" t="str">
        <f>IF(Daily!$A89="","",Daily!W89+IF(ROW(V89)&gt;4,W88,0))</f>
        <v/>
      </c>
      <c r="X89" t="str">
        <f>IF(Daily!$A89="","",Daily!X89+IF(ROW(W89)&gt;4,X88,0))</f>
        <v/>
      </c>
      <c r="Y89" t="str">
        <f>IF(Daily!$A89="","",Daily!Y89+IF(ROW(X89)&gt;4,Y88,0))</f>
        <v/>
      </c>
      <c r="Z89" t="str">
        <f>IF(Daily!$A89="","",Daily!AA89+IF(ROW(Y89)&gt;4,Z88,0))</f>
        <v/>
      </c>
      <c r="AA89" t="str">
        <f>IF(Daily!$A89="","",Daily!AB89+IF(ROW(Z89)&gt;4,AA88,0))</f>
        <v/>
      </c>
      <c r="AB89" t="str">
        <f>IF(Daily!$A89="","",Daily!AC89+IF(ROW(AA89)&gt;4,AB88,0))</f>
        <v/>
      </c>
      <c r="AC89" s="5" t="str">
        <f>IF(OR(Daily!$A89="",ROW(Cumulative!A89)&lt;=3),"",IF(Daily!AA88=0,0,Daily!AA89/Daily!AA88))</f>
        <v/>
      </c>
      <c r="AD89" t="str">
        <f>IF(Daily!$A89="","",Z89-AA89-AB89)</f>
        <v/>
      </c>
      <c r="AE89" t="str">
        <f>IF(Daily!$A89="","",Cumulative!Z89-Cumulative!E89)</f>
        <v/>
      </c>
      <c r="AF89" t="str">
        <f>IF(Daily!$A89="","",Cumulative!AA89-Cumulative!F89)</f>
        <v/>
      </c>
      <c r="AG89" t="str">
        <f>IF(Daily!$A89="","",Cumulative!AB89-Cumulative!G89)</f>
        <v/>
      </c>
      <c r="AH89" t="str">
        <f>IF(Daily!$A89="","",AE89-AF89-AG89)</f>
        <v/>
      </c>
      <c r="AI89" s="2" t="str">
        <f>IF(Daily!$A89="","",IF(OR($AA89+$AB89=0, Daily!A89=""),"",AB89/($AA89+$AB89)))</f>
        <v/>
      </c>
      <c r="AJ89" s="2" t="str">
        <f>IF(Daily!$A89="","",IF($AA89+$AB89=0,"",AA89/($AA89+$AB89)))</f>
        <v/>
      </c>
      <c r="AK89" s="2" t="str">
        <f>IF(Daily!$A89="","",IF($Z89=0,0,B89/$Z89))</f>
        <v/>
      </c>
      <c r="AL89" s="2" t="str">
        <f>IF(Daily!$A89="","",IF($Z89=0,0,E89/$Z89))</f>
        <v/>
      </c>
      <c r="AM89" s="2" t="str">
        <f>IF(Daily!$A89="","",IF($Z89=0,0,H89/$Z89))</f>
        <v/>
      </c>
      <c r="AN89" s="2" t="str">
        <f>IF(Daily!$A89="","",IF($Z89=0,0,K89/$Z89))</f>
        <v/>
      </c>
      <c r="AO89" s="2" t="str">
        <f>IF(Daily!$A89="","",IF($Z89=0,0,N89/$Z89))</f>
        <v/>
      </c>
      <c r="AP89" s="2" t="str">
        <f>IF(Daily!$A89="","",IF($Z89=0,0,Q89/$Z89))</f>
        <v/>
      </c>
      <c r="AQ89" s="2" t="str">
        <f>IF(Daily!$A89="","",IF($Z89=0,0,T89/$Z89))</f>
        <v/>
      </c>
      <c r="AR89" s="2" t="str">
        <f>IF(Daily!$A89="","",IF($Z89=0,0,W89/Z89))</f>
        <v/>
      </c>
      <c r="AS89" s="3" t="str">
        <f ca="1">IF(Daily!$A89="","",AVERAGE(INDIRECT("Daily!AA"&amp;MAX(ROW()-6,3)&amp;":AA"&amp;ROW())))</f>
        <v/>
      </c>
      <c r="AT89" s="2" t="str">
        <f>IF(OR(ROW()&lt;=3,Daily!A89=""),"",IF(Z88=0,1,Daily!AA89/Cumulative!Z88))</f>
        <v/>
      </c>
      <c r="AU89" s="2" t="str">
        <f>IF(OR(ROW()&lt;=3,Daily!A89=""),"",IF(Daily!AA88=0,0,(Daily!AA89-Daily!AA88)/Daily!AA88))</f>
        <v/>
      </c>
      <c r="AV89" t="str">
        <f>IF(OR(Daily!A89="",Z89=0),"",_xlfn.XLOOKUP(Z89*2,Z$3:Z$2000,A$3:A$2000,NA(),1,1)-A89)</f>
        <v/>
      </c>
    </row>
    <row r="90" spans="1:48" x14ac:dyDescent="0.2">
      <c r="A90" s="1" t="e">
        <f>IF(Daily!$A90="",NA(),Daily!A90)</f>
        <v>#N/A</v>
      </c>
      <c r="B90" t="str">
        <f>IF(Daily!$A90="","",Daily!B90+IF(ROW(A90)&gt;4,B89,0))</f>
        <v/>
      </c>
      <c r="C90" t="str">
        <f>IF(Daily!$A90="","",Daily!C90+IF(ROW(B90)&gt;4,C89,0))</f>
        <v/>
      </c>
      <c r="D90" t="str">
        <f>IF(Daily!$A90="","",Daily!D90+IF(ROW(C90)&gt;4,D89,0))</f>
        <v/>
      </c>
      <c r="E90" t="str">
        <f>IF(Daily!$A90="","",Daily!E90+IF(ROW(D90)&gt;4,E89,0))</f>
        <v/>
      </c>
      <c r="F90" t="str">
        <f>IF(Daily!$A90="","",Daily!F90+IF(ROW(E90)&gt;4,F89,0))</f>
        <v/>
      </c>
      <c r="G90" t="str">
        <f>IF(Daily!$A90="","",Daily!G90+IF(ROW(F90)&gt;4,G89,0))</f>
        <v/>
      </c>
      <c r="H90" t="str">
        <f>IF(Daily!$A90="","",Daily!H90+IF(ROW(G90)&gt;4,H89,0))</f>
        <v/>
      </c>
      <c r="I90" t="str">
        <f>IF(Daily!$A90="","",Daily!I90+IF(ROW(H90)&gt;4,I89,0))</f>
        <v/>
      </c>
      <c r="J90" t="str">
        <f>IF(Daily!$A90="","",Daily!J90+IF(ROW(I90)&gt;4,J89,0))</f>
        <v/>
      </c>
      <c r="K90" t="str">
        <f>IF(Daily!$A90="","",Daily!K90+IF(ROW(J90)&gt;4,K89,0))</f>
        <v/>
      </c>
      <c r="L90" t="str">
        <f>IF(Daily!$A90="","",Daily!L90+IF(ROW(K90)&gt;4,L89,0))</f>
        <v/>
      </c>
      <c r="M90" t="str">
        <f>IF(Daily!$A90="","",Daily!M90+IF(ROW(L90)&gt;4,M89,0))</f>
        <v/>
      </c>
      <c r="N90" t="str">
        <f>IF(Daily!$A90="","",Daily!N90+IF(ROW(M90)&gt;4,N89,0))</f>
        <v/>
      </c>
      <c r="O90" t="str">
        <f>IF(Daily!$A90="","",Daily!O90+IF(ROW(N90)&gt;4,O89,0))</f>
        <v/>
      </c>
      <c r="P90" t="str">
        <f>IF(Daily!$A90="","",Daily!P90+IF(ROW(O90)&gt;4,P89,0))</f>
        <v/>
      </c>
      <c r="Q90" t="str">
        <f>IF(Daily!$A90="","",Daily!Q90+IF(ROW(P90)&gt;4,Q89,0))</f>
        <v/>
      </c>
      <c r="R90" t="str">
        <f>IF(Daily!$A90="","",Daily!R90+IF(ROW(Q90)&gt;4,R89,0))</f>
        <v/>
      </c>
      <c r="S90" t="str">
        <f>IF(Daily!$A90="","",Daily!S90+IF(ROW(R90)&gt;4,S89,0))</f>
        <v/>
      </c>
      <c r="T90" t="str">
        <f>IF(Daily!$A90="","",Daily!T90+IF(ROW(S90)&gt;4,T89,0))</f>
        <v/>
      </c>
      <c r="U90" t="str">
        <f>IF(Daily!$A90="","",Daily!U90+IF(ROW(T90)&gt;4,U89,0))</f>
        <v/>
      </c>
      <c r="V90" t="str">
        <f>IF(Daily!$A90="","",Daily!V90+IF(ROW(U90)&gt;4,V89,0))</f>
        <v/>
      </c>
      <c r="W90" t="str">
        <f>IF(Daily!$A90="","",Daily!W90+IF(ROW(V90)&gt;4,W89,0))</f>
        <v/>
      </c>
      <c r="X90" t="str">
        <f>IF(Daily!$A90="","",Daily!X90+IF(ROW(W90)&gt;4,X89,0))</f>
        <v/>
      </c>
      <c r="Y90" t="str">
        <f>IF(Daily!$A90="","",Daily!Y90+IF(ROW(X90)&gt;4,Y89,0))</f>
        <v/>
      </c>
      <c r="Z90" t="str">
        <f>IF(Daily!$A90="","",Daily!AA90+IF(ROW(Y90)&gt;4,Z89,0))</f>
        <v/>
      </c>
      <c r="AA90" t="str">
        <f>IF(Daily!$A90="","",Daily!AB90+IF(ROW(Z90)&gt;4,AA89,0))</f>
        <v/>
      </c>
      <c r="AB90" t="str">
        <f>IF(Daily!$A90="","",Daily!AC90+IF(ROW(AA90)&gt;4,AB89,0))</f>
        <v/>
      </c>
      <c r="AC90" s="5" t="str">
        <f>IF(OR(Daily!$A90="",ROW(Cumulative!A90)&lt;=3),"",IF(Daily!AA89=0,0,Daily!AA90/Daily!AA89))</f>
        <v/>
      </c>
      <c r="AD90" t="str">
        <f>IF(Daily!$A90="","",Z90-AA90-AB90)</f>
        <v/>
      </c>
      <c r="AE90" t="str">
        <f>IF(Daily!$A90="","",Cumulative!Z90-Cumulative!E90)</f>
        <v/>
      </c>
      <c r="AF90" t="str">
        <f>IF(Daily!$A90="","",Cumulative!AA90-Cumulative!F90)</f>
        <v/>
      </c>
      <c r="AG90" t="str">
        <f>IF(Daily!$A90="","",Cumulative!AB90-Cumulative!G90)</f>
        <v/>
      </c>
      <c r="AH90" t="str">
        <f>IF(Daily!$A90="","",AE90-AF90-AG90)</f>
        <v/>
      </c>
      <c r="AI90" s="2" t="str">
        <f>IF(Daily!$A90="","",IF(OR($AA90+$AB90=0, Daily!A90=""),"",AB90/($AA90+$AB90)))</f>
        <v/>
      </c>
      <c r="AJ90" s="2" t="str">
        <f>IF(Daily!$A90="","",IF($AA90+$AB90=0,"",AA90/($AA90+$AB90)))</f>
        <v/>
      </c>
      <c r="AK90" s="2" t="str">
        <f>IF(Daily!$A90="","",IF($Z90=0,0,B90/$Z90))</f>
        <v/>
      </c>
      <c r="AL90" s="2" t="str">
        <f>IF(Daily!$A90="","",IF($Z90=0,0,E90/$Z90))</f>
        <v/>
      </c>
      <c r="AM90" s="2" t="str">
        <f>IF(Daily!$A90="","",IF($Z90=0,0,H90/$Z90))</f>
        <v/>
      </c>
      <c r="AN90" s="2" t="str">
        <f>IF(Daily!$A90="","",IF($Z90=0,0,K90/$Z90))</f>
        <v/>
      </c>
      <c r="AO90" s="2" t="str">
        <f>IF(Daily!$A90="","",IF($Z90=0,0,N90/$Z90))</f>
        <v/>
      </c>
      <c r="AP90" s="2" t="str">
        <f>IF(Daily!$A90="","",IF($Z90=0,0,Q90/$Z90))</f>
        <v/>
      </c>
      <c r="AQ90" s="2" t="str">
        <f>IF(Daily!$A90="","",IF($Z90=0,0,T90/$Z90))</f>
        <v/>
      </c>
      <c r="AR90" s="2" t="str">
        <f>IF(Daily!$A90="","",IF($Z90=0,0,W90/Z90))</f>
        <v/>
      </c>
      <c r="AS90" s="3" t="str">
        <f ca="1">IF(Daily!$A90="","",AVERAGE(INDIRECT("Daily!AA"&amp;MAX(ROW()-6,3)&amp;":AA"&amp;ROW())))</f>
        <v/>
      </c>
      <c r="AT90" s="2" t="str">
        <f>IF(OR(ROW()&lt;=3,Daily!A90=""),"",IF(Z89=0,1,Daily!AA90/Cumulative!Z89))</f>
        <v/>
      </c>
      <c r="AU90" s="2" t="str">
        <f>IF(OR(ROW()&lt;=3,Daily!A90=""),"",IF(Daily!AA89=0,0,(Daily!AA90-Daily!AA89)/Daily!AA89))</f>
        <v/>
      </c>
      <c r="AV90" t="str">
        <f>IF(OR(Daily!A90="",Z90=0),"",_xlfn.XLOOKUP(Z90*2,Z$3:Z$2000,A$3:A$2000,NA(),1,1)-A90)</f>
        <v/>
      </c>
    </row>
    <row r="91" spans="1:48" x14ac:dyDescent="0.2">
      <c r="A91" s="1" t="e">
        <f>IF(Daily!$A91="",NA(),Daily!A91)</f>
        <v>#N/A</v>
      </c>
      <c r="B91" t="str">
        <f>IF(Daily!$A91="","",Daily!B91+IF(ROW(A91)&gt;4,B90,0))</f>
        <v/>
      </c>
      <c r="C91" t="str">
        <f>IF(Daily!$A91="","",Daily!C91+IF(ROW(B91)&gt;4,C90,0))</f>
        <v/>
      </c>
      <c r="D91" t="str">
        <f>IF(Daily!$A91="","",Daily!D91+IF(ROW(C91)&gt;4,D90,0))</f>
        <v/>
      </c>
      <c r="E91" t="str">
        <f>IF(Daily!$A91="","",Daily!E91+IF(ROW(D91)&gt;4,E90,0))</f>
        <v/>
      </c>
      <c r="F91" t="str">
        <f>IF(Daily!$A91="","",Daily!F91+IF(ROW(E91)&gt;4,F90,0))</f>
        <v/>
      </c>
      <c r="G91" t="str">
        <f>IF(Daily!$A91="","",Daily!G91+IF(ROW(F91)&gt;4,G90,0))</f>
        <v/>
      </c>
      <c r="H91" t="str">
        <f>IF(Daily!$A91="","",Daily!H91+IF(ROW(G91)&gt;4,H90,0))</f>
        <v/>
      </c>
      <c r="I91" t="str">
        <f>IF(Daily!$A91="","",Daily!I91+IF(ROW(H91)&gt;4,I90,0))</f>
        <v/>
      </c>
      <c r="J91" t="str">
        <f>IF(Daily!$A91="","",Daily!J91+IF(ROW(I91)&gt;4,J90,0))</f>
        <v/>
      </c>
      <c r="K91" t="str">
        <f>IF(Daily!$A91="","",Daily!K91+IF(ROW(J91)&gt;4,K90,0))</f>
        <v/>
      </c>
      <c r="L91" t="str">
        <f>IF(Daily!$A91="","",Daily!L91+IF(ROW(K91)&gt;4,L90,0))</f>
        <v/>
      </c>
      <c r="M91" t="str">
        <f>IF(Daily!$A91="","",Daily!M91+IF(ROW(L91)&gt;4,M90,0))</f>
        <v/>
      </c>
      <c r="N91" t="str">
        <f>IF(Daily!$A91="","",Daily!N91+IF(ROW(M91)&gt;4,N90,0))</f>
        <v/>
      </c>
      <c r="O91" t="str">
        <f>IF(Daily!$A91="","",Daily!O91+IF(ROW(N91)&gt;4,O90,0))</f>
        <v/>
      </c>
      <c r="P91" t="str">
        <f>IF(Daily!$A91="","",Daily!P91+IF(ROW(O91)&gt;4,P90,0))</f>
        <v/>
      </c>
      <c r="Q91" t="str">
        <f>IF(Daily!$A91="","",Daily!Q91+IF(ROW(P91)&gt;4,Q90,0))</f>
        <v/>
      </c>
      <c r="R91" t="str">
        <f>IF(Daily!$A91="","",Daily!R91+IF(ROW(Q91)&gt;4,R90,0))</f>
        <v/>
      </c>
      <c r="S91" t="str">
        <f>IF(Daily!$A91="","",Daily!S91+IF(ROW(R91)&gt;4,S90,0))</f>
        <v/>
      </c>
      <c r="T91" t="str">
        <f>IF(Daily!$A91="","",Daily!T91+IF(ROW(S91)&gt;4,T90,0))</f>
        <v/>
      </c>
      <c r="U91" t="str">
        <f>IF(Daily!$A91="","",Daily!U91+IF(ROW(T91)&gt;4,U90,0))</f>
        <v/>
      </c>
      <c r="V91" t="str">
        <f>IF(Daily!$A91="","",Daily!V91+IF(ROW(U91)&gt;4,V90,0))</f>
        <v/>
      </c>
      <c r="W91" t="str">
        <f>IF(Daily!$A91="","",Daily!W91+IF(ROW(V91)&gt;4,W90,0))</f>
        <v/>
      </c>
      <c r="X91" t="str">
        <f>IF(Daily!$A91="","",Daily!X91+IF(ROW(W91)&gt;4,X90,0))</f>
        <v/>
      </c>
      <c r="Y91" t="str">
        <f>IF(Daily!$A91="","",Daily!Y91+IF(ROW(X91)&gt;4,Y90,0))</f>
        <v/>
      </c>
      <c r="Z91" t="str">
        <f>IF(Daily!$A91="","",Daily!AA91+IF(ROW(Y91)&gt;4,Z90,0))</f>
        <v/>
      </c>
      <c r="AA91" t="str">
        <f>IF(Daily!$A91="","",Daily!AB91+IF(ROW(Z91)&gt;4,AA90,0))</f>
        <v/>
      </c>
      <c r="AB91" t="str">
        <f>IF(Daily!$A91="","",Daily!AC91+IF(ROW(AA91)&gt;4,AB90,0))</f>
        <v/>
      </c>
      <c r="AC91" s="5" t="str">
        <f>IF(OR(Daily!$A91="",ROW(Cumulative!A91)&lt;=3),"",IF(Daily!AA90=0,0,Daily!AA91/Daily!AA90))</f>
        <v/>
      </c>
      <c r="AD91" t="str">
        <f>IF(Daily!$A91="","",Z91-AA91-AB91)</f>
        <v/>
      </c>
      <c r="AE91" t="str">
        <f>IF(Daily!$A91="","",Cumulative!Z91-Cumulative!E91)</f>
        <v/>
      </c>
      <c r="AF91" t="str">
        <f>IF(Daily!$A91="","",Cumulative!AA91-Cumulative!F91)</f>
        <v/>
      </c>
      <c r="AG91" t="str">
        <f>IF(Daily!$A91="","",Cumulative!AB91-Cumulative!G91)</f>
        <v/>
      </c>
      <c r="AH91" t="str">
        <f>IF(Daily!$A91="","",AE91-AF91-AG91)</f>
        <v/>
      </c>
      <c r="AI91" s="2" t="str">
        <f>IF(Daily!$A91="","",IF(OR($AA91+$AB91=0, Daily!A91=""),"",AB91/($AA91+$AB91)))</f>
        <v/>
      </c>
      <c r="AJ91" s="2" t="str">
        <f>IF(Daily!$A91="","",IF($AA91+$AB91=0,"",AA91/($AA91+$AB91)))</f>
        <v/>
      </c>
      <c r="AK91" s="2" t="str">
        <f>IF(Daily!$A91="","",IF($Z91=0,0,B91/$Z91))</f>
        <v/>
      </c>
      <c r="AL91" s="2" t="str">
        <f>IF(Daily!$A91="","",IF($Z91=0,0,E91/$Z91))</f>
        <v/>
      </c>
      <c r="AM91" s="2" t="str">
        <f>IF(Daily!$A91="","",IF($Z91=0,0,H91/$Z91))</f>
        <v/>
      </c>
      <c r="AN91" s="2" t="str">
        <f>IF(Daily!$A91="","",IF($Z91=0,0,K91/$Z91))</f>
        <v/>
      </c>
      <c r="AO91" s="2" t="str">
        <f>IF(Daily!$A91="","",IF($Z91=0,0,N91/$Z91))</f>
        <v/>
      </c>
      <c r="AP91" s="2" t="str">
        <f>IF(Daily!$A91="","",IF($Z91=0,0,Q91/$Z91))</f>
        <v/>
      </c>
      <c r="AQ91" s="2" t="str">
        <f>IF(Daily!$A91="","",IF($Z91=0,0,T91/$Z91))</f>
        <v/>
      </c>
      <c r="AR91" s="2" t="str">
        <f>IF(Daily!$A91="","",IF($Z91=0,0,W91/Z91))</f>
        <v/>
      </c>
      <c r="AS91" s="3" t="str">
        <f ca="1">IF(Daily!$A91="","",AVERAGE(INDIRECT("Daily!AA"&amp;MAX(ROW()-6,3)&amp;":AA"&amp;ROW())))</f>
        <v/>
      </c>
      <c r="AT91" s="2" t="str">
        <f>IF(OR(ROW()&lt;=3,Daily!A91=""),"",IF(Z90=0,1,Daily!AA91/Cumulative!Z90))</f>
        <v/>
      </c>
      <c r="AU91" s="2" t="str">
        <f>IF(OR(ROW()&lt;=3,Daily!A91=""),"",IF(Daily!AA90=0,0,(Daily!AA91-Daily!AA90)/Daily!AA90))</f>
        <v/>
      </c>
      <c r="AV91" t="str">
        <f>IF(OR(Daily!A91="",Z91=0),"",_xlfn.XLOOKUP(Z91*2,Z$3:Z$2000,A$3:A$2000,NA(),1,1)-A91)</f>
        <v/>
      </c>
    </row>
    <row r="92" spans="1:48" x14ac:dyDescent="0.2">
      <c r="A92" s="1" t="e">
        <f>IF(Daily!$A92="",NA(),Daily!A92)</f>
        <v>#N/A</v>
      </c>
      <c r="B92" t="str">
        <f>IF(Daily!$A92="","",Daily!B92+IF(ROW(A92)&gt;4,B91,0))</f>
        <v/>
      </c>
      <c r="C92" t="str">
        <f>IF(Daily!$A92="","",Daily!C92+IF(ROW(B92)&gt;4,C91,0))</f>
        <v/>
      </c>
      <c r="D92" t="str">
        <f>IF(Daily!$A92="","",Daily!D92+IF(ROW(C92)&gt;4,D91,0))</f>
        <v/>
      </c>
      <c r="E92" t="str">
        <f>IF(Daily!$A92="","",Daily!E92+IF(ROW(D92)&gt;4,E91,0))</f>
        <v/>
      </c>
      <c r="F92" t="str">
        <f>IF(Daily!$A92="","",Daily!F92+IF(ROW(E92)&gt;4,F91,0))</f>
        <v/>
      </c>
      <c r="G92" t="str">
        <f>IF(Daily!$A92="","",Daily!G92+IF(ROW(F92)&gt;4,G91,0))</f>
        <v/>
      </c>
      <c r="H92" t="str">
        <f>IF(Daily!$A92="","",Daily!H92+IF(ROW(G92)&gt;4,H91,0))</f>
        <v/>
      </c>
      <c r="I92" t="str">
        <f>IF(Daily!$A92="","",Daily!I92+IF(ROW(H92)&gt;4,I91,0))</f>
        <v/>
      </c>
      <c r="J92" t="str">
        <f>IF(Daily!$A92="","",Daily!J92+IF(ROW(I92)&gt;4,J91,0))</f>
        <v/>
      </c>
      <c r="K92" t="str">
        <f>IF(Daily!$A92="","",Daily!K92+IF(ROW(J92)&gt;4,K91,0))</f>
        <v/>
      </c>
      <c r="L92" t="str">
        <f>IF(Daily!$A92="","",Daily!L92+IF(ROW(K92)&gt;4,L91,0))</f>
        <v/>
      </c>
      <c r="M92" t="str">
        <f>IF(Daily!$A92="","",Daily!M92+IF(ROW(L92)&gt;4,M91,0))</f>
        <v/>
      </c>
      <c r="N92" t="str">
        <f>IF(Daily!$A92="","",Daily!N92+IF(ROW(M92)&gt;4,N91,0))</f>
        <v/>
      </c>
      <c r="O92" t="str">
        <f>IF(Daily!$A92="","",Daily!O92+IF(ROW(N92)&gt;4,O91,0))</f>
        <v/>
      </c>
      <c r="P92" t="str">
        <f>IF(Daily!$A92="","",Daily!P92+IF(ROW(O92)&gt;4,P91,0))</f>
        <v/>
      </c>
      <c r="Q92" t="str">
        <f>IF(Daily!$A92="","",Daily!Q92+IF(ROW(P92)&gt;4,Q91,0))</f>
        <v/>
      </c>
      <c r="R92" t="str">
        <f>IF(Daily!$A92="","",Daily!R92+IF(ROW(Q92)&gt;4,R91,0))</f>
        <v/>
      </c>
      <c r="S92" t="str">
        <f>IF(Daily!$A92="","",Daily!S92+IF(ROW(R92)&gt;4,S91,0))</f>
        <v/>
      </c>
      <c r="T92" t="str">
        <f>IF(Daily!$A92="","",Daily!T92+IF(ROW(S92)&gt;4,T91,0))</f>
        <v/>
      </c>
      <c r="U92" t="str">
        <f>IF(Daily!$A92="","",Daily!U92+IF(ROW(T92)&gt;4,U91,0))</f>
        <v/>
      </c>
      <c r="V92" t="str">
        <f>IF(Daily!$A92="","",Daily!V92+IF(ROW(U92)&gt;4,V91,0))</f>
        <v/>
      </c>
      <c r="W92" t="str">
        <f>IF(Daily!$A92="","",Daily!W92+IF(ROW(V92)&gt;4,W91,0))</f>
        <v/>
      </c>
      <c r="X92" t="str">
        <f>IF(Daily!$A92="","",Daily!X92+IF(ROW(W92)&gt;4,X91,0))</f>
        <v/>
      </c>
      <c r="Y92" t="str">
        <f>IF(Daily!$A92="","",Daily!Y92+IF(ROW(X92)&gt;4,Y91,0))</f>
        <v/>
      </c>
      <c r="Z92" t="str">
        <f>IF(Daily!$A92="","",Daily!AA92+IF(ROW(Y92)&gt;4,Z91,0))</f>
        <v/>
      </c>
      <c r="AA92" t="str">
        <f>IF(Daily!$A92="","",Daily!AB92+IF(ROW(Z92)&gt;4,AA91,0))</f>
        <v/>
      </c>
      <c r="AB92" t="str">
        <f>IF(Daily!$A92="","",Daily!AC92+IF(ROW(AA92)&gt;4,AB91,0))</f>
        <v/>
      </c>
      <c r="AC92" s="5" t="str">
        <f>IF(OR(Daily!$A92="",ROW(Cumulative!A92)&lt;=3),"",IF(Daily!AA91=0,0,Daily!AA92/Daily!AA91))</f>
        <v/>
      </c>
      <c r="AD92" t="str">
        <f>IF(Daily!$A92="","",Z92-AA92-AB92)</f>
        <v/>
      </c>
      <c r="AE92" t="str">
        <f>IF(Daily!$A92="","",Cumulative!Z92-Cumulative!E92)</f>
        <v/>
      </c>
      <c r="AF92" t="str">
        <f>IF(Daily!$A92="","",Cumulative!AA92-Cumulative!F92)</f>
        <v/>
      </c>
      <c r="AG92" t="str">
        <f>IF(Daily!$A92="","",Cumulative!AB92-Cumulative!G92)</f>
        <v/>
      </c>
      <c r="AH92" t="str">
        <f>IF(Daily!$A92="","",AE92-AF92-AG92)</f>
        <v/>
      </c>
      <c r="AI92" s="2" t="str">
        <f>IF(Daily!$A92="","",IF(OR($AA92+$AB92=0, Daily!A92=""),"",AB92/($AA92+$AB92)))</f>
        <v/>
      </c>
      <c r="AJ92" s="2" t="str">
        <f>IF(Daily!$A92="","",IF($AA92+$AB92=0,"",AA92/($AA92+$AB92)))</f>
        <v/>
      </c>
      <c r="AK92" s="2" t="str">
        <f>IF(Daily!$A92="","",IF($Z92=0,0,B92/$Z92))</f>
        <v/>
      </c>
      <c r="AL92" s="2" t="str">
        <f>IF(Daily!$A92="","",IF($Z92=0,0,E92/$Z92))</f>
        <v/>
      </c>
      <c r="AM92" s="2" t="str">
        <f>IF(Daily!$A92="","",IF($Z92=0,0,H92/$Z92))</f>
        <v/>
      </c>
      <c r="AN92" s="2" t="str">
        <f>IF(Daily!$A92="","",IF($Z92=0,0,K92/$Z92))</f>
        <v/>
      </c>
      <c r="AO92" s="2" t="str">
        <f>IF(Daily!$A92="","",IF($Z92=0,0,N92/$Z92))</f>
        <v/>
      </c>
      <c r="AP92" s="2" t="str">
        <f>IF(Daily!$A92="","",IF($Z92=0,0,Q92/$Z92))</f>
        <v/>
      </c>
      <c r="AQ92" s="2" t="str">
        <f>IF(Daily!$A92="","",IF($Z92=0,0,T92/$Z92))</f>
        <v/>
      </c>
      <c r="AR92" s="2" t="str">
        <f>IF(Daily!$A92="","",IF($Z92=0,0,W92/Z92))</f>
        <v/>
      </c>
      <c r="AS92" s="3" t="str">
        <f ca="1">IF(Daily!$A92="","",AVERAGE(INDIRECT("Daily!AA"&amp;MAX(ROW()-6,3)&amp;":AA"&amp;ROW())))</f>
        <v/>
      </c>
      <c r="AT92" s="2" t="str">
        <f>IF(OR(ROW()&lt;=3,Daily!A92=""),"",IF(Z91=0,1,Daily!AA92/Cumulative!Z91))</f>
        <v/>
      </c>
      <c r="AU92" s="2" t="str">
        <f>IF(OR(ROW()&lt;=3,Daily!A92=""),"",IF(Daily!AA91=0,0,(Daily!AA92-Daily!AA91)/Daily!AA91))</f>
        <v/>
      </c>
      <c r="AV92" t="str">
        <f>IF(OR(Daily!A92="",Z92=0),"",_xlfn.XLOOKUP(Z92*2,Z$3:Z$2000,A$3:A$2000,NA(),1,1)-A92)</f>
        <v/>
      </c>
    </row>
    <row r="93" spans="1:48" x14ac:dyDescent="0.2">
      <c r="A93" s="1" t="e">
        <f>IF(Daily!$A93="",NA(),Daily!A93)</f>
        <v>#N/A</v>
      </c>
      <c r="B93" t="str">
        <f>IF(Daily!$A93="","",Daily!B93+IF(ROW(A93)&gt;4,B92,0))</f>
        <v/>
      </c>
      <c r="C93" t="str">
        <f>IF(Daily!$A93="","",Daily!C93+IF(ROW(B93)&gt;4,C92,0))</f>
        <v/>
      </c>
      <c r="D93" t="str">
        <f>IF(Daily!$A93="","",Daily!D93+IF(ROW(C93)&gt;4,D92,0))</f>
        <v/>
      </c>
      <c r="E93" t="str">
        <f>IF(Daily!$A93="","",Daily!E93+IF(ROW(D93)&gt;4,E92,0))</f>
        <v/>
      </c>
      <c r="F93" t="str">
        <f>IF(Daily!$A93="","",Daily!F93+IF(ROW(E93)&gt;4,F92,0))</f>
        <v/>
      </c>
      <c r="G93" t="str">
        <f>IF(Daily!$A93="","",Daily!G93+IF(ROW(F93)&gt;4,G92,0))</f>
        <v/>
      </c>
      <c r="H93" t="str">
        <f>IF(Daily!$A93="","",Daily!H93+IF(ROW(G93)&gt;4,H92,0))</f>
        <v/>
      </c>
      <c r="I93" t="str">
        <f>IF(Daily!$A93="","",Daily!I93+IF(ROW(H93)&gt;4,I92,0))</f>
        <v/>
      </c>
      <c r="J93" t="str">
        <f>IF(Daily!$A93="","",Daily!J93+IF(ROW(I93)&gt;4,J92,0))</f>
        <v/>
      </c>
      <c r="K93" t="str">
        <f>IF(Daily!$A93="","",Daily!K93+IF(ROW(J93)&gt;4,K92,0))</f>
        <v/>
      </c>
      <c r="L93" t="str">
        <f>IF(Daily!$A93="","",Daily!L93+IF(ROW(K93)&gt;4,L92,0))</f>
        <v/>
      </c>
      <c r="M93" t="str">
        <f>IF(Daily!$A93="","",Daily!M93+IF(ROW(L93)&gt;4,M92,0))</f>
        <v/>
      </c>
      <c r="N93" t="str">
        <f>IF(Daily!$A93="","",Daily!N93+IF(ROW(M93)&gt;4,N92,0))</f>
        <v/>
      </c>
      <c r="O93" t="str">
        <f>IF(Daily!$A93="","",Daily!O93+IF(ROW(N93)&gt;4,O92,0))</f>
        <v/>
      </c>
      <c r="P93" t="str">
        <f>IF(Daily!$A93="","",Daily!P93+IF(ROW(O93)&gt;4,P92,0))</f>
        <v/>
      </c>
      <c r="Q93" t="str">
        <f>IF(Daily!$A93="","",Daily!Q93+IF(ROW(P93)&gt;4,Q92,0))</f>
        <v/>
      </c>
      <c r="R93" t="str">
        <f>IF(Daily!$A93="","",Daily!R93+IF(ROW(Q93)&gt;4,R92,0))</f>
        <v/>
      </c>
      <c r="S93" t="str">
        <f>IF(Daily!$A93="","",Daily!S93+IF(ROW(R93)&gt;4,S92,0))</f>
        <v/>
      </c>
      <c r="T93" t="str">
        <f>IF(Daily!$A93="","",Daily!T93+IF(ROW(S93)&gt;4,T92,0))</f>
        <v/>
      </c>
      <c r="U93" t="str">
        <f>IF(Daily!$A93="","",Daily!U93+IF(ROW(T93)&gt;4,U92,0))</f>
        <v/>
      </c>
      <c r="V93" t="str">
        <f>IF(Daily!$A93="","",Daily!V93+IF(ROW(U93)&gt;4,V92,0))</f>
        <v/>
      </c>
      <c r="W93" t="str">
        <f>IF(Daily!$A93="","",Daily!W93+IF(ROW(V93)&gt;4,W92,0))</f>
        <v/>
      </c>
      <c r="X93" t="str">
        <f>IF(Daily!$A93="","",Daily!X93+IF(ROW(W93)&gt;4,X92,0))</f>
        <v/>
      </c>
      <c r="Y93" t="str">
        <f>IF(Daily!$A93="","",Daily!Y93+IF(ROW(X93)&gt;4,Y92,0))</f>
        <v/>
      </c>
      <c r="Z93" t="str">
        <f>IF(Daily!$A93="","",Daily!AA93+IF(ROW(Y93)&gt;4,Z92,0))</f>
        <v/>
      </c>
      <c r="AA93" t="str">
        <f>IF(Daily!$A93="","",Daily!AB93+IF(ROW(Z93)&gt;4,AA92,0))</f>
        <v/>
      </c>
      <c r="AB93" t="str">
        <f>IF(Daily!$A93="","",Daily!AC93+IF(ROW(AA93)&gt;4,AB92,0))</f>
        <v/>
      </c>
      <c r="AC93" s="5" t="str">
        <f>IF(OR(Daily!$A93="",ROW(Cumulative!A93)&lt;=3),"",IF(Daily!AA92=0,0,Daily!AA93/Daily!AA92))</f>
        <v/>
      </c>
      <c r="AD93" t="str">
        <f>IF(Daily!$A93="","",Z93-AA93-AB93)</f>
        <v/>
      </c>
      <c r="AE93" t="str">
        <f>IF(Daily!$A93="","",Cumulative!Z93-Cumulative!E93)</f>
        <v/>
      </c>
      <c r="AF93" t="str">
        <f>IF(Daily!$A93="","",Cumulative!AA93-Cumulative!F93)</f>
        <v/>
      </c>
      <c r="AG93" t="str">
        <f>IF(Daily!$A93="","",Cumulative!AB93-Cumulative!G93)</f>
        <v/>
      </c>
      <c r="AH93" t="str">
        <f>IF(Daily!$A93="","",AE93-AF93-AG93)</f>
        <v/>
      </c>
      <c r="AI93" s="2" t="str">
        <f>IF(Daily!$A93="","",IF(OR($AA93+$AB93=0, Daily!A93=""),"",AB93/($AA93+$AB93)))</f>
        <v/>
      </c>
      <c r="AJ93" s="2" t="str">
        <f>IF(Daily!$A93="","",IF($AA93+$AB93=0,"",AA93/($AA93+$AB93)))</f>
        <v/>
      </c>
      <c r="AK93" s="2" t="str">
        <f>IF(Daily!$A93="","",IF($Z93=0,0,B93/$Z93))</f>
        <v/>
      </c>
      <c r="AL93" s="2" t="str">
        <f>IF(Daily!$A93="","",IF($Z93=0,0,E93/$Z93))</f>
        <v/>
      </c>
      <c r="AM93" s="2" t="str">
        <f>IF(Daily!$A93="","",IF($Z93=0,0,H93/$Z93))</f>
        <v/>
      </c>
      <c r="AN93" s="2" t="str">
        <f>IF(Daily!$A93="","",IF($Z93=0,0,K93/$Z93))</f>
        <v/>
      </c>
      <c r="AO93" s="2" t="str">
        <f>IF(Daily!$A93="","",IF($Z93=0,0,N93/$Z93))</f>
        <v/>
      </c>
      <c r="AP93" s="2" t="str">
        <f>IF(Daily!$A93="","",IF($Z93=0,0,Q93/$Z93))</f>
        <v/>
      </c>
      <c r="AQ93" s="2" t="str">
        <f>IF(Daily!$A93="","",IF($Z93=0,0,T93/$Z93))</f>
        <v/>
      </c>
      <c r="AR93" s="2" t="str">
        <f>IF(Daily!$A93="","",IF($Z93=0,0,W93/Z93))</f>
        <v/>
      </c>
      <c r="AS93" s="3" t="str">
        <f ca="1">IF(Daily!$A93="","",AVERAGE(INDIRECT("Daily!AA"&amp;MAX(ROW()-6,3)&amp;":AA"&amp;ROW())))</f>
        <v/>
      </c>
      <c r="AT93" s="2" t="str">
        <f>IF(OR(ROW()&lt;=3,Daily!A93=""),"",IF(Z92=0,1,Daily!AA93/Cumulative!Z92))</f>
        <v/>
      </c>
      <c r="AU93" s="2" t="str">
        <f>IF(OR(ROW()&lt;=3,Daily!A93=""),"",IF(Daily!AA92=0,0,(Daily!AA93-Daily!AA92)/Daily!AA92))</f>
        <v/>
      </c>
      <c r="AV93" t="str">
        <f>IF(OR(Daily!A93="",Z93=0),"",_xlfn.XLOOKUP(Z93*2,Z$3:Z$2000,A$3:A$2000,NA(),1,1)-A93)</f>
        <v/>
      </c>
    </row>
    <row r="94" spans="1:48" x14ac:dyDescent="0.2">
      <c r="A94" s="1" t="e">
        <f>IF(Daily!$A94="",NA(),Daily!A94)</f>
        <v>#N/A</v>
      </c>
      <c r="B94" t="str">
        <f>IF(Daily!$A94="","",Daily!B94+IF(ROW(A94)&gt;4,B93,0))</f>
        <v/>
      </c>
      <c r="C94" t="str">
        <f>IF(Daily!$A94="","",Daily!C94+IF(ROW(B94)&gt;4,C93,0))</f>
        <v/>
      </c>
      <c r="D94" t="str">
        <f>IF(Daily!$A94="","",Daily!D94+IF(ROW(C94)&gt;4,D93,0))</f>
        <v/>
      </c>
      <c r="E94" t="str">
        <f>IF(Daily!$A94="","",Daily!E94+IF(ROW(D94)&gt;4,E93,0))</f>
        <v/>
      </c>
      <c r="F94" t="str">
        <f>IF(Daily!$A94="","",Daily!F94+IF(ROW(E94)&gt;4,F93,0))</f>
        <v/>
      </c>
      <c r="G94" t="str">
        <f>IF(Daily!$A94="","",Daily!G94+IF(ROW(F94)&gt;4,G93,0))</f>
        <v/>
      </c>
      <c r="H94" t="str">
        <f>IF(Daily!$A94="","",Daily!H94+IF(ROW(G94)&gt;4,H93,0))</f>
        <v/>
      </c>
      <c r="I94" t="str">
        <f>IF(Daily!$A94="","",Daily!I94+IF(ROW(H94)&gt;4,I93,0))</f>
        <v/>
      </c>
      <c r="J94" t="str">
        <f>IF(Daily!$A94="","",Daily!J94+IF(ROW(I94)&gt;4,J93,0))</f>
        <v/>
      </c>
      <c r="K94" t="str">
        <f>IF(Daily!$A94="","",Daily!K94+IF(ROW(J94)&gt;4,K93,0))</f>
        <v/>
      </c>
      <c r="L94" t="str">
        <f>IF(Daily!$A94="","",Daily!L94+IF(ROW(K94)&gt;4,L93,0))</f>
        <v/>
      </c>
      <c r="M94" t="str">
        <f>IF(Daily!$A94="","",Daily!M94+IF(ROW(L94)&gt;4,M93,0))</f>
        <v/>
      </c>
      <c r="N94" t="str">
        <f>IF(Daily!$A94="","",Daily!N94+IF(ROW(M94)&gt;4,N93,0))</f>
        <v/>
      </c>
      <c r="O94" t="str">
        <f>IF(Daily!$A94="","",Daily!O94+IF(ROW(N94)&gt;4,O93,0))</f>
        <v/>
      </c>
      <c r="P94" t="str">
        <f>IF(Daily!$A94="","",Daily!P94+IF(ROW(O94)&gt;4,P93,0))</f>
        <v/>
      </c>
      <c r="Q94" t="str">
        <f>IF(Daily!$A94="","",Daily!Q94+IF(ROW(P94)&gt;4,Q93,0))</f>
        <v/>
      </c>
      <c r="R94" t="str">
        <f>IF(Daily!$A94="","",Daily!R94+IF(ROW(Q94)&gt;4,R93,0))</f>
        <v/>
      </c>
      <c r="S94" t="str">
        <f>IF(Daily!$A94="","",Daily!S94+IF(ROW(R94)&gt;4,S93,0))</f>
        <v/>
      </c>
      <c r="T94" t="str">
        <f>IF(Daily!$A94="","",Daily!T94+IF(ROW(S94)&gt;4,T93,0))</f>
        <v/>
      </c>
      <c r="U94" t="str">
        <f>IF(Daily!$A94="","",Daily!U94+IF(ROW(T94)&gt;4,U93,0))</f>
        <v/>
      </c>
      <c r="V94" t="str">
        <f>IF(Daily!$A94="","",Daily!V94+IF(ROW(U94)&gt;4,V93,0))</f>
        <v/>
      </c>
      <c r="W94" t="str">
        <f>IF(Daily!$A94="","",Daily!W94+IF(ROW(V94)&gt;4,W93,0))</f>
        <v/>
      </c>
      <c r="X94" t="str">
        <f>IF(Daily!$A94="","",Daily!X94+IF(ROW(W94)&gt;4,X93,0))</f>
        <v/>
      </c>
      <c r="Y94" t="str">
        <f>IF(Daily!$A94="","",Daily!Y94+IF(ROW(X94)&gt;4,Y93,0))</f>
        <v/>
      </c>
      <c r="Z94" t="str">
        <f>IF(Daily!$A94="","",Daily!AA94+IF(ROW(Y94)&gt;4,Z93,0))</f>
        <v/>
      </c>
      <c r="AA94" t="str">
        <f>IF(Daily!$A94="","",Daily!AB94+IF(ROW(Z94)&gt;4,AA93,0))</f>
        <v/>
      </c>
      <c r="AB94" t="str">
        <f>IF(Daily!$A94="","",Daily!AC94+IF(ROW(AA94)&gt;4,AB93,0))</f>
        <v/>
      </c>
      <c r="AC94" s="5" t="str">
        <f>IF(OR(Daily!$A94="",ROW(Cumulative!A94)&lt;=3),"",IF(Daily!AA93=0,0,Daily!AA94/Daily!AA93))</f>
        <v/>
      </c>
      <c r="AD94" t="str">
        <f>IF(Daily!$A94="","",Z94-AA94-AB94)</f>
        <v/>
      </c>
      <c r="AE94" t="str">
        <f>IF(Daily!$A94="","",Cumulative!Z94-Cumulative!E94)</f>
        <v/>
      </c>
      <c r="AF94" t="str">
        <f>IF(Daily!$A94="","",Cumulative!AA94-Cumulative!F94)</f>
        <v/>
      </c>
      <c r="AG94" t="str">
        <f>IF(Daily!$A94="","",Cumulative!AB94-Cumulative!G94)</f>
        <v/>
      </c>
      <c r="AH94" t="str">
        <f>IF(Daily!$A94="","",AE94-AF94-AG94)</f>
        <v/>
      </c>
      <c r="AI94" s="2" t="str">
        <f>IF(Daily!$A94="","",IF(OR($AA94+$AB94=0, Daily!A94=""),"",AB94/($AA94+$AB94)))</f>
        <v/>
      </c>
      <c r="AJ94" s="2" t="str">
        <f>IF(Daily!$A94="","",IF($AA94+$AB94=0,"",AA94/($AA94+$AB94)))</f>
        <v/>
      </c>
      <c r="AK94" s="2" t="str">
        <f>IF(Daily!$A94="","",IF($Z94=0,0,B94/$Z94))</f>
        <v/>
      </c>
      <c r="AL94" s="2" t="str">
        <f>IF(Daily!$A94="","",IF($Z94=0,0,E94/$Z94))</f>
        <v/>
      </c>
      <c r="AM94" s="2" t="str">
        <f>IF(Daily!$A94="","",IF($Z94=0,0,H94/$Z94))</f>
        <v/>
      </c>
      <c r="AN94" s="2" t="str">
        <f>IF(Daily!$A94="","",IF($Z94=0,0,K94/$Z94))</f>
        <v/>
      </c>
      <c r="AO94" s="2" t="str">
        <f>IF(Daily!$A94="","",IF($Z94=0,0,N94/$Z94))</f>
        <v/>
      </c>
      <c r="AP94" s="2" t="str">
        <f>IF(Daily!$A94="","",IF($Z94=0,0,Q94/$Z94))</f>
        <v/>
      </c>
      <c r="AQ94" s="2" t="str">
        <f>IF(Daily!$A94="","",IF($Z94=0,0,T94/$Z94))</f>
        <v/>
      </c>
      <c r="AR94" s="2" t="str">
        <f>IF(Daily!$A94="","",IF($Z94=0,0,W94/Z94))</f>
        <v/>
      </c>
      <c r="AS94" s="3" t="str">
        <f ca="1">IF(Daily!$A94="","",AVERAGE(INDIRECT("Daily!AA"&amp;MAX(ROW()-6,3)&amp;":AA"&amp;ROW())))</f>
        <v/>
      </c>
      <c r="AT94" s="2" t="str">
        <f>IF(OR(ROW()&lt;=3,Daily!A94=""),"",IF(Z93=0,1,Daily!AA94/Cumulative!Z93))</f>
        <v/>
      </c>
      <c r="AU94" s="2" t="str">
        <f>IF(OR(ROW()&lt;=3,Daily!A94=""),"",IF(Daily!AA93=0,0,(Daily!AA94-Daily!AA93)/Daily!AA93))</f>
        <v/>
      </c>
      <c r="AV94" t="str">
        <f>IF(OR(Daily!A94="",Z94=0),"",_xlfn.XLOOKUP(Z94*2,Z$3:Z$2000,A$3:A$2000,NA(),1,1)-A94)</f>
        <v/>
      </c>
    </row>
    <row r="95" spans="1:48" x14ac:dyDescent="0.2">
      <c r="A95" s="1" t="e">
        <f>IF(Daily!$A95="",NA(),Daily!A95)</f>
        <v>#N/A</v>
      </c>
      <c r="B95" t="str">
        <f>IF(Daily!$A95="","",Daily!B95+IF(ROW(A95)&gt;4,B94,0))</f>
        <v/>
      </c>
      <c r="C95" t="str">
        <f>IF(Daily!$A95="","",Daily!C95+IF(ROW(B95)&gt;4,C94,0))</f>
        <v/>
      </c>
      <c r="D95" t="str">
        <f>IF(Daily!$A95="","",Daily!D95+IF(ROW(C95)&gt;4,D94,0))</f>
        <v/>
      </c>
      <c r="E95" t="str">
        <f>IF(Daily!$A95="","",Daily!E95+IF(ROW(D95)&gt;4,E94,0))</f>
        <v/>
      </c>
      <c r="F95" t="str">
        <f>IF(Daily!$A95="","",Daily!F95+IF(ROW(E95)&gt;4,F94,0))</f>
        <v/>
      </c>
      <c r="G95" t="str">
        <f>IF(Daily!$A95="","",Daily!G95+IF(ROW(F95)&gt;4,G94,0))</f>
        <v/>
      </c>
      <c r="H95" t="str">
        <f>IF(Daily!$A95="","",Daily!H95+IF(ROW(G95)&gt;4,H94,0))</f>
        <v/>
      </c>
      <c r="I95" t="str">
        <f>IF(Daily!$A95="","",Daily!I95+IF(ROW(H95)&gt;4,I94,0))</f>
        <v/>
      </c>
      <c r="J95" t="str">
        <f>IF(Daily!$A95="","",Daily!J95+IF(ROW(I95)&gt;4,J94,0))</f>
        <v/>
      </c>
      <c r="K95" t="str">
        <f>IF(Daily!$A95="","",Daily!K95+IF(ROW(J95)&gt;4,K94,0))</f>
        <v/>
      </c>
      <c r="L95" t="str">
        <f>IF(Daily!$A95="","",Daily!L95+IF(ROW(K95)&gt;4,L94,0))</f>
        <v/>
      </c>
      <c r="M95" t="str">
        <f>IF(Daily!$A95="","",Daily!M95+IF(ROW(L95)&gt;4,M94,0))</f>
        <v/>
      </c>
      <c r="N95" t="str">
        <f>IF(Daily!$A95="","",Daily!N95+IF(ROW(M95)&gt;4,N94,0))</f>
        <v/>
      </c>
      <c r="O95" t="str">
        <f>IF(Daily!$A95="","",Daily!O95+IF(ROW(N95)&gt;4,O94,0))</f>
        <v/>
      </c>
      <c r="P95" t="str">
        <f>IF(Daily!$A95="","",Daily!P95+IF(ROW(O95)&gt;4,P94,0))</f>
        <v/>
      </c>
      <c r="Q95" t="str">
        <f>IF(Daily!$A95="","",Daily!Q95+IF(ROW(P95)&gt;4,Q94,0))</f>
        <v/>
      </c>
      <c r="R95" t="str">
        <f>IF(Daily!$A95="","",Daily!R95+IF(ROW(Q95)&gt;4,R94,0))</f>
        <v/>
      </c>
      <c r="S95" t="str">
        <f>IF(Daily!$A95="","",Daily!S95+IF(ROW(R95)&gt;4,S94,0))</f>
        <v/>
      </c>
      <c r="T95" t="str">
        <f>IF(Daily!$A95="","",Daily!T95+IF(ROW(S95)&gt;4,T94,0))</f>
        <v/>
      </c>
      <c r="U95" t="str">
        <f>IF(Daily!$A95="","",Daily!U95+IF(ROW(T95)&gt;4,U94,0))</f>
        <v/>
      </c>
      <c r="V95" t="str">
        <f>IF(Daily!$A95="","",Daily!V95+IF(ROW(U95)&gt;4,V94,0))</f>
        <v/>
      </c>
      <c r="W95" t="str">
        <f>IF(Daily!$A95="","",Daily!W95+IF(ROW(V95)&gt;4,W94,0))</f>
        <v/>
      </c>
      <c r="X95" t="str">
        <f>IF(Daily!$A95="","",Daily!X95+IF(ROW(W95)&gt;4,X94,0))</f>
        <v/>
      </c>
      <c r="Y95" t="str">
        <f>IF(Daily!$A95="","",Daily!Y95+IF(ROW(X95)&gt;4,Y94,0))</f>
        <v/>
      </c>
      <c r="Z95" t="str">
        <f>IF(Daily!$A95="","",Daily!AA95+IF(ROW(Y95)&gt;4,Z94,0))</f>
        <v/>
      </c>
      <c r="AA95" t="str">
        <f>IF(Daily!$A95="","",Daily!AB95+IF(ROW(Z95)&gt;4,AA94,0))</f>
        <v/>
      </c>
      <c r="AB95" t="str">
        <f>IF(Daily!$A95="","",Daily!AC95+IF(ROW(AA95)&gt;4,AB94,0))</f>
        <v/>
      </c>
      <c r="AC95" s="5" t="str">
        <f>IF(OR(Daily!$A95="",ROW(Cumulative!A95)&lt;=3),"",IF(Daily!AA94=0,0,Daily!AA95/Daily!AA94))</f>
        <v/>
      </c>
      <c r="AD95" t="str">
        <f>IF(Daily!$A95="","",Z95-AA95-AB95)</f>
        <v/>
      </c>
      <c r="AE95" t="str">
        <f>IF(Daily!$A95="","",Cumulative!Z95-Cumulative!E95)</f>
        <v/>
      </c>
      <c r="AF95" t="str">
        <f>IF(Daily!$A95="","",Cumulative!AA95-Cumulative!F95)</f>
        <v/>
      </c>
      <c r="AG95" t="str">
        <f>IF(Daily!$A95="","",Cumulative!AB95-Cumulative!G95)</f>
        <v/>
      </c>
      <c r="AH95" t="str">
        <f>IF(Daily!$A95="","",AE95-AF95-AG95)</f>
        <v/>
      </c>
      <c r="AI95" s="2" t="str">
        <f>IF(Daily!$A95="","",IF(OR($AA95+$AB95=0, Daily!A95=""),"",AB95/($AA95+$AB95)))</f>
        <v/>
      </c>
      <c r="AJ95" s="2" t="str">
        <f>IF(Daily!$A95="","",IF($AA95+$AB95=0,"",AA95/($AA95+$AB95)))</f>
        <v/>
      </c>
      <c r="AK95" s="2" t="str">
        <f>IF(Daily!$A95="","",IF($Z95=0,0,B95/$Z95))</f>
        <v/>
      </c>
      <c r="AL95" s="2" t="str">
        <f>IF(Daily!$A95="","",IF($Z95=0,0,E95/$Z95))</f>
        <v/>
      </c>
      <c r="AM95" s="2" t="str">
        <f>IF(Daily!$A95="","",IF($Z95=0,0,H95/$Z95))</f>
        <v/>
      </c>
      <c r="AN95" s="2" t="str">
        <f>IF(Daily!$A95="","",IF($Z95=0,0,K95/$Z95))</f>
        <v/>
      </c>
      <c r="AO95" s="2" t="str">
        <f>IF(Daily!$A95="","",IF($Z95=0,0,N95/$Z95))</f>
        <v/>
      </c>
      <c r="AP95" s="2" t="str">
        <f>IF(Daily!$A95="","",IF($Z95=0,0,Q95/$Z95))</f>
        <v/>
      </c>
      <c r="AQ95" s="2" t="str">
        <f>IF(Daily!$A95="","",IF($Z95=0,0,T95/$Z95))</f>
        <v/>
      </c>
      <c r="AR95" s="2" t="str">
        <f>IF(Daily!$A95="","",IF($Z95=0,0,W95/Z95))</f>
        <v/>
      </c>
      <c r="AS95" s="3" t="str">
        <f ca="1">IF(Daily!$A95="","",AVERAGE(INDIRECT("Daily!AA"&amp;MAX(ROW()-6,3)&amp;":AA"&amp;ROW())))</f>
        <v/>
      </c>
      <c r="AT95" s="2" t="str">
        <f>IF(OR(ROW()&lt;=3,Daily!A95=""),"",IF(Z94=0,1,Daily!AA95/Cumulative!Z94))</f>
        <v/>
      </c>
      <c r="AU95" s="2" t="str">
        <f>IF(OR(ROW()&lt;=3,Daily!A95=""),"",IF(Daily!AA94=0,0,(Daily!AA95-Daily!AA94)/Daily!AA94))</f>
        <v/>
      </c>
      <c r="AV95" t="str">
        <f>IF(OR(Daily!A95="",Z95=0),"",_xlfn.XLOOKUP(Z95*2,Z$3:Z$2000,A$3:A$2000,NA(),1,1)-A95)</f>
        <v/>
      </c>
    </row>
    <row r="96" spans="1:48" x14ac:dyDescent="0.2">
      <c r="A96" s="1" t="e">
        <f>IF(Daily!$A96="",NA(),Daily!A96)</f>
        <v>#N/A</v>
      </c>
      <c r="B96" t="str">
        <f>IF(Daily!$A96="","",Daily!B96+IF(ROW(A96)&gt;4,B95,0))</f>
        <v/>
      </c>
      <c r="C96" t="str">
        <f>IF(Daily!$A96="","",Daily!C96+IF(ROW(B96)&gt;4,C95,0))</f>
        <v/>
      </c>
      <c r="D96" t="str">
        <f>IF(Daily!$A96="","",Daily!D96+IF(ROW(C96)&gt;4,D95,0))</f>
        <v/>
      </c>
      <c r="E96" t="str">
        <f>IF(Daily!$A96="","",Daily!E96+IF(ROW(D96)&gt;4,E95,0))</f>
        <v/>
      </c>
      <c r="F96" t="str">
        <f>IF(Daily!$A96="","",Daily!F96+IF(ROW(E96)&gt;4,F95,0))</f>
        <v/>
      </c>
      <c r="G96" t="str">
        <f>IF(Daily!$A96="","",Daily!G96+IF(ROW(F96)&gt;4,G95,0))</f>
        <v/>
      </c>
      <c r="H96" t="str">
        <f>IF(Daily!$A96="","",Daily!H96+IF(ROW(G96)&gt;4,H95,0))</f>
        <v/>
      </c>
      <c r="I96" t="str">
        <f>IF(Daily!$A96="","",Daily!I96+IF(ROW(H96)&gt;4,I95,0))</f>
        <v/>
      </c>
      <c r="J96" t="str">
        <f>IF(Daily!$A96="","",Daily!J96+IF(ROW(I96)&gt;4,J95,0))</f>
        <v/>
      </c>
      <c r="K96" t="str">
        <f>IF(Daily!$A96="","",Daily!K96+IF(ROW(J96)&gt;4,K95,0))</f>
        <v/>
      </c>
      <c r="L96" t="str">
        <f>IF(Daily!$A96="","",Daily!L96+IF(ROW(K96)&gt;4,L95,0))</f>
        <v/>
      </c>
      <c r="M96" t="str">
        <f>IF(Daily!$A96="","",Daily!M96+IF(ROW(L96)&gt;4,M95,0))</f>
        <v/>
      </c>
      <c r="N96" t="str">
        <f>IF(Daily!$A96="","",Daily!N96+IF(ROW(M96)&gt;4,N95,0))</f>
        <v/>
      </c>
      <c r="O96" t="str">
        <f>IF(Daily!$A96="","",Daily!O96+IF(ROW(N96)&gt;4,O95,0))</f>
        <v/>
      </c>
      <c r="P96" t="str">
        <f>IF(Daily!$A96="","",Daily!P96+IF(ROW(O96)&gt;4,P95,0))</f>
        <v/>
      </c>
      <c r="Q96" t="str">
        <f>IF(Daily!$A96="","",Daily!Q96+IF(ROW(P96)&gt;4,Q95,0))</f>
        <v/>
      </c>
      <c r="R96" t="str">
        <f>IF(Daily!$A96="","",Daily!R96+IF(ROW(Q96)&gt;4,R95,0))</f>
        <v/>
      </c>
      <c r="S96" t="str">
        <f>IF(Daily!$A96="","",Daily!S96+IF(ROW(R96)&gt;4,S95,0))</f>
        <v/>
      </c>
      <c r="T96" t="str">
        <f>IF(Daily!$A96="","",Daily!T96+IF(ROW(S96)&gt;4,T95,0))</f>
        <v/>
      </c>
      <c r="U96" t="str">
        <f>IF(Daily!$A96="","",Daily!U96+IF(ROW(T96)&gt;4,U95,0))</f>
        <v/>
      </c>
      <c r="V96" t="str">
        <f>IF(Daily!$A96="","",Daily!V96+IF(ROW(U96)&gt;4,V95,0))</f>
        <v/>
      </c>
      <c r="W96" t="str">
        <f>IF(Daily!$A96="","",Daily!W96+IF(ROW(V96)&gt;4,W95,0))</f>
        <v/>
      </c>
      <c r="X96" t="str">
        <f>IF(Daily!$A96="","",Daily!X96+IF(ROW(W96)&gt;4,X95,0))</f>
        <v/>
      </c>
      <c r="Y96" t="str">
        <f>IF(Daily!$A96="","",Daily!Y96+IF(ROW(X96)&gt;4,Y95,0))</f>
        <v/>
      </c>
      <c r="Z96" t="str">
        <f>IF(Daily!$A96="","",Daily!AA96+IF(ROW(Y96)&gt;4,Z95,0))</f>
        <v/>
      </c>
      <c r="AA96" t="str">
        <f>IF(Daily!$A96="","",Daily!AB96+IF(ROW(Z96)&gt;4,AA95,0))</f>
        <v/>
      </c>
      <c r="AB96" t="str">
        <f>IF(Daily!$A96="","",Daily!AC96+IF(ROW(AA96)&gt;4,AB95,0))</f>
        <v/>
      </c>
      <c r="AC96" s="5" t="str">
        <f>IF(OR(Daily!$A96="",ROW(Cumulative!A96)&lt;=3),"",IF(Daily!AA95=0,0,Daily!AA96/Daily!AA95))</f>
        <v/>
      </c>
      <c r="AD96" t="str">
        <f>IF(Daily!$A96="","",Z96-AA96-AB96)</f>
        <v/>
      </c>
      <c r="AE96" t="str">
        <f>IF(Daily!$A96="","",Cumulative!Z96-Cumulative!E96)</f>
        <v/>
      </c>
      <c r="AF96" t="str">
        <f>IF(Daily!$A96="","",Cumulative!AA96-Cumulative!F96)</f>
        <v/>
      </c>
      <c r="AG96" t="str">
        <f>IF(Daily!$A96="","",Cumulative!AB96-Cumulative!G96)</f>
        <v/>
      </c>
      <c r="AH96" t="str">
        <f>IF(Daily!$A96="","",AE96-AF96-AG96)</f>
        <v/>
      </c>
      <c r="AI96" s="2" t="str">
        <f>IF(Daily!$A96="","",IF(OR($AA96+$AB96=0, Daily!A96=""),"",AB96/($AA96+$AB96)))</f>
        <v/>
      </c>
      <c r="AJ96" s="2" t="str">
        <f>IF(Daily!$A96="","",IF($AA96+$AB96=0,"",AA96/($AA96+$AB96)))</f>
        <v/>
      </c>
      <c r="AK96" s="2" t="str">
        <f>IF(Daily!$A96="","",IF($Z96=0,0,B96/$Z96))</f>
        <v/>
      </c>
      <c r="AL96" s="2" t="str">
        <f>IF(Daily!$A96="","",IF($Z96=0,0,E96/$Z96))</f>
        <v/>
      </c>
      <c r="AM96" s="2" t="str">
        <f>IF(Daily!$A96="","",IF($Z96=0,0,H96/$Z96))</f>
        <v/>
      </c>
      <c r="AN96" s="2" t="str">
        <f>IF(Daily!$A96="","",IF($Z96=0,0,K96/$Z96))</f>
        <v/>
      </c>
      <c r="AO96" s="2" t="str">
        <f>IF(Daily!$A96="","",IF($Z96=0,0,N96/$Z96))</f>
        <v/>
      </c>
      <c r="AP96" s="2" t="str">
        <f>IF(Daily!$A96="","",IF($Z96=0,0,Q96/$Z96))</f>
        <v/>
      </c>
      <c r="AQ96" s="2" t="str">
        <f>IF(Daily!$A96="","",IF($Z96=0,0,T96/$Z96))</f>
        <v/>
      </c>
      <c r="AR96" s="2" t="str">
        <f>IF(Daily!$A96="","",IF($Z96=0,0,W96/Z96))</f>
        <v/>
      </c>
      <c r="AS96" s="3" t="str">
        <f ca="1">IF(Daily!$A96="","",AVERAGE(INDIRECT("Daily!AA"&amp;MAX(ROW()-6,3)&amp;":AA"&amp;ROW())))</f>
        <v/>
      </c>
      <c r="AT96" s="2" t="str">
        <f>IF(OR(ROW()&lt;=3,Daily!A96=""),"",IF(Z95=0,1,Daily!AA96/Cumulative!Z95))</f>
        <v/>
      </c>
      <c r="AU96" s="2" t="str">
        <f>IF(OR(ROW()&lt;=3,Daily!A96=""),"",IF(Daily!AA95=0,0,(Daily!AA96-Daily!AA95)/Daily!AA95))</f>
        <v/>
      </c>
      <c r="AV96" t="str">
        <f>IF(OR(Daily!A96="",Z96=0),"",_xlfn.XLOOKUP(Z96*2,Z$3:Z$2000,A$3:A$2000,NA(),1,1)-A96)</f>
        <v/>
      </c>
    </row>
    <row r="97" spans="1:48" x14ac:dyDescent="0.2">
      <c r="A97" s="1" t="e">
        <f>IF(Daily!$A97="",NA(),Daily!A97)</f>
        <v>#N/A</v>
      </c>
      <c r="B97" t="str">
        <f>IF(Daily!$A97="","",Daily!B97+IF(ROW(A97)&gt;4,B96,0))</f>
        <v/>
      </c>
      <c r="C97" t="str">
        <f>IF(Daily!$A97="","",Daily!C97+IF(ROW(B97)&gt;4,C96,0))</f>
        <v/>
      </c>
      <c r="D97" t="str">
        <f>IF(Daily!$A97="","",Daily!D97+IF(ROW(C97)&gt;4,D96,0))</f>
        <v/>
      </c>
      <c r="E97" t="str">
        <f>IF(Daily!$A97="","",Daily!E97+IF(ROW(D97)&gt;4,E96,0))</f>
        <v/>
      </c>
      <c r="F97" t="str">
        <f>IF(Daily!$A97="","",Daily!F97+IF(ROW(E97)&gt;4,F96,0))</f>
        <v/>
      </c>
      <c r="G97" t="str">
        <f>IF(Daily!$A97="","",Daily!G97+IF(ROW(F97)&gt;4,G96,0))</f>
        <v/>
      </c>
      <c r="H97" t="str">
        <f>IF(Daily!$A97="","",Daily!H97+IF(ROW(G97)&gt;4,H96,0))</f>
        <v/>
      </c>
      <c r="I97" t="str">
        <f>IF(Daily!$A97="","",Daily!I97+IF(ROW(H97)&gt;4,I96,0))</f>
        <v/>
      </c>
      <c r="J97" t="str">
        <f>IF(Daily!$A97="","",Daily!J97+IF(ROW(I97)&gt;4,J96,0))</f>
        <v/>
      </c>
      <c r="K97" t="str">
        <f>IF(Daily!$A97="","",Daily!K97+IF(ROW(J97)&gt;4,K96,0))</f>
        <v/>
      </c>
      <c r="L97" t="str">
        <f>IF(Daily!$A97="","",Daily!L97+IF(ROW(K97)&gt;4,L96,0))</f>
        <v/>
      </c>
      <c r="M97" t="str">
        <f>IF(Daily!$A97="","",Daily!M97+IF(ROW(L97)&gt;4,M96,0))</f>
        <v/>
      </c>
      <c r="N97" t="str">
        <f>IF(Daily!$A97="","",Daily!N97+IF(ROW(M97)&gt;4,N96,0))</f>
        <v/>
      </c>
      <c r="O97" t="str">
        <f>IF(Daily!$A97="","",Daily!O97+IF(ROW(N97)&gt;4,O96,0))</f>
        <v/>
      </c>
      <c r="P97" t="str">
        <f>IF(Daily!$A97="","",Daily!P97+IF(ROW(O97)&gt;4,P96,0))</f>
        <v/>
      </c>
      <c r="Q97" t="str">
        <f>IF(Daily!$A97="","",Daily!Q97+IF(ROW(P97)&gt;4,Q96,0))</f>
        <v/>
      </c>
      <c r="R97" t="str">
        <f>IF(Daily!$A97="","",Daily!R97+IF(ROW(Q97)&gt;4,R96,0))</f>
        <v/>
      </c>
      <c r="S97" t="str">
        <f>IF(Daily!$A97="","",Daily!S97+IF(ROW(R97)&gt;4,S96,0))</f>
        <v/>
      </c>
      <c r="T97" t="str">
        <f>IF(Daily!$A97="","",Daily!T97+IF(ROW(S97)&gt;4,T96,0))</f>
        <v/>
      </c>
      <c r="U97" t="str">
        <f>IF(Daily!$A97="","",Daily!U97+IF(ROW(T97)&gt;4,U96,0))</f>
        <v/>
      </c>
      <c r="V97" t="str">
        <f>IF(Daily!$A97="","",Daily!V97+IF(ROW(U97)&gt;4,V96,0))</f>
        <v/>
      </c>
      <c r="W97" t="str">
        <f>IF(Daily!$A97="","",Daily!W97+IF(ROW(V97)&gt;4,W96,0))</f>
        <v/>
      </c>
      <c r="X97" t="str">
        <f>IF(Daily!$A97="","",Daily!X97+IF(ROW(W97)&gt;4,X96,0))</f>
        <v/>
      </c>
      <c r="Y97" t="str">
        <f>IF(Daily!$A97="","",Daily!Y97+IF(ROW(X97)&gt;4,Y96,0))</f>
        <v/>
      </c>
      <c r="Z97" t="str">
        <f>IF(Daily!$A97="","",Daily!AA97+IF(ROW(Y97)&gt;4,Z96,0))</f>
        <v/>
      </c>
      <c r="AA97" t="str">
        <f>IF(Daily!$A97="","",Daily!AB97+IF(ROW(Z97)&gt;4,AA96,0))</f>
        <v/>
      </c>
      <c r="AB97" t="str">
        <f>IF(Daily!$A97="","",Daily!AC97+IF(ROW(AA97)&gt;4,AB96,0))</f>
        <v/>
      </c>
      <c r="AC97" s="5" t="str">
        <f>IF(OR(Daily!$A97="",ROW(Cumulative!A97)&lt;=3),"",IF(Daily!AA96=0,0,Daily!AA97/Daily!AA96))</f>
        <v/>
      </c>
      <c r="AD97" t="str">
        <f>IF(Daily!$A97="","",Z97-AA97-AB97)</f>
        <v/>
      </c>
      <c r="AE97" t="str">
        <f>IF(Daily!$A97="","",Cumulative!Z97-Cumulative!E97)</f>
        <v/>
      </c>
      <c r="AF97" t="str">
        <f>IF(Daily!$A97="","",Cumulative!AA97-Cumulative!F97)</f>
        <v/>
      </c>
      <c r="AG97" t="str">
        <f>IF(Daily!$A97="","",Cumulative!AB97-Cumulative!G97)</f>
        <v/>
      </c>
      <c r="AH97" t="str">
        <f>IF(Daily!$A97="","",AE97-AF97-AG97)</f>
        <v/>
      </c>
      <c r="AI97" s="2" t="str">
        <f>IF(Daily!$A97="","",IF(OR($AA97+$AB97=0, Daily!A97=""),"",AB97/($AA97+$AB97)))</f>
        <v/>
      </c>
      <c r="AJ97" s="2" t="str">
        <f>IF(Daily!$A97="","",IF($AA97+$AB97=0,"",AA97/($AA97+$AB97)))</f>
        <v/>
      </c>
      <c r="AK97" s="2" t="str">
        <f>IF(Daily!$A97="","",IF($Z97=0,0,B97/$Z97))</f>
        <v/>
      </c>
      <c r="AL97" s="2" t="str">
        <f>IF(Daily!$A97="","",IF($Z97=0,0,E97/$Z97))</f>
        <v/>
      </c>
      <c r="AM97" s="2" t="str">
        <f>IF(Daily!$A97="","",IF($Z97=0,0,H97/$Z97))</f>
        <v/>
      </c>
      <c r="AN97" s="2" t="str">
        <f>IF(Daily!$A97="","",IF($Z97=0,0,K97/$Z97))</f>
        <v/>
      </c>
      <c r="AO97" s="2" t="str">
        <f>IF(Daily!$A97="","",IF($Z97=0,0,N97/$Z97))</f>
        <v/>
      </c>
      <c r="AP97" s="2" t="str">
        <f>IF(Daily!$A97="","",IF($Z97=0,0,Q97/$Z97))</f>
        <v/>
      </c>
      <c r="AQ97" s="2" t="str">
        <f>IF(Daily!$A97="","",IF($Z97=0,0,T97/$Z97))</f>
        <v/>
      </c>
      <c r="AR97" s="2" t="str">
        <f>IF(Daily!$A97="","",IF($Z97=0,0,W97/Z97))</f>
        <v/>
      </c>
      <c r="AS97" s="3" t="str">
        <f ca="1">IF(Daily!$A97="","",AVERAGE(INDIRECT("Daily!AA"&amp;MAX(ROW()-6,3)&amp;":AA"&amp;ROW())))</f>
        <v/>
      </c>
      <c r="AT97" s="2" t="str">
        <f>IF(OR(ROW()&lt;=3,Daily!A97=""),"",IF(Z96=0,1,Daily!AA97/Cumulative!Z96))</f>
        <v/>
      </c>
      <c r="AU97" s="2" t="str">
        <f>IF(OR(ROW()&lt;=3,Daily!A97=""),"",IF(Daily!AA96=0,0,(Daily!AA97-Daily!AA96)/Daily!AA96))</f>
        <v/>
      </c>
      <c r="AV97" t="str">
        <f>IF(OR(Daily!A97="",Z97=0),"",_xlfn.XLOOKUP(Z97*2,Z$3:Z$2000,A$3:A$2000,NA(),1,1)-A97)</f>
        <v/>
      </c>
    </row>
    <row r="98" spans="1:48" x14ac:dyDescent="0.2">
      <c r="A98" s="1" t="e">
        <f>IF(Daily!$A98="",NA(),Daily!A98)</f>
        <v>#N/A</v>
      </c>
      <c r="B98" t="str">
        <f>IF(Daily!$A98="","",Daily!B98+IF(ROW(A98)&gt;4,B97,0))</f>
        <v/>
      </c>
      <c r="C98" t="str">
        <f>IF(Daily!$A98="","",Daily!C98+IF(ROW(B98)&gt;4,C97,0))</f>
        <v/>
      </c>
      <c r="D98" t="str">
        <f>IF(Daily!$A98="","",Daily!D98+IF(ROW(C98)&gt;4,D97,0))</f>
        <v/>
      </c>
      <c r="E98" t="str">
        <f>IF(Daily!$A98="","",Daily!E98+IF(ROW(D98)&gt;4,E97,0))</f>
        <v/>
      </c>
      <c r="F98" t="str">
        <f>IF(Daily!$A98="","",Daily!F98+IF(ROW(E98)&gt;4,F97,0))</f>
        <v/>
      </c>
      <c r="G98" t="str">
        <f>IF(Daily!$A98="","",Daily!G98+IF(ROW(F98)&gt;4,G97,0))</f>
        <v/>
      </c>
      <c r="H98" t="str">
        <f>IF(Daily!$A98="","",Daily!H98+IF(ROW(G98)&gt;4,H97,0))</f>
        <v/>
      </c>
      <c r="I98" t="str">
        <f>IF(Daily!$A98="","",Daily!I98+IF(ROW(H98)&gt;4,I97,0))</f>
        <v/>
      </c>
      <c r="J98" t="str">
        <f>IF(Daily!$A98="","",Daily!J98+IF(ROW(I98)&gt;4,J97,0))</f>
        <v/>
      </c>
      <c r="K98" t="str">
        <f>IF(Daily!$A98="","",Daily!K98+IF(ROW(J98)&gt;4,K97,0))</f>
        <v/>
      </c>
      <c r="L98" t="str">
        <f>IF(Daily!$A98="","",Daily!L98+IF(ROW(K98)&gt;4,L97,0))</f>
        <v/>
      </c>
      <c r="M98" t="str">
        <f>IF(Daily!$A98="","",Daily!M98+IF(ROW(L98)&gt;4,M97,0))</f>
        <v/>
      </c>
      <c r="N98" t="str">
        <f>IF(Daily!$A98="","",Daily!N98+IF(ROW(M98)&gt;4,N97,0))</f>
        <v/>
      </c>
      <c r="O98" t="str">
        <f>IF(Daily!$A98="","",Daily!O98+IF(ROW(N98)&gt;4,O97,0))</f>
        <v/>
      </c>
      <c r="P98" t="str">
        <f>IF(Daily!$A98="","",Daily!P98+IF(ROW(O98)&gt;4,P97,0))</f>
        <v/>
      </c>
      <c r="Q98" t="str">
        <f>IF(Daily!$A98="","",Daily!Q98+IF(ROW(P98)&gt;4,Q97,0))</f>
        <v/>
      </c>
      <c r="R98" t="str">
        <f>IF(Daily!$A98="","",Daily!R98+IF(ROW(Q98)&gt;4,R97,0))</f>
        <v/>
      </c>
      <c r="S98" t="str">
        <f>IF(Daily!$A98="","",Daily!S98+IF(ROW(R98)&gt;4,S97,0))</f>
        <v/>
      </c>
      <c r="T98" t="str">
        <f>IF(Daily!$A98="","",Daily!T98+IF(ROW(S98)&gt;4,T97,0))</f>
        <v/>
      </c>
      <c r="U98" t="str">
        <f>IF(Daily!$A98="","",Daily!U98+IF(ROW(T98)&gt;4,U97,0))</f>
        <v/>
      </c>
      <c r="V98" t="str">
        <f>IF(Daily!$A98="","",Daily!V98+IF(ROW(U98)&gt;4,V97,0))</f>
        <v/>
      </c>
      <c r="W98" t="str">
        <f>IF(Daily!$A98="","",Daily!W98+IF(ROW(V98)&gt;4,W97,0))</f>
        <v/>
      </c>
      <c r="X98" t="str">
        <f>IF(Daily!$A98="","",Daily!X98+IF(ROW(W98)&gt;4,X97,0))</f>
        <v/>
      </c>
      <c r="Y98" t="str">
        <f>IF(Daily!$A98="","",Daily!Y98+IF(ROW(X98)&gt;4,Y97,0))</f>
        <v/>
      </c>
      <c r="Z98" t="str">
        <f>IF(Daily!$A98="","",Daily!AA98+IF(ROW(Y98)&gt;4,Z97,0))</f>
        <v/>
      </c>
      <c r="AA98" t="str">
        <f>IF(Daily!$A98="","",Daily!AB98+IF(ROW(Z98)&gt;4,AA97,0))</f>
        <v/>
      </c>
      <c r="AB98" t="str">
        <f>IF(Daily!$A98="","",Daily!AC98+IF(ROW(AA98)&gt;4,AB97,0))</f>
        <v/>
      </c>
      <c r="AC98" s="5" t="str">
        <f>IF(OR(Daily!$A98="",ROW(Cumulative!A98)&lt;=3),"",IF(Daily!AA97=0,0,Daily!AA98/Daily!AA97))</f>
        <v/>
      </c>
      <c r="AD98" t="str">
        <f>IF(Daily!$A98="","",Z98-AA98-AB98)</f>
        <v/>
      </c>
      <c r="AE98" t="str">
        <f>IF(Daily!$A98="","",Cumulative!Z98-Cumulative!E98)</f>
        <v/>
      </c>
      <c r="AF98" t="str">
        <f>IF(Daily!$A98="","",Cumulative!AA98-Cumulative!F98)</f>
        <v/>
      </c>
      <c r="AG98" t="str">
        <f>IF(Daily!$A98="","",Cumulative!AB98-Cumulative!G98)</f>
        <v/>
      </c>
      <c r="AH98" t="str">
        <f>IF(Daily!$A98="","",AE98-AF98-AG98)</f>
        <v/>
      </c>
      <c r="AI98" s="2" t="str">
        <f>IF(Daily!$A98="","",IF(OR($AA98+$AB98=0, Daily!A98=""),"",AB98/($AA98+$AB98)))</f>
        <v/>
      </c>
      <c r="AJ98" s="2" t="str">
        <f>IF(Daily!$A98="","",IF($AA98+$AB98=0,"",AA98/($AA98+$AB98)))</f>
        <v/>
      </c>
      <c r="AK98" s="2" t="str">
        <f>IF(Daily!$A98="","",IF($Z98=0,0,B98/$Z98))</f>
        <v/>
      </c>
      <c r="AL98" s="2" t="str">
        <f>IF(Daily!$A98="","",IF($Z98=0,0,E98/$Z98))</f>
        <v/>
      </c>
      <c r="AM98" s="2" t="str">
        <f>IF(Daily!$A98="","",IF($Z98=0,0,H98/$Z98))</f>
        <v/>
      </c>
      <c r="AN98" s="2" t="str">
        <f>IF(Daily!$A98="","",IF($Z98=0,0,K98/$Z98))</f>
        <v/>
      </c>
      <c r="AO98" s="2" t="str">
        <f>IF(Daily!$A98="","",IF($Z98=0,0,N98/$Z98))</f>
        <v/>
      </c>
      <c r="AP98" s="2" t="str">
        <f>IF(Daily!$A98="","",IF($Z98=0,0,Q98/$Z98))</f>
        <v/>
      </c>
      <c r="AQ98" s="2" t="str">
        <f>IF(Daily!$A98="","",IF($Z98=0,0,T98/$Z98))</f>
        <v/>
      </c>
      <c r="AR98" s="2" t="str">
        <f>IF(Daily!$A98="","",IF($Z98=0,0,W98/Z98))</f>
        <v/>
      </c>
      <c r="AS98" s="3" t="str">
        <f ca="1">IF(Daily!$A98="","",AVERAGE(INDIRECT("Daily!AA"&amp;MAX(ROW()-6,3)&amp;":AA"&amp;ROW())))</f>
        <v/>
      </c>
      <c r="AT98" s="2" t="str">
        <f>IF(OR(ROW()&lt;=3,Daily!A98=""),"",IF(Z97=0,1,Daily!AA98/Cumulative!Z97))</f>
        <v/>
      </c>
      <c r="AU98" s="2" t="str">
        <f>IF(OR(ROW()&lt;=3,Daily!A98=""),"",IF(Daily!AA97=0,0,(Daily!AA98-Daily!AA97)/Daily!AA97))</f>
        <v/>
      </c>
      <c r="AV98" t="str">
        <f>IF(OR(Daily!A98="",Z98=0),"",_xlfn.XLOOKUP(Z98*2,Z$3:Z$2000,A$3:A$2000,NA(),1,1)-A98)</f>
        <v/>
      </c>
    </row>
    <row r="99" spans="1:48" x14ac:dyDescent="0.2">
      <c r="A99" s="1" t="e">
        <f>IF(Daily!$A99="",NA(),Daily!A99)</f>
        <v>#N/A</v>
      </c>
      <c r="B99" t="str">
        <f>IF(Daily!$A99="","",Daily!B99+IF(ROW(A99)&gt;4,B98,0))</f>
        <v/>
      </c>
      <c r="C99" t="str">
        <f>IF(Daily!$A99="","",Daily!C99+IF(ROW(B99)&gt;4,C98,0))</f>
        <v/>
      </c>
      <c r="D99" t="str">
        <f>IF(Daily!$A99="","",Daily!D99+IF(ROW(C99)&gt;4,D98,0))</f>
        <v/>
      </c>
      <c r="E99" t="str">
        <f>IF(Daily!$A99="","",Daily!E99+IF(ROW(D99)&gt;4,E98,0))</f>
        <v/>
      </c>
      <c r="F99" t="str">
        <f>IF(Daily!$A99="","",Daily!F99+IF(ROW(E99)&gt;4,F98,0))</f>
        <v/>
      </c>
      <c r="G99" t="str">
        <f>IF(Daily!$A99="","",Daily!G99+IF(ROW(F99)&gt;4,G98,0))</f>
        <v/>
      </c>
      <c r="H99" t="str">
        <f>IF(Daily!$A99="","",Daily!H99+IF(ROW(G99)&gt;4,H98,0))</f>
        <v/>
      </c>
      <c r="I99" t="str">
        <f>IF(Daily!$A99="","",Daily!I99+IF(ROW(H99)&gt;4,I98,0))</f>
        <v/>
      </c>
      <c r="J99" t="str">
        <f>IF(Daily!$A99="","",Daily!J99+IF(ROW(I99)&gt;4,J98,0))</f>
        <v/>
      </c>
      <c r="K99" t="str">
        <f>IF(Daily!$A99="","",Daily!K99+IF(ROW(J99)&gt;4,K98,0))</f>
        <v/>
      </c>
      <c r="L99" t="str">
        <f>IF(Daily!$A99="","",Daily!L99+IF(ROW(K99)&gt;4,L98,0))</f>
        <v/>
      </c>
      <c r="M99" t="str">
        <f>IF(Daily!$A99="","",Daily!M99+IF(ROW(L99)&gt;4,M98,0))</f>
        <v/>
      </c>
      <c r="N99" t="str">
        <f>IF(Daily!$A99="","",Daily!N99+IF(ROW(M99)&gt;4,N98,0))</f>
        <v/>
      </c>
      <c r="O99" t="str">
        <f>IF(Daily!$A99="","",Daily!O99+IF(ROW(N99)&gt;4,O98,0))</f>
        <v/>
      </c>
      <c r="P99" t="str">
        <f>IF(Daily!$A99="","",Daily!P99+IF(ROW(O99)&gt;4,P98,0))</f>
        <v/>
      </c>
      <c r="Q99" t="str">
        <f>IF(Daily!$A99="","",Daily!Q99+IF(ROW(P99)&gt;4,Q98,0))</f>
        <v/>
      </c>
      <c r="R99" t="str">
        <f>IF(Daily!$A99="","",Daily!R99+IF(ROW(Q99)&gt;4,R98,0))</f>
        <v/>
      </c>
      <c r="S99" t="str">
        <f>IF(Daily!$A99="","",Daily!S99+IF(ROW(R99)&gt;4,S98,0))</f>
        <v/>
      </c>
      <c r="T99" t="str">
        <f>IF(Daily!$A99="","",Daily!T99+IF(ROW(S99)&gt;4,T98,0))</f>
        <v/>
      </c>
      <c r="U99" t="str">
        <f>IF(Daily!$A99="","",Daily!U99+IF(ROW(T99)&gt;4,U98,0))</f>
        <v/>
      </c>
      <c r="V99" t="str">
        <f>IF(Daily!$A99="","",Daily!V99+IF(ROW(U99)&gt;4,V98,0))</f>
        <v/>
      </c>
      <c r="W99" t="str">
        <f>IF(Daily!$A99="","",Daily!W99+IF(ROW(V99)&gt;4,W98,0))</f>
        <v/>
      </c>
      <c r="X99" t="str">
        <f>IF(Daily!$A99="","",Daily!X99+IF(ROW(W99)&gt;4,X98,0))</f>
        <v/>
      </c>
      <c r="Y99" t="str">
        <f>IF(Daily!$A99="","",Daily!Y99+IF(ROW(X99)&gt;4,Y98,0))</f>
        <v/>
      </c>
      <c r="Z99" t="str">
        <f>IF(Daily!$A99="","",Daily!AA99+IF(ROW(Y99)&gt;4,Z98,0))</f>
        <v/>
      </c>
      <c r="AA99" t="str">
        <f>IF(Daily!$A99="","",Daily!AB99+IF(ROW(Z99)&gt;4,AA98,0))</f>
        <v/>
      </c>
      <c r="AB99" t="str">
        <f>IF(Daily!$A99="","",Daily!AC99+IF(ROW(AA99)&gt;4,AB98,0))</f>
        <v/>
      </c>
      <c r="AC99" s="5" t="str">
        <f>IF(OR(Daily!$A99="",ROW(Cumulative!A99)&lt;=3),"",IF(Daily!AA98=0,0,Daily!AA99/Daily!AA98))</f>
        <v/>
      </c>
      <c r="AD99" t="str">
        <f>IF(Daily!$A99="","",Z99-AA99-AB99)</f>
        <v/>
      </c>
      <c r="AE99" t="str">
        <f>IF(Daily!$A99="","",Cumulative!Z99-Cumulative!E99)</f>
        <v/>
      </c>
      <c r="AF99" t="str">
        <f>IF(Daily!$A99="","",Cumulative!AA99-Cumulative!F99)</f>
        <v/>
      </c>
      <c r="AG99" t="str">
        <f>IF(Daily!$A99="","",Cumulative!AB99-Cumulative!G99)</f>
        <v/>
      </c>
      <c r="AH99" t="str">
        <f>IF(Daily!$A99="","",AE99-AF99-AG99)</f>
        <v/>
      </c>
      <c r="AI99" s="2" t="str">
        <f>IF(Daily!$A99="","",IF(OR($AA99+$AB99=0, Daily!A99=""),"",AB99/($AA99+$AB99)))</f>
        <v/>
      </c>
      <c r="AJ99" s="2" t="str">
        <f>IF(Daily!$A99="","",IF($AA99+$AB99=0,"",AA99/($AA99+$AB99)))</f>
        <v/>
      </c>
      <c r="AK99" s="2" t="str">
        <f>IF(Daily!$A99="","",IF($Z99=0,0,B99/$Z99))</f>
        <v/>
      </c>
      <c r="AL99" s="2" t="str">
        <f>IF(Daily!$A99="","",IF($Z99=0,0,E99/$Z99))</f>
        <v/>
      </c>
      <c r="AM99" s="2" t="str">
        <f>IF(Daily!$A99="","",IF($Z99=0,0,H99/$Z99))</f>
        <v/>
      </c>
      <c r="AN99" s="2" t="str">
        <f>IF(Daily!$A99="","",IF($Z99=0,0,K99/$Z99))</f>
        <v/>
      </c>
      <c r="AO99" s="2" t="str">
        <f>IF(Daily!$A99="","",IF($Z99=0,0,N99/$Z99))</f>
        <v/>
      </c>
      <c r="AP99" s="2" t="str">
        <f>IF(Daily!$A99="","",IF($Z99=0,0,Q99/$Z99))</f>
        <v/>
      </c>
      <c r="AQ99" s="2" t="str">
        <f>IF(Daily!$A99="","",IF($Z99=0,0,T99/$Z99))</f>
        <v/>
      </c>
      <c r="AR99" s="2" t="str">
        <f>IF(Daily!$A99="","",IF($Z99=0,0,W99/Z99))</f>
        <v/>
      </c>
      <c r="AS99" s="3" t="str">
        <f ca="1">IF(Daily!$A99="","",AVERAGE(INDIRECT("Daily!AA"&amp;MAX(ROW()-6,3)&amp;":AA"&amp;ROW())))</f>
        <v/>
      </c>
      <c r="AT99" s="2" t="str">
        <f>IF(OR(ROW()&lt;=3,Daily!A99=""),"",IF(Z98=0,1,Daily!AA99/Cumulative!Z98))</f>
        <v/>
      </c>
      <c r="AU99" s="2" t="str">
        <f>IF(OR(ROW()&lt;=3,Daily!A99=""),"",IF(Daily!AA98=0,0,(Daily!AA99-Daily!AA98)/Daily!AA98))</f>
        <v/>
      </c>
      <c r="AV99" t="str">
        <f>IF(OR(Daily!A99="",Z99=0),"",_xlfn.XLOOKUP(Z99*2,Z$3:Z$2000,A$3:A$2000,NA(),1,1)-A99)</f>
        <v/>
      </c>
    </row>
    <row r="100" spans="1:48" x14ac:dyDescent="0.2">
      <c r="A100" s="1" t="e">
        <f>IF(Daily!$A100="",NA(),Daily!A100)</f>
        <v>#N/A</v>
      </c>
      <c r="B100" t="str">
        <f>IF(Daily!$A100="","",Daily!B100+IF(ROW(A100)&gt;4,B99,0))</f>
        <v/>
      </c>
      <c r="C100" t="str">
        <f>IF(Daily!$A100="","",Daily!C100+IF(ROW(B100)&gt;4,C99,0))</f>
        <v/>
      </c>
      <c r="D100" t="str">
        <f>IF(Daily!$A100="","",Daily!D100+IF(ROW(C100)&gt;4,D99,0))</f>
        <v/>
      </c>
      <c r="E100" t="str">
        <f>IF(Daily!$A100="","",Daily!E100+IF(ROW(D100)&gt;4,E99,0))</f>
        <v/>
      </c>
      <c r="F100" t="str">
        <f>IF(Daily!$A100="","",Daily!F100+IF(ROW(E100)&gt;4,F99,0))</f>
        <v/>
      </c>
      <c r="G100" t="str">
        <f>IF(Daily!$A100="","",Daily!G100+IF(ROW(F100)&gt;4,G99,0))</f>
        <v/>
      </c>
      <c r="H100" t="str">
        <f>IF(Daily!$A100="","",Daily!H100+IF(ROW(G100)&gt;4,H99,0))</f>
        <v/>
      </c>
      <c r="I100" t="str">
        <f>IF(Daily!$A100="","",Daily!I100+IF(ROW(H100)&gt;4,I99,0))</f>
        <v/>
      </c>
      <c r="J100" t="str">
        <f>IF(Daily!$A100="","",Daily!J100+IF(ROW(I100)&gt;4,J99,0))</f>
        <v/>
      </c>
      <c r="K100" t="str">
        <f>IF(Daily!$A100="","",Daily!K100+IF(ROW(J100)&gt;4,K99,0))</f>
        <v/>
      </c>
      <c r="L100" t="str">
        <f>IF(Daily!$A100="","",Daily!L100+IF(ROW(K100)&gt;4,L99,0))</f>
        <v/>
      </c>
      <c r="M100" t="str">
        <f>IF(Daily!$A100="","",Daily!M100+IF(ROW(L100)&gt;4,M99,0))</f>
        <v/>
      </c>
      <c r="N100" t="str">
        <f>IF(Daily!$A100="","",Daily!N100+IF(ROW(M100)&gt;4,N99,0))</f>
        <v/>
      </c>
      <c r="O100" t="str">
        <f>IF(Daily!$A100="","",Daily!O100+IF(ROW(N100)&gt;4,O99,0))</f>
        <v/>
      </c>
      <c r="P100" t="str">
        <f>IF(Daily!$A100="","",Daily!P100+IF(ROW(O100)&gt;4,P99,0))</f>
        <v/>
      </c>
      <c r="Q100" t="str">
        <f>IF(Daily!$A100="","",Daily!Q100+IF(ROW(P100)&gt;4,Q99,0))</f>
        <v/>
      </c>
      <c r="R100" t="str">
        <f>IF(Daily!$A100="","",Daily!R100+IF(ROW(Q100)&gt;4,R99,0))</f>
        <v/>
      </c>
      <c r="S100" t="str">
        <f>IF(Daily!$A100="","",Daily!S100+IF(ROW(R100)&gt;4,S99,0))</f>
        <v/>
      </c>
      <c r="T100" t="str">
        <f>IF(Daily!$A100="","",Daily!T100+IF(ROW(S100)&gt;4,T99,0))</f>
        <v/>
      </c>
      <c r="U100" t="str">
        <f>IF(Daily!$A100="","",Daily!U100+IF(ROW(T100)&gt;4,U99,0))</f>
        <v/>
      </c>
      <c r="V100" t="str">
        <f>IF(Daily!$A100="","",Daily!V100+IF(ROW(U100)&gt;4,V99,0))</f>
        <v/>
      </c>
      <c r="W100" t="str">
        <f>IF(Daily!$A100="","",Daily!W100+IF(ROW(V100)&gt;4,W99,0))</f>
        <v/>
      </c>
      <c r="X100" t="str">
        <f>IF(Daily!$A100="","",Daily!X100+IF(ROW(W100)&gt;4,X99,0))</f>
        <v/>
      </c>
      <c r="Y100" t="str">
        <f>IF(Daily!$A100="","",Daily!Y100+IF(ROW(X100)&gt;4,Y99,0))</f>
        <v/>
      </c>
      <c r="Z100" t="str">
        <f>IF(Daily!$A100="","",Daily!AA100+IF(ROW(Y100)&gt;4,Z99,0))</f>
        <v/>
      </c>
      <c r="AA100" t="str">
        <f>IF(Daily!$A100="","",Daily!AB100+IF(ROW(Z100)&gt;4,AA99,0))</f>
        <v/>
      </c>
      <c r="AB100" t="str">
        <f>IF(Daily!$A100="","",Daily!AC100+IF(ROW(AA100)&gt;4,AB99,0))</f>
        <v/>
      </c>
      <c r="AC100" s="5" t="str">
        <f>IF(OR(Daily!$A100="",ROW(Cumulative!A100)&lt;=3),"",IF(Daily!AA99=0,0,Daily!AA100/Daily!AA99))</f>
        <v/>
      </c>
      <c r="AD100" t="str">
        <f>IF(Daily!$A100="","",Z100-AA100-AB100)</f>
        <v/>
      </c>
      <c r="AE100" t="str">
        <f>IF(Daily!$A100="","",Cumulative!Z100-Cumulative!E100)</f>
        <v/>
      </c>
      <c r="AF100" t="str">
        <f>IF(Daily!$A100="","",Cumulative!AA100-Cumulative!F100)</f>
        <v/>
      </c>
      <c r="AG100" t="str">
        <f>IF(Daily!$A100="","",Cumulative!AB100-Cumulative!G100)</f>
        <v/>
      </c>
      <c r="AH100" t="str">
        <f>IF(Daily!$A100="","",AE100-AF100-AG100)</f>
        <v/>
      </c>
      <c r="AI100" s="2" t="str">
        <f>IF(Daily!$A100="","",IF(OR($AA100+$AB100=0, Daily!A100=""),"",AB100/($AA100+$AB100)))</f>
        <v/>
      </c>
      <c r="AJ100" s="2" t="str">
        <f>IF(Daily!$A100="","",IF($AA100+$AB100=0,"",AA100/($AA100+$AB100)))</f>
        <v/>
      </c>
      <c r="AK100" s="2" t="str">
        <f>IF(Daily!$A100="","",IF($Z100=0,0,B100/$Z100))</f>
        <v/>
      </c>
      <c r="AL100" s="2" t="str">
        <f>IF(Daily!$A100="","",IF($Z100=0,0,E100/$Z100))</f>
        <v/>
      </c>
      <c r="AM100" s="2" t="str">
        <f>IF(Daily!$A100="","",IF($Z100=0,0,H100/$Z100))</f>
        <v/>
      </c>
      <c r="AN100" s="2" t="str">
        <f>IF(Daily!$A100="","",IF($Z100=0,0,K100/$Z100))</f>
        <v/>
      </c>
      <c r="AO100" s="2" t="str">
        <f>IF(Daily!$A100="","",IF($Z100=0,0,N100/$Z100))</f>
        <v/>
      </c>
      <c r="AP100" s="2" t="str">
        <f>IF(Daily!$A100="","",IF($Z100=0,0,Q100/$Z100))</f>
        <v/>
      </c>
      <c r="AQ100" s="2" t="str">
        <f>IF(Daily!$A100="","",IF($Z100=0,0,T100/$Z100))</f>
        <v/>
      </c>
      <c r="AR100" s="2" t="str">
        <f>IF(Daily!$A100="","",IF($Z100=0,0,W100/Z100))</f>
        <v/>
      </c>
      <c r="AS100" s="3" t="str">
        <f ca="1">IF(Daily!$A100="","",AVERAGE(INDIRECT("Daily!AA"&amp;MAX(ROW()-6,3)&amp;":AA"&amp;ROW())))</f>
        <v/>
      </c>
      <c r="AT100" s="2" t="str">
        <f>IF(OR(ROW()&lt;=3,Daily!A100=""),"",IF(Z99=0,1,Daily!AA100/Cumulative!Z99))</f>
        <v/>
      </c>
      <c r="AU100" s="2" t="str">
        <f>IF(OR(ROW()&lt;=3,Daily!A100=""),"",IF(Daily!AA99=0,0,(Daily!AA100-Daily!AA99)/Daily!AA99))</f>
        <v/>
      </c>
    </row>
    <row r="101" spans="1:48" x14ac:dyDescent="0.2">
      <c r="A101" s="1"/>
    </row>
    <row r="102" spans="1:48" x14ac:dyDescent="0.2">
      <c r="A102" s="1"/>
    </row>
    <row r="103" spans="1:48" x14ac:dyDescent="0.2">
      <c r="A103" s="1"/>
    </row>
    <row r="104" spans="1:48" x14ac:dyDescent="0.2">
      <c r="A104" s="1"/>
    </row>
    <row r="105" spans="1:48" x14ac:dyDescent="0.2">
      <c r="A105" s="1"/>
    </row>
    <row r="106" spans="1:48" x14ac:dyDescent="0.2">
      <c r="A106" s="1"/>
    </row>
    <row r="107" spans="1:48" x14ac:dyDescent="0.2">
      <c r="A107" s="1"/>
    </row>
    <row r="108" spans="1:48" x14ac:dyDescent="0.2">
      <c r="A108" s="1"/>
    </row>
    <row r="109" spans="1:48" x14ac:dyDescent="0.2">
      <c r="A109" s="1"/>
    </row>
    <row r="110" spans="1:48" x14ac:dyDescent="0.2">
      <c r="A110" s="1"/>
    </row>
    <row r="111" spans="1:48" x14ac:dyDescent="0.2">
      <c r="A111" s="1"/>
    </row>
    <row r="112" spans="1:48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</sheetData>
  <mergeCells count="12">
    <mergeCell ref="Q1:S1"/>
    <mergeCell ref="B1:D1"/>
    <mergeCell ref="E1:G1"/>
    <mergeCell ref="H1:J1"/>
    <mergeCell ref="K1:M1"/>
    <mergeCell ref="N1:P1"/>
    <mergeCell ref="T1:V1"/>
    <mergeCell ref="W1:Y1"/>
    <mergeCell ref="Z1:AB1"/>
    <mergeCell ref="AK1:AR1"/>
    <mergeCell ref="AI1:AJ1"/>
    <mergeCell ref="AE1:A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50498-B13A-3F44-9F82-349791E8BD3C}">
  <dimension ref="A1:C3"/>
  <sheetViews>
    <sheetView tabSelected="1" zoomScaleNormal="150" zoomScaleSheetLayoutView="100" workbookViewId="0">
      <selection activeCell="C4" sqref="C4"/>
    </sheetView>
  </sheetViews>
  <sheetFormatPr defaultRowHeight="15" x14ac:dyDescent="0.2"/>
  <sheetData>
    <row r="1" spans="1:3" x14ac:dyDescent="0.2">
      <c r="A1" t="s">
        <v>0</v>
      </c>
      <c r="B1" t="s">
        <v>62</v>
      </c>
      <c r="C1" t="s">
        <v>63</v>
      </c>
    </row>
    <row r="2" spans="1:3" x14ac:dyDescent="0.2">
      <c r="A2" s="1">
        <v>43902</v>
      </c>
      <c r="B2">
        <v>1</v>
      </c>
      <c r="C2" t="s">
        <v>64</v>
      </c>
    </row>
    <row r="3" spans="1:3" x14ac:dyDescent="0.2">
      <c r="A3" s="1">
        <v>40981</v>
      </c>
      <c r="B3">
        <v>1</v>
      </c>
      <c r="C3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7</vt:i4>
      </vt:variant>
    </vt:vector>
  </HeadingPairs>
  <TitlesOfParts>
    <vt:vector size="11" baseType="lpstr">
      <vt:lpstr>Sources</vt:lpstr>
      <vt:lpstr>Daily</vt:lpstr>
      <vt:lpstr>Cumulative</vt:lpstr>
      <vt:lpstr>Changelog</vt:lpstr>
      <vt:lpstr>National Infections</vt:lpstr>
      <vt:lpstr>Log National Infections</vt:lpstr>
      <vt:lpstr>National Infections Without NSW</vt:lpstr>
      <vt:lpstr>Log Infections Without NSW</vt:lpstr>
      <vt:lpstr>Infections by State</vt:lpstr>
      <vt:lpstr>Days to double</vt:lpstr>
      <vt:lpstr>Active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Pallinger</dc:creator>
  <cp:lastModifiedBy>Marcus Pallinger</cp:lastModifiedBy>
  <dcterms:created xsi:type="dcterms:W3CDTF">2020-03-10T23:19:47Z</dcterms:created>
  <dcterms:modified xsi:type="dcterms:W3CDTF">2020-03-11T17:31:58Z</dcterms:modified>
</cp:coreProperties>
</file>