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9" documentId="13_ncr:1_{9924DA92-7C4E-9E44-AAAE-5FC4C577B883}" xr6:coauthVersionLast="45" xr6:coauthVersionMax="45" xr10:uidLastSave="{A700AA4A-6BF6-7549-82D8-FA44994172E2}"/>
  <bookViews>
    <workbookView xWindow="1240" yWindow="460" windowWidth="32360" windowHeight="20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4" i="2" l="1"/>
  <c r="A74" i="2"/>
  <c r="Z74" i="2"/>
  <c r="AC74" i="2"/>
  <c r="AC100" i="2"/>
  <c r="BR100" i="2"/>
  <c r="DF100" i="2" a="1"/>
  <c r="DF100" i="2"/>
  <c r="DI100" i="2"/>
  <c r="AC99" i="2"/>
  <c r="BR99" i="2"/>
  <c r="DF99" i="2" a="1"/>
  <c r="DF99" i="2"/>
  <c r="DI99" i="2"/>
  <c r="AC98" i="2"/>
  <c r="BR98" i="2"/>
  <c r="DF98" i="2" a="1"/>
  <c r="DF98" i="2"/>
  <c r="DI98" i="2"/>
  <c r="AC97" i="2"/>
  <c r="BR97" i="2"/>
  <c r="DF97" i="2" a="1"/>
  <c r="DF97" i="2"/>
  <c r="DI97" i="2"/>
  <c r="AC96" i="2"/>
  <c r="BR96" i="2"/>
  <c r="DF96" i="2" a="1"/>
  <c r="DF96" i="2"/>
  <c r="DI96" i="2"/>
  <c r="AC95" i="2"/>
  <c r="BR95" i="2"/>
  <c r="DF95" i="2" a="1"/>
  <c r="DF95" i="2"/>
  <c r="DI95" i="2"/>
  <c r="AC94" i="2"/>
  <c r="BR94" i="2"/>
  <c r="DF94" i="2" a="1"/>
  <c r="DF94" i="2"/>
  <c r="DI94" i="2"/>
  <c r="AC93" i="2"/>
  <c r="BR93" i="2"/>
  <c r="DF93" i="2" a="1"/>
  <c r="DF93" i="2"/>
  <c r="DI93" i="2"/>
  <c r="AC92" i="2"/>
  <c r="BR92" i="2"/>
  <c r="DF92" i="2" a="1"/>
  <c r="DF92" i="2"/>
  <c r="DI92" i="2"/>
  <c r="AC91" i="2"/>
  <c r="BR91" i="2"/>
  <c r="DF91" i="2" a="1"/>
  <c r="DF91" i="2"/>
  <c r="DI91" i="2"/>
  <c r="AC90" i="2"/>
  <c r="BR90" i="2"/>
  <c r="DF90" i="2" a="1"/>
  <c r="DF90" i="2"/>
  <c r="DI90" i="2"/>
  <c r="AC89" i="2"/>
  <c r="BR89" i="2"/>
  <c r="DF89" i="2" a="1"/>
  <c r="DF89" i="2"/>
  <c r="DI89" i="2"/>
  <c r="AC88" i="2"/>
  <c r="BR88" i="2"/>
  <c r="DF88" i="2" a="1"/>
  <c r="DF88" i="2"/>
  <c r="DI88" i="2"/>
  <c r="AC87" i="2"/>
  <c r="BR87" i="2"/>
  <c r="DF87" i="2" a="1"/>
  <c r="DF87" i="2"/>
  <c r="DI87" i="2"/>
  <c r="AC86" i="2"/>
  <c r="BR86" i="2"/>
  <c r="DF86" i="2" a="1"/>
  <c r="DF86" i="2"/>
  <c r="DI86" i="2"/>
  <c r="AC85" i="2"/>
  <c r="BR85" i="2"/>
  <c r="DF85" i="2" a="1"/>
  <c r="DF85" i="2"/>
  <c r="DI85" i="2"/>
  <c r="AC84" i="2"/>
  <c r="BR84" i="2"/>
  <c r="DF84" i="2" a="1"/>
  <c r="DF84" i="2"/>
  <c r="DI84" i="2"/>
  <c r="AC83" i="2"/>
  <c r="BR83" i="2"/>
  <c r="DF83" i="2" a="1"/>
  <c r="DF83" i="2"/>
  <c r="DI83" i="2"/>
  <c r="AC82" i="2"/>
  <c r="BR82" i="2"/>
  <c r="DF82" i="2" a="1"/>
  <c r="DF82" i="2"/>
  <c r="DI82" i="2"/>
  <c r="AC81" i="2"/>
  <c r="BR81" i="2"/>
  <c r="DF81" i="2" a="1"/>
  <c r="DF81" i="2"/>
  <c r="DI81" i="2"/>
  <c r="AC80" i="2"/>
  <c r="BR80" i="2"/>
  <c r="DF80" i="2" a="1"/>
  <c r="DF80" i="2"/>
  <c r="DI80" i="2"/>
  <c r="AC79" i="2"/>
  <c r="BR79" i="2"/>
  <c r="DF79" i="2" a="1"/>
  <c r="DF79" i="2"/>
  <c r="DI79" i="2"/>
  <c r="AC78" i="2"/>
  <c r="BR78" i="2"/>
  <c r="DF78" i="2" a="1"/>
  <c r="DF78" i="2"/>
  <c r="DI78" i="2"/>
  <c r="AC77" i="2"/>
  <c r="BR77" i="2"/>
  <c r="DF77" i="2" a="1"/>
  <c r="DF77" i="2"/>
  <c r="DI77" i="2"/>
  <c r="AC76" i="2"/>
  <c r="BR76" i="2"/>
  <c r="DF76" i="2" a="1"/>
  <c r="DF76" i="2"/>
  <c r="DI76" i="2"/>
  <c r="AC75" i="2"/>
  <c r="BR75" i="2"/>
  <c r="DF75" i="2" a="1"/>
  <c r="DF75" i="2"/>
  <c r="DI75" i="2"/>
  <c r="BR74" i="2"/>
  <c r="DF74" i="2" a="1"/>
  <c r="DF74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E93" i="2"/>
  <c r="DB92" i="2" a="1"/>
  <c r="DB92" i="2"/>
  <c r="DE92" i="2"/>
  <c r="DB91" i="2" a="1"/>
  <c r="DB91" i="2"/>
  <c r="DE91" i="2"/>
  <c r="DB90" i="2" a="1"/>
  <c r="DB90" i="2"/>
  <c r="DE90" i="2"/>
  <c r="DB89" i="2" a="1"/>
  <c r="DB89" i="2"/>
  <c r="DE89" i="2"/>
  <c r="DB88" i="2" a="1"/>
  <c r="DB88" i="2"/>
  <c r="DE88" i="2"/>
  <c r="DB87" i="2" a="1"/>
  <c r="DB87" i="2"/>
  <c r="DE87" i="2"/>
  <c r="DB86" i="2" a="1"/>
  <c r="DB86" i="2"/>
  <c r="DE86" i="2"/>
  <c r="DB85" i="2" a="1"/>
  <c r="DB85" i="2"/>
  <c r="DE85" i="2"/>
  <c r="DB84" i="2" a="1"/>
  <c r="DB84" i="2"/>
  <c r="DE84" i="2"/>
  <c r="DB83" i="2" a="1"/>
  <c r="DB83" i="2"/>
  <c r="DE83" i="2"/>
  <c r="DB82" i="2" a="1"/>
  <c r="DB82" i="2"/>
  <c r="DE82" i="2"/>
  <c r="DB81" i="2" a="1"/>
  <c r="DB81" i="2"/>
  <c r="DE81" i="2"/>
  <c r="DB80" i="2" a="1"/>
  <c r="DB80" i="2"/>
  <c r="DE80" i="2"/>
  <c r="DB79" i="2" a="1"/>
  <c r="DB79" i="2"/>
  <c r="DE79" i="2"/>
  <c r="DB78" i="2" a="1"/>
  <c r="DB78" i="2"/>
  <c r="DE78" i="2"/>
  <c r="DB77" i="2" a="1"/>
  <c r="DB77" i="2"/>
  <c r="DE77" i="2"/>
  <c r="DB76" i="2" a="1"/>
  <c r="DB76" i="2"/>
  <c r="DE76" i="2"/>
  <c r="DB75" i="2" a="1"/>
  <c r="DB75" i="2"/>
  <c r="DE75" i="2"/>
  <c r="DB74" i="2" a="1"/>
  <c r="DB74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DA84" i="2"/>
  <c r="CX83" i="2" a="1"/>
  <c r="CX83" i="2"/>
  <c r="DA83" i="2"/>
  <c r="CX82" i="2" a="1"/>
  <c r="CX82" i="2"/>
  <c r="DA82" i="2"/>
  <c r="CX81" i="2" a="1"/>
  <c r="CX81" i="2"/>
  <c r="DA81" i="2"/>
  <c r="CX80" i="2" a="1"/>
  <c r="CX80" i="2"/>
  <c r="DA80" i="2"/>
  <c r="CX79" i="2" a="1"/>
  <c r="CX79" i="2"/>
  <c r="DA79" i="2"/>
  <c r="CX78" i="2" a="1"/>
  <c r="CX78" i="2"/>
  <c r="DA78" i="2"/>
  <c r="CX77" i="2" a="1"/>
  <c r="CX77" i="2"/>
  <c r="DA77" i="2"/>
  <c r="CX76" i="2" a="1"/>
  <c r="CX76" i="2"/>
  <c r="DA76" i="2"/>
  <c r="CX75" i="2" a="1"/>
  <c r="CX75" i="2"/>
  <c r="DA75" i="2"/>
  <c r="CX74" i="2" a="1"/>
  <c r="CX74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W81" i="2"/>
  <c r="CT80" i="2" a="1"/>
  <c r="CT80" i="2"/>
  <c r="CW80" i="2"/>
  <c r="CT79" i="2" a="1"/>
  <c r="CT79" i="2"/>
  <c r="CW79" i="2"/>
  <c r="CT78" i="2" a="1"/>
  <c r="CT78" i="2"/>
  <c r="CW78" i="2"/>
  <c r="CT77" i="2" a="1"/>
  <c r="CT77" i="2"/>
  <c r="CW77" i="2"/>
  <c r="CT76" i="2" a="1"/>
  <c r="CT76" i="2"/>
  <c r="CW76" i="2"/>
  <c r="CT75" i="2" a="1"/>
  <c r="CT75" i="2"/>
  <c r="CW75" i="2"/>
  <c r="CT74" i="2" a="1"/>
  <c r="CT74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E75" i="2"/>
  <c r="CF75" i="2"/>
  <c r="CD75" i="2"/>
  <c r="CG75" i="2"/>
  <c r="CH75" i="2" a="1"/>
  <c r="CI75" i="2"/>
  <c r="CJ75" i="2"/>
  <c r="CH75" i="2"/>
  <c r="CK75" i="2"/>
  <c r="CL75" i="2" a="1"/>
  <c r="CM75" i="2"/>
  <c r="CN75" i="2"/>
  <c r="CL75" i="2"/>
  <c r="CO75" i="2"/>
  <c r="CP75" i="2" a="1"/>
  <c r="CQ75" i="2"/>
  <c r="CR75" i="2"/>
  <c r="CP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E76" i="2"/>
  <c r="CF76" i="2"/>
  <c r="CD76" i="2"/>
  <c r="CG76" i="2"/>
  <c r="CH76" i="2" a="1"/>
  <c r="CI76" i="2"/>
  <c r="CJ76" i="2"/>
  <c r="CH76" i="2"/>
  <c r="CK76" i="2"/>
  <c r="CL76" i="2" a="1"/>
  <c r="CM76" i="2"/>
  <c r="CN76" i="2"/>
  <c r="CL76" i="2"/>
  <c r="CO76" i="2"/>
  <c r="CP76" i="2" a="1"/>
  <c r="CQ76" i="2"/>
  <c r="CR76" i="2"/>
  <c r="CP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E77" i="2"/>
  <c r="CF77" i="2"/>
  <c r="CD77" i="2"/>
  <c r="CG77" i="2"/>
  <c r="CH77" i="2" a="1"/>
  <c r="CI77" i="2"/>
  <c r="CJ77" i="2"/>
  <c r="CH77" i="2"/>
  <c r="CK77" i="2"/>
  <c r="CL77" i="2" a="1"/>
  <c r="CM77" i="2"/>
  <c r="CN77" i="2"/>
  <c r="CL77" i="2"/>
  <c r="CO77" i="2"/>
  <c r="CP77" i="2" a="1"/>
  <c r="CQ77" i="2"/>
  <c r="CR77" i="2"/>
  <c r="CP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E78" i="2"/>
  <c r="CF78" i="2"/>
  <c r="CD78" i="2"/>
  <c r="CG78" i="2"/>
  <c r="CH78" i="2" a="1"/>
  <c r="CI78" i="2"/>
  <c r="CJ78" i="2"/>
  <c r="CH78" i="2"/>
  <c r="CK78" i="2"/>
  <c r="CL78" i="2" a="1"/>
  <c r="CM78" i="2"/>
  <c r="CN78" i="2"/>
  <c r="CL78" i="2"/>
  <c r="CO78" i="2"/>
  <c r="CP78" i="2" a="1"/>
  <c r="CQ78" i="2"/>
  <c r="CR78" i="2"/>
  <c r="CP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E79" i="2"/>
  <c r="CF79" i="2"/>
  <c r="CD79" i="2"/>
  <c r="CG79" i="2"/>
  <c r="CH79" i="2" a="1"/>
  <c r="CI79" i="2"/>
  <c r="CJ79" i="2"/>
  <c r="CH79" i="2"/>
  <c r="CK79" i="2"/>
  <c r="CL79" i="2" a="1"/>
  <c r="CM79" i="2"/>
  <c r="CN79" i="2"/>
  <c r="CL79" i="2"/>
  <c r="CO79" i="2"/>
  <c r="CP79" i="2" a="1"/>
  <c r="CQ79" i="2"/>
  <c r="CR79" i="2"/>
  <c r="CP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E80" i="2"/>
  <c r="CF80" i="2"/>
  <c r="CD80" i="2"/>
  <c r="CG80" i="2"/>
  <c r="CH80" i="2" a="1"/>
  <c r="CI80" i="2"/>
  <c r="CJ80" i="2"/>
  <c r="CH80" i="2"/>
  <c r="CK80" i="2"/>
  <c r="CL80" i="2" a="1"/>
  <c r="CM80" i="2"/>
  <c r="CN80" i="2"/>
  <c r="CL80" i="2"/>
  <c r="CO80" i="2"/>
  <c r="CP80" i="2" a="1"/>
  <c r="CQ80" i="2"/>
  <c r="CR80" i="2"/>
  <c r="CP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E81" i="2"/>
  <c r="CF81" i="2"/>
  <c r="CD81" i="2"/>
  <c r="CG81" i="2"/>
  <c r="CH81" i="2" a="1"/>
  <c r="CI81" i="2"/>
  <c r="CJ81" i="2"/>
  <c r="CH81" i="2"/>
  <c r="CK81" i="2"/>
  <c r="CL81" i="2" a="1"/>
  <c r="CM81" i="2"/>
  <c r="CN81" i="2"/>
  <c r="CL81" i="2"/>
  <c r="CO81" i="2"/>
  <c r="CP81" i="2" a="1"/>
  <c r="CQ81" i="2"/>
  <c r="CR81" i="2"/>
  <c r="CP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E82" i="2"/>
  <c r="CF82" i="2"/>
  <c r="CD82" i="2"/>
  <c r="CG82" i="2"/>
  <c r="CH82" i="2" a="1"/>
  <c r="CI82" i="2"/>
  <c r="CJ82" i="2"/>
  <c r="CH82" i="2"/>
  <c r="CK82" i="2"/>
  <c r="CL82" i="2" a="1"/>
  <c r="CM82" i="2"/>
  <c r="CN82" i="2"/>
  <c r="CL82" i="2"/>
  <c r="CO82" i="2"/>
  <c r="CP82" i="2" a="1"/>
  <c r="CQ82" i="2"/>
  <c r="CR82" i="2"/>
  <c r="CP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E83" i="2"/>
  <c r="CF83" i="2"/>
  <c r="CD83" i="2"/>
  <c r="CG83" i="2"/>
  <c r="CH83" i="2" a="1"/>
  <c r="CI83" i="2"/>
  <c r="CJ83" i="2"/>
  <c r="CH83" i="2"/>
  <c r="CK83" i="2"/>
  <c r="CL83" i="2" a="1"/>
  <c r="CM83" i="2"/>
  <c r="CN83" i="2"/>
  <c r="CL83" i="2"/>
  <c r="CO83" i="2"/>
  <c r="CP83" i="2" a="1"/>
  <c r="CQ83" i="2"/>
  <c r="CR83" i="2"/>
  <c r="CP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E84" i="2"/>
  <c r="CF84" i="2"/>
  <c r="CD84" i="2"/>
  <c r="CG84" i="2"/>
  <c r="CH84" i="2" a="1"/>
  <c r="CI84" i="2"/>
  <c r="CJ84" i="2"/>
  <c r="CH84" i="2"/>
  <c r="CK84" i="2"/>
  <c r="CL84" i="2" a="1"/>
  <c r="CM84" i="2"/>
  <c r="CN84" i="2"/>
  <c r="CL84" i="2"/>
  <c r="CO84" i="2"/>
  <c r="CP84" i="2" a="1"/>
  <c r="CQ84" i="2"/>
  <c r="CR84" i="2"/>
  <c r="CP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E85" i="2"/>
  <c r="CF85" i="2"/>
  <c r="CD85" i="2"/>
  <c r="CG85" i="2"/>
  <c r="CH85" i="2" a="1"/>
  <c r="CI85" i="2"/>
  <c r="CJ85" i="2"/>
  <c r="CH85" i="2"/>
  <c r="CK85" i="2"/>
  <c r="CL85" i="2" a="1"/>
  <c r="CM85" i="2"/>
  <c r="CN85" i="2"/>
  <c r="CL85" i="2"/>
  <c r="CO85" i="2"/>
  <c r="CP85" i="2" a="1"/>
  <c r="CQ85" i="2"/>
  <c r="CR85" i="2"/>
  <c r="CP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E86" i="2"/>
  <c r="CF86" i="2"/>
  <c r="CD86" i="2"/>
  <c r="CG86" i="2"/>
  <c r="CH86" i="2" a="1"/>
  <c r="CI86" i="2"/>
  <c r="CJ86" i="2"/>
  <c r="CH86" i="2"/>
  <c r="CK86" i="2"/>
  <c r="CL86" i="2" a="1"/>
  <c r="CM86" i="2"/>
  <c r="CN86" i="2"/>
  <c r="CL86" i="2"/>
  <c r="CO86" i="2"/>
  <c r="CP86" i="2" a="1"/>
  <c r="CQ86" i="2"/>
  <c r="CR86" i="2"/>
  <c r="CP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E87" i="2"/>
  <c r="CF87" i="2"/>
  <c r="CD87" i="2"/>
  <c r="CG87" i="2"/>
  <c r="CH87" i="2" a="1"/>
  <c r="CI87" i="2"/>
  <c r="CJ87" i="2"/>
  <c r="CH87" i="2"/>
  <c r="CK87" i="2"/>
  <c r="CL87" i="2" a="1"/>
  <c r="CM87" i="2"/>
  <c r="CN87" i="2"/>
  <c r="CL87" i="2"/>
  <c r="CO87" i="2"/>
  <c r="CP87" i="2" a="1"/>
  <c r="CQ87" i="2"/>
  <c r="CR87" i="2"/>
  <c r="CP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E88" i="2"/>
  <c r="CF88" i="2"/>
  <c r="CD88" i="2"/>
  <c r="CG88" i="2"/>
  <c r="CH88" i="2" a="1"/>
  <c r="CI88" i="2"/>
  <c r="CJ88" i="2"/>
  <c r="CH88" i="2"/>
  <c r="CK88" i="2"/>
  <c r="CL88" i="2" a="1"/>
  <c r="CM88" i="2"/>
  <c r="CN88" i="2"/>
  <c r="CL88" i="2"/>
  <c r="CO88" i="2"/>
  <c r="CP88" i="2" a="1"/>
  <c r="CQ88" i="2"/>
  <c r="CR88" i="2"/>
  <c r="CP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E89" i="2"/>
  <c r="CF89" i="2"/>
  <c r="CD89" i="2"/>
  <c r="CG89" i="2"/>
  <c r="CH89" i="2" a="1"/>
  <c r="CI89" i="2"/>
  <c r="CJ89" i="2"/>
  <c r="CH89" i="2"/>
  <c r="CK89" i="2"/>
  <c r="CL89" i="2" a="1"/>
  <c r="CM89" i="2"/>
  <c r="CN89" i="2"/>
  <c r="CL89" i="2"/>
  <c r="CO89" i="2"/>
  <c r="CP89" i="2" a="1"/>
  <c r="CQ89" i="2"/>
  <c r="CR89" i="2"/>
  <c r="CP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E90" i="2"/>
  <c r="CF90" i="2"/>
  <c r="CD90" i="2"/>
  <c r="CG90" i="2"/>
  <c r="CH90" i="2" a="1"/>
  <c r="CI90" i="2"/>
  <c r="CJ90" i="2"/>
  <c r="CH90" i="2"/>
  <c r="CK90" i="2"/>
  <c r="CL90" i="2" a="1"/>
  <c r="CM90" i="2"/>
  <c r="CN90" i="2"/>
  <c r="CL90" i="2"/>
  <c r="CO90" i="2"/>
  <c r="CP90" i="2" a="1"/>
  <c r="CQ90" i="2"/>
  <c r="CR90" i="2"/>
  <c r="CP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E91" i="2"/>
  <c r="CF91" i="2"/>
  <c r="CD91" i="2"/>
  <c r="CG91" i="2"/>
  <c r="CH91" i="2" a="1"/>
  <c r="CI91" i="2"/>
  <c r="CJ91" i="2"/>
  <c r="CH91" i="2"/>
  <c r="CK91" i="2"/>
  <c r="CL91" i="2" a="1"/>
  <c r="CM91" i="2"/>
  <c r="CN91" i="2"/>
  <c r="CL91" i="2"/>
  <c r="CO91" i="2"/>
  <c r="CP91" i="2" a="1"/>
  <c r="CQ91" i="2"/>
  <c r="CR91" i="2"/>
  <c r="CP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E92" i="2"/>
  <c r="CF92" i="2"/>
  <c r="CD92" i="2"/>
  <c r="CG92" i="2"/>
  <c r="CH92" i="2" a="1"/>
  <c r="CI92" i="2"/>
  <c r="CJ92" i="2"/>
  <c r="CH92" i="2"/>
  <c r="CK92" i="2"/>
  <c r="CL92" i="2" a="1"/>
  <c r="CM92" i="2"/>
  <c r="CN92" i="2"/>
  <c r="CL92" i="2"/>
  <c r="CO92" i="2"/>
  <c r="CP92" i="2" a="1"/>
  <c r="CQ92" i="2"/>
  <c r="CR92" i="2"/>
  <c r="CP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E93" i="2"/>
  <c r="CF93" i="2"/>
  <c r="CD93" i="2"/>
  <c r="CG93" i="2"/>
  <c r="CH93" i="2" a="1"/>
  <c r="CI93" i="2"/>
  <c r="CJ93" i="2"/>
  <c r="CH93" i="2"/>
  <c r="CK93" i="2"/>
  <c r="CL93" i="2" a="1"/>
  <c r="CM93" i="2"/>
  <c r="CN93" i="2"/>
  <c r="CL93" i="2"/>
  <c r="CO93" i="2"/>
  <c r="CP93" i="2" a="1"/>
  <c r="CQ93" i="2"/>
  <c r="CR93" i="2"/>
  <c r="CP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E94" i="2"/>
  <c r="CF94" i="2"/>
  <c r="CD94" i="2"/>
  <c r="CG94" i="2"/>
  <c r="CH94" i="2" a="1"/>
  <c r="CI94" i="2"/>
  <c r="CJ94" i="2"/>
  <c r="CH94" i="2"/>
  <c r="CK94" i="2"/>
  <c r="CL94" i="2" a="1"/>
  <c r="CM94" i="2"/>
  <c r="CN94" i="2"/>
  <c r="CL94" i="2"/>
  <c r="CO94" i="2"/>
  <c r="CP94" i="2" a="1"/>
  <c r="CQ94" i="2"/>
  <c r="CR94" i="2"/>
  <c r="CP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E95" i="2"/>
  <c r="CF95" i="2"/>
  <c r="CD95" i="2"/>
  <c r="CG95" i="2"/>
  <c r="CH95" i="2" a="1"/>
  <c r="CI95" i="2"/>
  <c r="CJ95" i="2"/>
  <c r="CH95" i="2"/>
  <c r="CK95" i="2"/>
  <c r="CL95" i="2" a="1"/>
  <c r="CM95" i="2"/>
  <c r="CN95" i="2"/>
  <c r="CL95" i="2"/>
  <c r="CO95" i="2"/>
  <c r="CP95" i="2" a="1"/>
  <c r="CQ95" i="2"/>
  <c r="CR95" i="2"/>
  <c r="CP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E96" i="2"/>
  <c r="CF96" i="2"/>
  <c r="CD96" i="2"/>
  <c r="CG96" i="2"/>
  <c r="CH96" i="2" a="1"/>
  <c r="CI96" i="2"/>
  <c r="CJ96" i="2"/>
  <c r="CH96" i="2"/>
  <c r="CK96" i="2"/>
  <c r="CL96" i="2" a="1"/>
  <c r="CM96" i="2"/>
  <c r="CN96" i="2"/>
  <c r="CL96" i="2"/>
  <c r="CO96" i="2"/>
  <c r="CP96" i="2" a="1"/>
  <c r="CQ96" i="2"/>
  <c r="CR96" i="2"/>
  <c r="CP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E97" i="2"/>
  <c r="CF97" i="2"/>
  <c r="CD97" i="2"/>
  <c r="CG97" i="2"/>
  <c r="CH97" i="2" a="1"/>
  <c r="CI97" i="2"/>
  <c r="CJ97" i="2"/>
  <c r="CH97" i="2"/>
  <c r="CK97" i="2"/>
  <c r="CL97" i="2" a="1"/>
  <c r="CM97" i="2"/>
  <c r="CN97" i="2"/>
  <c r="CL97" i="2"/>
  <c r="CO97" i="2"/>
  <c r="CP97" i="2" a="1"/>
  <c r="CQ97" i="2"/>
  <c r="CR97" i="2"/>
  <c r="CP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E98" i="2"/>
  <c r="CF98" i="2"/>
  <c r="CD98" i="2"/>
  <c r="CG98" i="2"/>
  <c r="CH98" i="2" a="1"/>
  <c r="CI98" i="2"/>
  <c r="CJ98" i="2"/>
  <c r="CH98" i="2"/>
  <c r="CK98" i="2"/>
  <c r="CL98" i="2" a="1"/>
  <c r="CM98" i="2"/>
  <c r="CN98" i="2"/>
  <c r="CL98" i="2"/>
  <c r="CO98" i="2"/>
  <c r="CP98" i="2" a="1"/>
  <c r="CQ98" i="2"/>
  <c r="CR98" i="2"/>
  <c r="CP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E99" i="2"/>
  <c r="CF99" i="2"/>
  <c r="CD99" i="2"/>
  <c r="CG99" i="2"/>
  <c r="CH99" i="2" a="1"/>
  <c r="CI99" i="2"/>
  <c r="CJ99" i="2"/>
  <c r="CH99" i="2"/>
  <c r="CK99" i="2"/>
  <c r="CL99" i="2" a="1"/>
  <c r="CM99" i="2"/>
  <c r="CN99" i="2"/>
  <c r="CL99" i="2"/>
  <c r="CO99" i="2"/>
  <c r="CP99" i="2" a="1"/>
  <c r="CQ99" i="2"/>
  <c r="CR99" i="2"/>
  <c r="CP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E100" i="2"/>
  <c r="CF100" i="2"/>
  <c r="CD100" i="2"/>
  <c r="CG100" i="2"/>
  <c r="CH100" i="2" a="1"/>
  <c r="CI100" i="2"/>
  <c r="CJ100" i="2"/>
  <c r="CH100" i="2"/>
  <c r="CK100" i="2"/>
  <c r="CL100" i="2" a="1"/>
  <c r="CM100" i="2"/>
  <c r="CN100" i="2"/>
  <c r="CL100" i="2"/>
  <c r="CO100" i="2"/>
  <c r="CP100" i="2" a="1"/>
  <c r="CQ100" i="2"/>
  <c r="CR100" i="2"/>
  <c r="CP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A75" i="2"/>
  <c r="A76" i="2"/>
  <c r="A77" i="2"/>
  <c r="A78" i="2"/>
  <c r="A79" i="2"/>
  <c r="A80" i="2"/>
  <c r="A81" i="2"/>
  <c r="A82" i="2"/>
  <c r="X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V71" i="14"/>
  <c r="V72" i="14"/>
  <c r="V73" i="14"/>
  <c r="B4" i="2"/>
  <c r="B5" i="2"/>
  <c r="B6" i="2"/>
  <c r="B7" i="2"/>
  <c r="B8" i="2"/>
  <c r="B9" i="2"/>
  <c r="H4" i="2"/>
  <c r="H5" i="2"/>
  <c r="K92" i="2"/>
  <c r="N76" i="2"/>
  <c r="N85" i="2"/>
  <c r="Q4" i="2"/>
  <c r="Q5" i="2"/>
  <c r="Q6" i="2"/>
  <c r="Q7" i="2"/>
  <c r="Q100" i="2"/>
  <c r="T76" i="2"/>
  <c r="T84" i="2"/>
  <c r="T93" i="2"/>
  <c r="T94" i="2"/>
  <c r="W4" i="2"/>
  <c r="W5" i="2"/>
  <c r="W6" i="2"/>
  <c r="W7" i="2"/>
  <c r="W76" i="2"/>
  <c r="W79" i="2"/>
  <c r="W84" i="2"/>
  <c r="W93" i="2"/>
  <c r="E3" i="2"/>
  <c r="N3" i="2"/>
  <c r="Q3" i="2"/>
  <c r="W3" i="2"/>
  <c r="B100" i="2"/>
  <c r="E77" i="2"/>
  <c r="DJ3" i="2"/>
  <c r="B3" i="2"/>
  <c r="H3" i="2"/>
  <c r="K3" i="2"/>
  <c r="T3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Q79" i="2" a="1"/>
  <c r="DQ79" i="2"/>
  <c r="DR79" i="2" a="1"/>
  <c r="DR79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Q87" i="2" a="1"/>
  <c r="DQ87" i="2"/>
  <c r="DR87" i="2" a="1"/>
  <c r="DR87" i="2"/>
  <c r="DM91" i="2" a="1"/>
  <c r="DM91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P94" i="2" a="1"/>
  <c r="DP94" i="2"/>
  <c r="DL95" i="2" a="1"/>
  <c r="DL95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D76" i="2"/>
  <c r="AD77" i="2"/>
  <c r="AD79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E78" i="2"/>
  <c r="AE79" i="2"/>
  <c r="AE84" i="2"/>
  <c r="AE85" i="2"/>
  <c r="AE86" i="2"/>
  <c r="AE87" i="2"/>
  <c r="I4" i="2"/>
  <c r="I5" i="2"/>
  <c r="I6" i="2"/>
  <c r="I7" i="2"/>
  <c r="I76" i="2"/>
  <c r="I77" i="2"/>
  <c r="I79" i="2"/>
  <c r="I84" i="2"/>
  <c r="I85" i="2"/>
  <c r="I86" i="2"/>
  <c r="I87" i="2"/>
  <c r="F4" i="2"/>
  <c r="F5" i="2"/>
  <c r="F6" i="2"/>
  <c r="F7" i="2"/>
  <c r="F76" i="2"/>
  <c r="F77" i="2"/>
  <c r="F79" i="2"/>
  <c r="F84" i="2"/>
  <c r="F85" i="2"/>
  <c r="F86" i="2"/>
  <c r="F87" i="2"/>
  <c r="S4" i="2"/>
  <c r="S5" i="2"/>
  <c r="S6" i="2"/>
  <c r="S7" i="2"/>
  <c r="S76" i="2"/>
  <c r="S77" i="2"/>
  <c r="S79" i="2"/>
  <c r="G4" i="2"/>
  <c r="G5" i="2"/>
  <c r="G6" i="2"/>
  <c r="G7" i="2"/>
  <c r="G75" i="2"/>
  <c r="G76" i="2"/>
  <c r="G77" i="2"/>
  <c r="G79" i="2"/>
  <c r="V4" i="2"/>
  <c r="V5" i="2"/>
  <c r="V6" i="2"/>
  <c r="V7" i="2"/>
  <c r="V76" i="2"/>
  <c r="V77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100" i="2"/>
  <c r="BA96" i="2"/>
  <c r="Y4" i="2"/>
  <c r="Y5" i="2"/>
  <c r="Y6" i="2"/>
  <c r="Y7" i="2"/>
  <c r="Y75" i="2"/>
  <c r="Y76" i="2"/>
  <c r="Y77" i="2"/>
  <c r="Y79" i="2"/>
  <c r="Y84" i="2"/>
  <c r="Y85" i="2"/>
  <c r="Y86" i="2"/>
  <c r="Y87" i="2"/>
  <c r="J4" i="2"/>
  <c r="J5" i="2"/>
  <c r="J6" i="2"/>
  <c r="J7" i="2"/>
  <c r="J76" i="2"/>
  <c r="J77" i="2"/>
  <c r="J78" i="2"/>
  <c r="J79" i="2"/>
  <c r="J84" i="2"/>
  <c r="J85" i="2"/>
  <c r="J86" i="2"/>
  <c r="J87" i="2"/>
  <c r="R4" i="2"/>
  <c r="R5" i="2"/>
  <c r="R6" i="2"/>
  <c r="R7" i="2"/>
  <c r="R76" i="2"/>
  <c r="R77" i="2"/>
  <c r="R79" i="2"/>
  <c r="R84" i="2"/>
  <c r="R85" i="2"/>
  <c r="R86" i="2"/>
  <c r="R87" i="2"/>
  <c r="C4" i="2"/>
  <c r="C5" i="2"/>
  <c r="C6" i="2"/>
  <c r="C7" i="2"/>
  <c r="C76" i="2"/>
  <c r="C77" i="2"/>
  <c r="C79" i="2"/>
  <c r="C84" i="2"/>
  <c r="C85" i="2"/>
  <c r="C86" i="2"/>
  <c r="C87" i="2"/>
  <c r="S84" i="2"/>
  <c r="S85" i="2"/>
  <c r="S86" i="2"/>
  <c r="S87" i="2"/>
  <c r="M4" i="2"/>
  <c r="M5" i="2"/>
  <c r="M6" i="2"/>
  <c r="M7" i="2"/>
  <c r="M76" i="2"/>
  <c r="M77" i="2"/>
  <c r="M79" i="2"/>
  <c r="M84" i="2"/>
  <c r="M85" i="2"/>
  <c r="M86" i="2"/>
  <c r="M87" i="2"/>
  <c r="U76" i="2"/>
  <c r="U77" i="2"/>
  <c r="U78" i="2"/>
  <c r="U79" i="2"/>
  <c r="U84" i="2"/>
  <c r="U85" i="2"/>
  <c r="U86" i="2"/>
  <c r="U87" i="2"/>
  <c r="G84" i="2"/>
  <c r="G85" i="2"/>
  <c r="G86" i="2"/>
  <c r="G87" i="2"/>
  <c r="D4" i="2"/>
  <c r="D5" i="2"/>
  <c r="D6" i="2"/>
  <c r="D7" i="2"/>
  <c r="D76" i="2"/>
  <c r="D77" i="2"/>
  <c r="D78" i="2"/>
  <c r="D79" i="2"/>
  <c r="D84" i="2"/>
  <c r="D85" i="2"/>
  <c r="D86" i="2"/>
  <c r="D87" i="2"/>
  <c r="V84" i="2"/>
  <c r="V85" i="2"/>
  <c r="V86" i="2"/>
  <c r="V87" i="2"/>
  <c r="X4" i="2"/>
  <c r="X5" i="2"/>
  <c r="X6" i="2"/>
  <c r="X7" i="2"/>
  <c r="X76" i="2"/>
  <c r="X77" i="2"/>
  <c r="X78" i="2"/>
  <c r="X79" i="2"/>
  <c r="X83" i="2"/>
  <c r="X84" i="2"/>
  <c r="X85" i="2"/>
  <c r="X86" i="2"/>
  <c r="X87" i="2"/>
  <c r="L76" i="2"/>
  <c r="L77" i="2"/>
  <c r="L78" i="2"/>
  <c r="L79" i="2"/>
  <c r="L84" i="2"/>
  <c r="L85" i="2"/>
  <c r="L86" i="2"/>
  <c r="L87" i="2"/>
  <c r="O76" i="2"/>
  <c r="O77" i="2"/>
  <c r="O78" i="2"/>
  <c r="O79" i="2"/>
  <c r="O84" i="2"/>
  <c r="O85" i="2"/>
  <c r="O86" i="2"/>
  <c r="O87" i="2"/>
  <c r="P4" i="2"/>
  <c r="P5" i="2"/>
  <c r="P6" i="2"/>
  <c r="P7" i="2"/>
  <c r="P8" i="2"/>
  <c r="P9" i="2"/>
  <c r="P76" i="2"/>
  <c r="P77" i="2"/>
  <c r="P78" i="2"/>
  <c r="P79" i="2"/>
  <c r="P84" i="2"/>
  <c r="P85" i="2"/>
  <c r="P86" i="2"/>
  <c r="P87" i="2"/>
  <c r="AP100" i="2"/>
  <c r="P100" i="2"/>
  <c r="P92" i="2"/>
  <c r="P93" i="2"/>
  <c r="P94" i="2"/>
  <c r="P95" i="2"/>
  <c r="X92" i="2"/>
  <c r="X93" i="2"/>
  <c r="X94" i="2"/>
  <c r="AA95" i="2"/>
  <c r="AA94" i="2"/>
  <c r="AA93" i="2"/>
  <c r="AA92" i="2"/>
  <c r="AD92" i="2"/>
  <c r="AD93" i="2"/>
  <c r="AD94" i="2"/>
  <c r="AB95" i="2"/>
  <c r="AB93" i="2"/>
  <c r="AB92" i="2"/>
  <c r="AE92" i="2"/>
  <c r="AE93" i="2"/>
  <c r="AE94" i="2"/>
  <c r="AE95" i="2"/>
  <c r="AO95" i="2"/>
  <c r="AW95" i="2"/>
  <c r="I92" i="2"/>
  <c r="I93" i="2"/>
  <c r="I94" i="2"/>
  <c r="Y92" i="2"/>
  <c r="Y93" i="2"/>
  <c r="Y94" i="2"/>
  <c r="Y95" i="2"/>
  <c r="AP95" i="2"/>
  <c r="AX95" i="2"/>
  <c r="J92" i="2"/>
  <c r="J93" i="2"/>
  <c r="J95" i="2"/>
  <c r="R92" i="2"/>
  <c r="R93" i="2"/>
  <c r="R94" i="2"/>
  <c r="F92" i="2"/>
  <c r="F93" i="2"/>
  <c r="F94" i="2"/>
  <c r="AI95" i="2"/>
  <c r="C92" i="2"/>
  <c r="C93" i="2"/>
  <c r="C94" i="2"/>
  <c r="C95" i="2"/>
  <c r="S91" i="2"/>
  <c r="S92" i="2"/>
  <c r="S93" i="2"/>
  <c r="S94" i="2"/>
  <c r="G92" i="2"/>
  <c r="G93" i="2"/>
  <c r="AR95" i="2"/>
  <c r="D92" i="2"/>
  <c r="D93" i="2"/>
  <c r="D94" i="2"/>
  <c r="D95" i="2"/>
  <c r="L92" i="2"/>
  <c r="L93" i="2"/>
  <c r="L94" i="2"/>
  <c r="AK95" i="2"/>
  <c r="M92" i="2"/>
  <c r="M93" i="2"/>
  <c r="M94" i="2"/>
  <c r="M95" i="2"/>
  <c r="U91" i="2"/>
  <c r="U92" i="2"/>
  <c r="U93" i="2"/>
  <c r="U94" i="2"/>
  <c r="AL95" i="2"/>
  <c r="V92" i="2"/>
  <c r="V93" i="2"/>
  <c r="V94" i="2"/>
  <c r="V95" i="2"/>
  <c r="AU95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100" i="2"/>
  <c r="Z100" i="2"/>
  <c r="AI100" i="2"/>
  <c r="AQ100" i="2"/>
  <c r="C100" i="2"/>
  <c r="S100" i="2"/>
  <c r="AA100" i="2"/>
  <c r="AR100" i="2"/>
  <c r="BA100" i="2"/>
  <c r="BK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A99" i="2"/>
  <c r="M99" i="2"/>
  <c r="G99" i="2"/>
  <c r="AV91" i="2"/>
  <c r="AQ91" i="2"/>
  <c r="AL83" i="2"/>
  <c r="AW83" i="2"/>
  <c r="AK83" i="2"/>
  <c r="AH75" i="2"/>
  <c r="AK75" i="2"/>
  <c r="AD100" i="2"/>
  <c r="E74" i="2"/>
  <c r="AH74" i="2"/>
  <c r="AA74" i="2"/>
  <c r="AD74" i="2"/>
  <c r="F74" i="2"/>
  <c r="AI74" i="2"/>
  <c r="AB74" i="2"/>
  <c r="AE74" i="2"/>
  <c r="G74" i="2"/>
  <c r="AJ74" i="2"/>
  <c r="AK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J100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Z92" i="2"/>
  <c r="Z85" i="2"/>
  <c r="Z79" i="2"/>
  <c r="Z84" i="2"/>
  <c r="Z77" i="2"/>
  <c r="DO99" i="2" a="1"/>
  <c r="DO99" i="2"/>
  <c r="Z95" i="2"/>
  <c r="Z76" i="2"/>
  <c r="Z93" i="2"/>
  <c r="Z87" i="2"/>
  <c r="O95" i="2"/>
  <c r="AM95" i="2"/>
  <c r="AT95" i="2"/>
  <c r="AS95" i="2"/>
  <c r="BA95" i="2"/>
  <c r="AQ95" i="2"/>
  <c r="R95" i="2"/>
  <c r="AH95" i="2"/>
  <c r="I95" i="2"/>
  <c r="AG95" i="2"/>
  <c r="X95" i="2"/>
  <c r="P3" i="2"/>
  <c r="F3" i="2"/>
  <c r="R3" i="2"/>
  <c r="DK95" i="2" a="1"/>
  <c r="DK95" i="2"/>
  <c r="U95" i="2"/>
  <c r="L95" i="2"/>
  <c r="AJ95" i="2"/>
  <c r="S95" i="2"/>
  <c r="F95" i="2"/>
  <c r="Y3" i="2"/>
  <c r="U3" i="2"/>
  <c r="D3" i="2"/>
  <c r="DR95" i="2" a="1"/>
  <c r="DR95" i="2"/>
  <c r="G95" i="2"/>
  <c r="AX3" i="2"/>
  <c r="S3" i="2"/>
  <c r="DP95" i="2" a="1"/>
  <c r="DP95" i="2"/>
  <c r="DQ100" i="2" a="1"/>
  <c r="DQ100" i="2"/>
  <c r="AO100" i="2"/>
  <c r="J100" i="2"/>
  <c r="AJ100" i="2"/>
  <c r="F100" i="2"/>
  <c r="AN100" i="2"/>
  <c r="AX100" i="2"/>
  <c r="AW100" i="2"/>
  <c r="M3" i="2"/>
  <c r="X3" i="2"/>
  <c r="AV95" i="2"/>
  <c r="AD95" i="2"/>
  <c r="DQ95" i="2" a="1"/>
  <c r="DQ95" i="2"/>
  <c r="Z94" i="2"/>
  <c r="Z86" i="2"/>
  <c r="Z78" i="2"/>
  <c r="BE100" i="2"/>
  <c r="BI86" i="2"/>
  <c r="G90" i="2"/>
  <c r="T86" i="2"/>
  <c r="DN95" i="2" a="1"/>
  <c r="DN95" i="2"/>
  <c r="DL93" i="2" a="1"/>
  <c r="DL93" i="2"/>
  <c r="DJ92" i="2"/>
  <c r="DK86" i="2" a="1"/>
  <c r="DK86" i="2"/>
  <c r="DR84" i="2" a="1"/>
  <c r="DR84" i="2"/>
  <c r="DP78" i="2" a="1"/>
  <c r="DP78" i="2"/>
  <c r="DM76" i="2" a="1"/>
  <c r="DM76" i="2"/>
  <c r="E85" i="2"/>
  <c r="W85" i="2"/>
  <c r="T85" i="2"/>
  <c r="K76" i="2"/>
  <c r="DP87" i="2" a="1"/>
  <c r="DP87" i="2"/>
  <c r="DM79" i="2" a="1"/>
  <c r="DM79" i="2"/>
  <c r="DO87" i="2" a="1"/>
  <c r="DO87" i="2"/>
  <c r="DL79" i="2" a="1"/>
  <c r="DL79" i="2"/>
  <c r="DL87" i="2" a="1"/>
  <c r="DL87" i="2"/>
  <c r="DJ79" i="2"/>
  <c r="DO95" i="2" a="1"/>
  <c r="DO95" i="2"/>
  <c r="DJ87" i="2"/>
  <c r="Y99" i="2"/>
  <c r="DJ91" i="2"/>
  <c r="DK83" i="2" a="1"/>
  <c r="DK83" i="2"/>
  <c r="AB75" i="2"/>
  <c r="AB51" i="2"/>
  <c r="AB43" i="2"/>
  <c r="AA35" i="2"/>
  <c r="AA27" i="2"/>
  <c r="AA19" i="2"/>
  <c r="AJ75" i="2"/>
  <c r="AV75" i="2"/>
  <c r="AR83" i="2"/>
  <c r="AO83" i="2"/>
  <c r="AT91" i="2"/>
  <c r="AI91" i="2"/>
  <c r="AN91" i="2"/>
  <c r="AT99" i="2"/>
  <c r="AR99" i="2"/>
  <c r="S99" i="2"/>
  <c r="AG99" i="2"/>
  <c r="Y91" i="2"/>
  <c r="P83" i="2"/>
  <c r="O75" i="2"/>
  <c r="D83" i="2"/>
  <c r="U83" i="2"/>
  <c r="R83" i="2"/>
  <c r="AE75" i="2"/>
  <c r="AB27" i="2"/>
  <c r="DL91" i="2" a="1"/>
  <c r="DL91" i="2"/>
  <c r="DM75" i="2" a="1"/>
  <c r="DM75" i="2"/>
  <c r="W91" i="2"/>
  <c r="N91" i="2"/>
  <c r="W98" i="2"/>
  <c r="B90" i="2"/>
  <c r="T82" i="2"/>
  <c r="W74" i="2"/>
  <c r="AA60" i="2"/>
  <c r="AA26" i="2"/>
  <c r="DP99" i="2" a="1"/>
  <c r="DP99" i="2"/>
  <c r="BA75" i="2"/>
  <c r="BK75" i="2"/>
  <c r="AN75" i="2"/>
  <c r="AJ83" i="2"/>
  <c r="AG83" i="2"/>
  <c r="AL91" i="2"/>
  <c r="AX91" i="2"/>
  <c r="AF91" i="2"/>
  <c r="AL99" i="2"/>
  <c r="AJ99" i="2"/>
  <c r="AX99" i="2"/>
  <c r="L91" i="2"/>
  <c r="F91" i="2"/>
  <c r="J91" i="2"/>
  <c r="P91" i="2"/>
  <c r="AB67" i="2"/>
  <c r="DK91" i="2" a="1"/>
  <c r="DK91" i="2"/>
  <c r="DK75" i="2" a="1"/>
  <c r="DK75" i="2"/>
  <c r="Z91" i="2"/>
  <c r="DM99" i="2" a="1"/>
  <c r="DM99" i="2"/>
  <c r="DQ99" i="2" a="1"/>
  <c r="DQ99" i="2"/>
  <c r="AI75" i="2"/>
  <c r="AF75" i="2"/>
  <c r="BA83" i="2"/>
  <c r="BG83" i="2"/>
  <c r="AV83" i="2"/>
  <c r="AS91" i="2"/>
  <c r="AP91" i="2"/>
  <c r="AU91" i="2"/>
  <c r="AD99" i="2"/>
  <c r="L99" i="2"/>
  <c r="AP99" i="2"/>
  <c r="I99" i="2"/>
  <c r="V91" i="2"/>
  <c r="G91" i="2"/>
  <c r="L75" i="2"/>
  <c r="C75" i="2"/>
  <c r="V75" i="2"/>
  <c r="DJ75" i="2"/>
  <c r="AW75" i="2"/>
  <c r="AU75" i="2"/>
  <c r="AQ83" i="2"/>
  <c r="AN83" i="2"/>
  <c r="AK91" i="2"/>
  <c r="AH91" i="2"/>
  <c r="AM91" i="2"/>
  <c r="F99" i="2"/>
  <c r="D99" i="2"/>
  <c r="AH99" i="2"/>
  <c r="AV99" i="2"/>
  <c r="AE91" i="2"/>
  <c r="AD91" i="2"/>
  <c r="O83" i="2"/>
  <c r="V83" i="2"/>
  <c r="G83" i="2"/>
  <c r="AB19" i="2"/>
  <c r="AD75" i="2"/>
  <c r="AA51" i="2"/>
  <c r="DR91" i="2" a="1"/>
  <c r="DR91" i="2"/>
  <c r="N75" i="2"/>
  <c r="DN87" i="2" a="1"/>
  <c r="DN87" i="2"/>
  <c r="DP79" i="2" a="1"/>
  <c r="DP79" i="2"/>
  <c r="DN99" i="2" a="1"/>
  <c r="DN99" i="2"/>
  <c r="AR75" i="2"/>
  <c r="AG75" i="2"/>
  <c r="AM75" i="2"/>
  <c r="AI83" i="2"/>
  <c r="AF83" i="2"/>
  <c r="AR91" i="2"/>
  <c r="AW91" i="2"/>
  <c r="AM99" i="2"/>
  <c r="AS99" i="2"/>
  <c r="BA99" i="2"/>
  <c r="Z99" i="2"/>
  <c r="AN99" i="2"/>
  <c r="O91" i="2"/>
  <c r="M91" i="2"/>
  <c r="C91" i="2"/>
  <c r="I91" i="2"/>
  <c r="AB91" i="2"/>
  <c r="AA91" i="2"/>
  <c r="X91" i="2"/>
  <c r="R75" i="2"/>
  <c r="S75" i="2"/>
  <c r="AB59" i="2"/>
  <c r="AA67" i="2"/>
  <c r="DQ91" i="2" a="1"/>
  <c r="DQ91" i="2"/>
  <c r="DQ86" i="2" a="1"/>
  <c r="DQ86" i="2"/>
  <c r="AS75" i="2"/>
  <c r="Z75" i="2"/>
  <c r="Z83" i="2"/>
  <c r="DK99" i="2" a="1"/>
  <c r="DK99" i="2"/>
  <c r="DJ99" i="2"/>
  <c r="AQ75" i="2"/>
  <c r="AX75" i="2"/>
  <c r="AT75" i="2"/>
  <c r="AX83" i="2"/>
  <c r="AM83" i="2"/>
  <c r="AJ91" i="2"/>
  <c r="AO91" i="2"/>
  <c r="AE99" i="2"/>
  <c r="AK99" i="2"/>
  <c r="AQ99" i="2"/>
  <c r="R99" i="2"/>
  <c r="AF99" i="2"/>
  <c r="R91" i="2"/>
  <c r="P75" i="2"/>
  <c r="L83" i="2"/>
  <c r="X75" i="2"/>
  <c r="D75" i="2"/>
  <c r="U75" i="2"/>
  <c r="M75" i="2"/>
  <c r="F75" i="2"/>
  <c r="AB35" i="2"/>
  <c r="AA43" i="2"/>
  <c r="DO91" i="2" a="1"/>
  <c r="DO91" i="2"/>
  <c r="DR75" i="2" a="1"/>
  <c r="DR75" i="2"/>
  <c r="W75" i="2"/>
  <c r="K91" i="2"/>
  <c r="K85" i="2"/>
  <c r="N77" i="2"/>
  <c r="AO75" i="2"/>
  <c r="AP75" i="2"/>
  <c r="AL75" i="2"/>
  <c r="AH83" i="2"/>
  <c r="AT83" i="2"/>
  <c r="BA91" i="2"/>
  <c r="AG91" i="2"/>
  <c r="O99" i="2"/>
  <c r="U99" i="2"/>
  <c r="AI99" i="2"/>
  <c r="J99" i="2"/>
  <c r="X99" i="2"/>
  <c r="D91" i="2"/>
  <c r="J75" i="2"/>
  <c r="I75" i="2"/>
  <c r="DN91" i="2" a="1"/>
  <c r="DN91" i="2"/>
  <c r="DN79" i="2" a="1"/>
  <c r="DN79" i="2"/>
  <c r="DL77" i="2" a="1"/>
  <c r="DL77" i="2"/>
  <c r="DQ75" i="2" a="1"/>
  <c r="DQ75" i="2"/>
  <c r="Q86" i="2"/>
  <c r="K77" i="2"/>
  <c r="E100" i="2"/>
  <c r="E92" i="2"/>
  <c r="DO84" i="2" a="1"/>
  <c r="DO84" i="2"/>
  <c r="Q76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I90" i="2"/>
  <c r="AE90" i="2"/>
  <c r="W90" i="2"/>
  <c r="Q74" i="2"/>
  <c r="N74" i="2"/>
  <c r="AS90" i="2"/>
  <c r="O82" i="2"/>
  <c r="J82" i="2"/>
  <c r="B82" i="2"/>
  <c r="P98" i="2"/>
  <c r="AU98" i="2"/>
  <c r="AP90" i="2"/>
  <c r="G82" i="2"/>
  <c r="DR82" i="2" a="1"/>
  <c r="DR82" i="2"/>
  <c r="N92" i="2"/>
  <c r="DR98" i="2" a="1"/>
  <c r="DR98" i="2"/>
  <c r="AU90" i="2"/>
  <c r="T98" i="2"/>
  <c r="AF98" i="2"/>
  <c r="K74" i="2"/>
  <c r="AQ74" i="2"/>
  <c r="O98" i="2"/>
  <c r="E98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B75" i="2"/>
  <c r="B76" i="2"/>
  <c r="B77" i="2"/>
  <c r="B78" i="2"/>
  <c r="B79" i="2"/>
  <c r="B80" i="2"/>
  <c r="B81" i="2"/>
  <c r="B83" i="2"/>
  <c r="B84" i="2"/>
  <c r="B85" i="2"/>
  <c r="B86" i="2"/>
  <c r="B87" i="2"/>
  <c r="B88" i="2"/>
  <c r="B89" i="2"/>
  <c r="B91" i="2"/>
  <c r="B92" i="2"/>
  <c r="B93" i="2"/>
  <c r="B94" i="2"/>
  <c r="B95" i="2"/>
  <c r="B96" i="2"/>
  <c r="B97" i="2"/>
  <c r="B98" i="2"/>
  <c r="B99" i="2"/>
  <c r="E75" i="2"/>
  <c r="E76" i="2"/>
  <c r="E78" i="2"/>
  <c r="E79" i="2"/>
  <c r="E80" i="2"/>
  <c r="E81" i="2"/>
  <c r="E82" i="2"/>
  <c r="E83" i="2"/>
  <c r="E84" i="2"/>
  <c r="E86" i="2"/>
  <c r="E87" i="2"/>
  <c r="E88" i="2"/>
  <c r="E89" i="2"/>
  <c r="E90" i="2"/>
  <c r="E91" i="2"/>
  <c r="E93" i="2"/>
  <c r="E94" i="2"/>
  <c r="E95" i="2"/>
  <c r="E96" i="2"/>
  <c r="E97" i="2"/>
  <c r="E99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78" i="2"/>
  <c r="K79" i="2"/>
  <c r="K80" i="2"/>
  <c r="K81" i="2"/>
  <c r="K82" i="2"/>
  <c r="K83" i="2"/>
  <c r="K84" i="2"/>
  <c r="K86" i="2"/>
  <c r="K87" i="2"/>
  <c r="K88" i="2"/>
  <c r="K89" i="2"/>
  <c r="K90" i="2"/>
  <c r="K93" i="2"/>
  <c r="K94" i="2"/>
  <c r="K95" i="2"/>
  <c r="K96" i="2"/>
  <c r="K97" i="2"/>
  <c r="K98" i="2"/>
  <c r="K99" i="2"/>
  <c r="K100" i="2"/>
  <c r="N78" i="2"/>
  <c r="N79" i="2"/>
  <c r="N80" i="2"/>
  <c r="N81" i="2"/>
  <c r="N82" i="2"/>
  <c r="N83" i="2"/>
  <c r="N84" i="2"/>
  <c r="N86" i="2"/>
  <c r="N87" i="2"/>
  <c r="N88" i="2"/>
  <c r="N89" i="2"/>
  <c r="N90" i="2"/>
  <c r="N93" i="2"/>
  <c r="N94" i="2"/>
  <c r="N95" i="2"/>
  <c r="N96" i="2"/>
  <c r="N97" i="2"/>
  <c r="N98" i="2"/>
  <c r="N99" i="2"/>
  <c r="N100" i="2"/>
  <c r="Q75" i="2"/>
  <c r="Q77" i="2"/>
  <c r="Q78" i="2"/>
  <c r="Q79" i="2"/>
  <c r="Q80" i="2"/>
  <c r="Q81" i="2"/>
  <c r="Q82" i="2"/>
  <c r="Q83" i="2"/>
  <c r="Q84" i="2"/>
  <c r="Q85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T74" i="2"/>
  <c r="T75" i="2"/>
  <c r="T77" i="2"/>
  <c r="T78" i="2"/>
  <c r="T79" i="2"/>
  <c r="T80" i="2"/>
  <c r="T81" i="2"/>
  <c r="T83" i="2"/>
  <c r="T87" i="2"/>
  <c r="T88" i="2"/>
  <c r="T89" i="2"/>
  <c r="T90" i="2"/>
  <c r="T91" i="2"/>
  <c r="T92" i="2"/>
  <c r="T95" i="2"/>
  <c r="T96" i="2"/>
  <c r="T97" i="2"/>
  <c r="T99" i="2"/>
  <c r="T100" i="2"/>
  <c r="W77" i="2"/>
  <c r="W78" i="2"/>
  <c r="W80" i="2"/>
  <c r="W81" i="2"/>
  <c r="W82" i="2"/>
  <c r="W83" i="2"/>
  <c r="W86" i="2"/>
  <c r="W87" i="2"/>
  <c r="W88" i="2"/>
  <c r="W89" i="2"/>
  <c r="W92" i="2"/>
  <c r="W94" i="2"/>
  <c r="W95" i="2"/>
  <c r="W96" i="2"/>
  <c r="W97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K74" i="2" a="1"/>
  <c r="DK74" i="2"/>
  <c r="T4" i="2"/>
  <c r="T5" i="2"/>
  <c r="T6" i="2"/>
  <c r="T7" i="2"/>
  <c r="AX98" i="2"/>
  <c r="DQ98" i="2" a="1"/>
  <c r="DQ98" i="2"/>
  <c r="AM98" i="2"/>
  <c r="Y98" i="2"/>
  <c r="DN98" i="2" a="1"/>
  <c r="DN98" i="2"/>
  <c r="AN74" i="2"/>
  <c r="AO74" i="2"/>
  <c r="AW82" i="2"/>
  <c r="AT82" i="2"/>
  <c r="AK90" i="2"/>
  <c r="AH90" i="2"/>
  <c r="AM90" i="2"/>
  <c r="U90" i="2"/>
  <c r="F90" i="2"/>
  <c r="AB90" i="2"/>
  <c r="P74" i="2"/>
  <c r="D74" i="2"/>
  <c r="M82" i="2"/>
  <c r="C82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AD90" i="2"/>
  <c r="L74" i="2"/>
  <c r="R74" i="2"/>
  <c r="I82" i="2"/>
  <c r="DJ90" i="2"/>
  <c r="DO82" i="2" a="1"/>
  <c r="DO82" i="2"/>
  <c r="AR98" i="2"/>
  <c r="AU74" i="2"/>
  <c r="AG82" i="2"/>
  <c r="AS82" i="2"/>
  <c r="AR90" i="2"/>
  <c r="AO90" i="2"/>
  <c r="AL90" i="2"/>
  <c r="V90" i="2"/>
  <c r="D90" i="2"/>
  <c r="C90" i="2"/>
  <c r="J90" i="2"/>
  <c r="Y90" i="2"/>
  <c r="AA90" i="2"/>
  <c r="P90" i="2"/>
  <c r="P82" i="2"/>
  <c r="D82" i="2"/>
  <c r="AB26" i="2"/>
  <c r="DR90" i="2" a="1"/>
  <c r="DR90" i="2"/>
  <c r="DN82" i="2" a="1"/>
  <c r="DN82" i="2"/>
  <c r="DR74" i="2" a="1"/>
  <c r="DR74" i="2"/>
  <c r="C98" i="2"/>
  <c r="AB98" i="2"/>
  <c r="AF74" i="2"/>
  <c r="M98" i="2"/>
  <c r="X98" i="2"/>
  <c r="D98" i="2"/>
  <c r="DM98" i="2" a="1"/>
  <c r="DM98" i="2"/>
  <c r="AP98" i="2"/>
  <c r="AV74" i="2"/>
  <c r="AM74" i="2"/>
  <c r="BA82" i="2"/>
  <c r="BO82" i="2"/>
  <c r="AV82" i="2"/>
  <c r="AK82" i="2"/>
  <c r="AJ90" i="2"/>
  <c r="AG90" i="2"/>
  <c r="L98" i="2"/>
  <c r="O90" i="2"/>
  <c r="L82" i="2"/>
  <c r="U74" i="2"/>
  <c r="S82" i="2"/>
  <c r="Y82" i="2"/>
  <c r="DP90" i="2" a="1"/>
  <c r="DP90" i="2"/>
  <c r="DM82" i="2" a="1"/>
  <c r="DM82" i="2"/>
  <c r="DQ74" i="2" a="1"/>
  <c r="DQ74" i="2"/>
  <c r="F98" i="2"/>
  <c r="Z90" i="2"/>
  <c r="AK98" i="2"/>
  <c r="BE90" i="2"/>
  <c r="AJ98" i="2"/>
  <c r="G98" i="2"/>
  <c r="AW98" i="2"/>
  <c r="AR74" i="2"/>
  <c r="AT74" i="2"/>
  <c r="AR82" i="2"/>
  <c r="AN82" i="2"/>
  <c r="AJ82" i="2"/>
  <c r="AQ90" i="2"/>
  <c r="AV90" i="2"/>
  <c r="AQ98" i="2"/>
  <c r="L90" i="2"/>
  <c r="S90" i="2"/>
  <c r="X90" i="2"/>
  <c r="V82" i="2"/>
  <c r="R82" i="2"/>
  <c r="V74" i="2"/>
  <c r="AE82" i="2"/>
  <c r="DO90" i="2" a="1"/>
  <c r="DO90" i="2"/>
  <c r="DL82" i="2" a="1"/>
  <c r="DL82" i="2"/>
  <c r="DP74" i="2" a="1"/>
  <c r="DP74" i="2"/>
  <c r="Z98" i="2"/>
  <c r="AT98" i="2"/>
  <c r="AA98" i="2"/>
  <c r="AX74" i="2"/>
  <c r="AL74" i="2"/>
  <c r="AQ82" i="2"/>
  <c r="AF82" i="2"/>
  <c r="AI82" i="2"/>
  <c r="AI90" i="2"/>
  <c r="AN90" i="2"/>
  <c r="AI98" i="2"/>
  <c r="R90" i="2"/>
  <c r="O74" i="2"/>
  <c r="X74" i="2"/>
  <c r="U82" i="2"/>
  <c r="M74" i="2"/>
  <c r="C74" i="2"/>
  <c r="J74" i="2"/>
  <c r="AB82" i="2"/>
  <c r="DN90" i="2" a="1"/>
  <c r="DN90" i="2"/>
  <c r="DK82" i="2" a="1"/>
  <c r="DK82" i="2"/>
  <c r="DO74" i="2" a="1"/>
  <c r="DO74" i="2"/>
  <c r="Z82" i="2"/>
  <c r="AO98" i="2"/>
  <c r="AD98" i="2"/>
  <c r="AE98" i="2"/>
  <c r="AV98" i="2"/>
  <c r="R98" i="2"/>
  <c r="AN98" i="2"/>
  <c r="DO98" i="2" a="1"/>
  <c r="DO98" i="2"/>
  <c r="J98" i="2"/>
  <c r="BA98" i="2"/>
  <c r="BK98" i="2"/>
  <c r="DK98" i="2" a="1"/>
  <c r="DK98" i="2"/>
  <c r="AH98" i="2"/>
  <c r="U98" i="2"/>
  <c r="V98" i="2"/>
  <c r="AG98" i="2"/>
  <c r="AL98" i="2"/>
  <c r="DL98" i="2" a="1"/>
  <c r="DL98" i="2"/>
  <c r="S98" i="2"/>
  <c r="AP74" i="2"/>
  <c r="AS74" i="2"/>
  <c r="AX82" i="2"/>
  <c r="AU82" i="2"/>
  <c r="AH82" i="2"/>
  <c r="AX90" i="2"/>
  <c r="AF90" i="2"/>
  <c r="I98" i="2"/>
  <c r="M90" i="2"/>
  <c r="F82" i="2"/>
  <c r="I74" i="2"/>
  <c r="AD82" i="2"/>
  <c r="AA82" i="2"/>
  <c r="DJ98" i="2"/>
  <c r="DM90" i="2" a="1"/>
  <c r="DM90" i="2"/>
  <c r="DJ82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C97" i="2"/>
  <c r="J89" i="2"/>
  <c r="BE99" i="2"/>
  <c r="AT81" i="2"/>
  <c r="DN81" i="2" a="1"/>
  <c r="DN81" i="2"/>
  <c r="BK99" i="2"/>
  <c r="AD97" i="2"/>
  <c r="J97" i="2"/>
  <c r="AR81" i="2"/>
  <c r="AG89" i="2"/>
  <c r="AH89" i="2"/>
  <c r="AK81" i="2"/>
  <c r="Z35" i="2"/>
  <c r="AX36" i="2"/>
  <c r="BI99" i="2"/>
  <c r="BM99" i="2"/>
  <c r="AO97" i="2"/>
  <c r="V81" i="2"/>
  <c r="DJ95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U96" i="2"/>
  <c r="AX88" i="2"/>
  <c r="BA76" i="2"/>
  <c r="BK76" i="2"/>
  <c r="BE83" i="2"/>
  <c r="AR80" i="2"/>
  <c r="AO96" i="2"/>
  <c r="AA48" i="2"/>
  <c r="C96" i="2"/>
  <c r="BG86" i="2"/>
  <c r="BG99" i="2"/>
  <c r="J96" i="2"/>
  <c r="AD96" i="2"/>
  <c r="AW80" i="2"/>
  <c r="G96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A96" i="2"/>
  <c r="AF96" i="2"/>
  <c r="AJ96" i="2"/>
  <c r="O96" i="2"/>
  <c r="AJ80" i="2"/>
  <c r="AO80" i="2"/>
  <c r="C80" i="2"/>
  <c r="Y80" i="2"/>
  <c r="AG96" i="2"/>
  <c r="V96" i="2"/>
  <c r="AQ96" i="2"/>
  <c r="F80" i="2"/>
  <c r="AA10" i="2"/>
  <c r="AU80" i="2"/>
  <c r="BA80" i="2"/>
  <c r="BK80" i="2"/>
  <c r="AG80" i="2"/>
  <c r="D80" i="2"/>
  <c r="U80" i="2"/>
  <c r="Y96" i="2"/>
  <c r="F96" i="2"/>
  <c r="S96" i="2"/>
  <c r="AE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Z88" i="2"/>
  <c r="AM80" i="2"/>
  <c r="AQ80" i="2"/>
  <c r="AV80" i="2"/>
  <c r="AN88" i="2"/>
  <c r="X80" i="2"/>
  <c r="AM88" i="2"/>
  <c r="D88" i="2"/>
  <c r="AK88" i="2"/>
  <c r="U88" i="2"/>
  <c r="J80" i="2"/>
  <c r="AG88" i="2"/>
  <c r="AV96" i="2"/>
  <c r="AS96" i="2"/>
  <c r="AP96" i="2"/>
  <c r="AB80" i="2"/>
  <c r="DP96" i="2" a="1"/>
  <c r="DP96" i="2"/>
  <c r="DN88" i="2" a="1"/>
  <c r="DN88" i="2"/>
  <c r="DR80" i="2" a="1"/>
  <c r="DR80" i="2"/>
  <c r="DJ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Z80" i="2"/>
  <c r="X96" i="2"/>
  <c r="AT80" i="2"/>
  <c r="AI80" i="2"/>
  <c r="AN80" i="2"/>
  <c r="AR88" i="2"/>
  <c r="L80" i="2"/>
  <c r="X88" i="2"/>
  <c r="AL88" i="2"/>
  <c r="AJ88" i="2"/>
  <c r="P96" i="2"/>
  <c r="AK96" i="2"/>
  <c r="AH96" i="2"/>
  <c r="AA33" i="2"/>
  <c r="AA54" i="2"/>
  <c r="DO96" i="2" a="1"/>
  <c r="DO96" i="2"/>
  <c r="DQ80" i="2" a="1"/>
  <c r="DQ80" i="2"/>
  <c r="I96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O80" i="2"/>
  <c r="L88" i="2"/>
  <c r="AU96" i="2"/>
  <c r="M96" i="2"/>
  <c r="Z96" i="2"/>
  <c r="V80" i="2"/>
  <c r="G80" i="2"/>
  <c r="S80" i="2"/>
  <c r="I80" i="2"/>
  <c r="AB48" i="2"/>
  <c r="AA25" i="2"/>
  <c r="AA88" i="2"/>
  <c r="DP80" i="2" a="1"/>
  <c r="DP80" i="2"/>
  <c r="AR96" i="2"/>
  <c r="BQ86" i="2"/>
  <c r="BK86" i="2"/>
  <c r="DQ96" i="2" a="1"/>
  <c r="DQ96" i="2"/>
  <c r="AX96" i="2"/>
  <c r="AS80" i="2"/>
  <c r="AP80" i="2"/>
  <c r="AF88" i="2"/>
  <c r="P80" i="2"/>
  <c r="O88" i="2"/>
  <c r="M80" i="2"/>
  <c r="AQ88" i="2"/>
  <c r="AM96" i="2"/>
  <c r="L96" i="2"/>
  <c r="R96" i="2"/>
  <c r="AB10" i="2"/>
  <c r="AD80" i="2"/>
  <c r="DM96" i="2" a="1"/>
  <c r="DM96" i="2"/>
  <c r="DO80" i="2" a="1"/>
  <c r="DO80" i="2"/>
  <c r="DJ96" i="2"/>
  <c r="AB96" i="2"/>
  <c r="AI96" i="2"/>
  <c r="AK80" i="2"/>
  <c r="AH80" i="2"/>
  <c r="P88" i="2"/>
  <c r="R80" i="2"/>
  <c r="AE96" i="2"/>
  <c r="D96" i="2"/>
  <c r="AB40" i="2"/>
  <c r="AA17" i="2"/>
  <c r="AA80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Z97" i="2"/>
  <c r="O97" i="2"/>
  <c r="AQ81" i="2"/>
  <c r="AX81" i="2"/>
  <c r="AU89" i="2"/>
  <c r="AV89" i="2"/>
  <c r="G97" i="2"/>
  <c r="AH97" i="2"/>
  <c r="G89" i="2"/>
  <c r="Y89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AJ81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Z81" i="2"/>
  <c r="AW81" i="2"/>
  <c r="AM81" i="2"/>
  <c r="AX89" i="2"/>
  <c r="AQ89" i="2"/>
  <c r="U97" i="2"/>
  <c r="Y97" i="2"/>
  <c r="R89" i="2"/>
  <c r="P81" i="2"/>
  <c r="M81" i="2"/>
  <c r="Y81" i="2"/>
  <c r="G81" i="2"/>
  <c r="I81" i="2"/>
  <c r="AD81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K97" i="2"/>
  <c r="D97" i="2"/>
  <c r="AQ97" i="2"/>
  <c r="AF22" i="2"/>
  <c r="AL81" i="2"/>
  <c r="AP81" i="2"/>
  <c r="AM89" i="2"/>
  <c r="AN89" i="2"/>
  <c r="AA97" i="2"/>
  <c r="AN97" i="2"/>
  <c r="D89" i="2"/>
  <c r="P89" i="2"/>
  <c r="O81" i="2"/>
  <c r="L81" i="2"/>
  <c r="X81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1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1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AI81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E81" i="2"/>
  <c r="AB22" i="2"/>
  <c r="AB69" i="2"/>
  <c r="AB89" i="2"/>
  <c r="AA42" i="2"/>
  <c r="AA61" i="2"/>
  <c r="AA89" i="2"/>
  <c r="DK89" i="2" a="1"/>
  <c r="DK89" i="2"/>
  <c r="DK81" i="2" a="1"/>
  <c r="DK81" i="2"/>
  <c r="DN97" i="2" a="1"/>
  <c r="DN97" i="2"/>
  <c r="M97" i="2"/>
  <c r="AT97" i="2"/>
  <c r="AG97" i="2"/>
  <c r="DL97" i="2" a="1"/>
  <c r="DL97" i="2"/>
  <c r="P97" i="2"/>
  <c r="AO81" i="2"/>
  <c r="AS81" i="2"/>
  <c r="AS89" i="2"/>
  <c r="AT89" i="2"/>
  <c r="AX97" i="2"/>
  <c r="F97" i="2"/>
  <c r="L89" i="2"/>
  <c r="X89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AH81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F81" i="2"/>
  <c r="I89" i="2"/>
  <c r="AL89" i="2"/>
  <c r="AD89" i="2"/>
  <c r="AA53" i="2"/>
  <c r="AA81" i="2"/>
  <c r="BA89" i="2"/>
  <c r="BM89" i="2"/>
  <c r="DR97" i="2" a="1"/>
  <c r="DR97" i="2"/>
  <c r="DR89" i="2" a="1"/>
  <c r="DR89" i="2"/>
  <c r="DJ89" i="2"/>
  <c r="DR81" i="2" a="1"/>
  <c r="DR81" i="2"/>
  <c r="DJ81" i="2"/>
  <c r="AJ97" i="2"/>
  <c r="DO97" i="2" a="1"/>
  <c r="DO97" i="2"/>
  <c r="S97" i="2"/>
  <c r="AI97" i="2"/>
  <c r="AU97" i="2"/>
  <c r="BA81" i="2"/>
  <c r="BI81" i="2"/>
  <c r="AW89" i="2"/>
  <c r="AP89" i="2"/>
  <c r="BA97" i="2"/>
  <c r="BI97" i="2"/>
  <c r="X97" i="2"/>
  <c r="AB97" i="2"/>
  <c r="M89" i="2"/>
  <c r="U81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S81" i="2"/>
  <c r="AI89" i="2"/>
  <c r="AE89" i="2"/>
  <c r="AB42" i="2"/>
  <c r="AB61" i="2"/>
  <c r="AB81" i="2"/>
  <c r="AA8" i="2"/>
  <c r="AA73" i="2"/>
  <c r="I97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V97" i="2"/>
  <c r="AL97" i="2"/>
  <c r="DJ97" i="2"/>
  <c r="Z73" i="2"/>
  <c r="AF73" i="2"/>
  <c r="AN81" i="2"/>
  <c r="AG81" i="2"/>
  <c r="AR89" i="2"/>
  <c r="AK89" i="2"/>
  <c r="AR97" i="2"/>
  <c r="AE97" i="2"/>
  <c r="U89" i="2"/>
  <c r="C89" i="2"/>
  <c r="C81" i="2"/>
  <c r="R81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F89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L97" i="2"/>
  <c r="AM97" i="2"/>
  <c r="DQ97" i="2" a="1"/>
  <c r="DQ97" i="2"/>
  <c r="DM97" i="2" a="1"/>
  <c r="DM97" i="2"/>
  <c r="AP97" i="2"/>
  <c r="Z89" i="2"/>
  <c r="AF81" i="2"/>
  <c r="AU81" i="2"/>
  <c r="AO89" i="2"/>
  <c r="AJ89" i="2"/>
  <c r="R97" i="2"/>
  <c r="AS97" i="2"/>
  <c r="O89" i="2"/>
  <c r="V89" i="2"/>
  <c r="S89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F88" i="2"/>
  <c r="AO88" i="2"/>
  <c r="G88" i="2"/>
  <c r="V88" i="2"/>
  <c r="AV88" i="2"/>
  <c r="DP88" i="2" a="1"/>
  <c r="DP88" i="2"/>
  <c r="AE88" i="2"/>
  <c r="AW88" i="2"/>
  <c r="J88" i="2"/>
  <c r="DQ88" i="2" a="1"/>
  <c r="DQ88" i="2"/>
  <c r="S88" i="2"/>
  <c r="M88" i="2"/>
  <c r="DJ88" i="2"/>
  <c r="DR88" i="2" a="1"/>
  <c r="DR88" i="2"/>
  <c r="AD88" i="2"/>
  <c r="C88" i="2"/>
  <c r="AI88" i="2"/>
  <c r="DK88" i="2" a="1"/>
  <c r="DK88" i="2"/>
  <c r="R88" i="2"/>
  <c r="DL88" i="2" a="1"/>
  <c r="DL88" i="2"/>
  <c r="I88" i="2"/>
  <c r="AH88" i="2"/>
  <c r="BA88" i="2"/>
  <c r="BE88" i="2"/>
  <c r="AT88" i="2"/>
  <c r="AU88" i="2"/>
  <c r="DM88" i="2" a="1"/>
  <c r="DM88" i="2"/>
  <c r="AB88" i="2"/>
  <c r="Y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B94" i="2"/>
  <c r="J94" i="2"/>
  <c r="G94" i="2"/>
  <c r="AT94" i="2"/>
  <c r="AW94" i="2"/>
  <c r="AR94" i="2"/>
  <c r="DJ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B78" i="2"/>
  <c r="M78" i="2"/>
  <c r="AR78" i="2"/>
  <c r="AU78" i="2"/>
  <c r="AX78" i="2"/>
  <c r="DJ78" i="2"/>
  <c r="DR78" i="2" a="1"/>
  <c r="DR78" i="2"/>
  <c r="AA78" i="2"/>
  <c r="AD78" i="2"/>
  <c r="V78" i="2"/>
  <c r="C78" i="2"/>
  <c r="DK78" i="2" a="1"/>
  <c r="DK78" i="2"/>
  <c r="S78" i="2"/>
  <c r="R78" i="2"/>
  <c r="DL78" i="2" a="1"/>
  <c r="DL78" i="2"/>
  <c r="I78" i="2"/>
  <c r="DM78" i="2" a="1"/>
  <c r="DM78" i="2"/>
  <c r="Y78" i="2"/>
  <c r="DN78" i="2" a="1"/>
  <c r="DN78" i="2"/>
  <c r="DO78" i="2" a="1"/>
  <c r="DO78" i="2"/>
  <c r="F78" i="2"/>
  <c r="G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99" i="2"/>
  <c r="AO99" i="2"/>
  <c r="C99" i="2"/>
  <c r="AB99" i="2"/>
  <c r="V99" i="2"/>
  <c r="AU99" i="2"/>
  <c r="DR99" i="2" a="1"/>
  <c r="DR99" i="2"/>
  <c r="DL83" i="2" a="1"/>
  <c r="DL83" i="2"/>
  <c r="I83" i="2"/>
  <c r="AU83" i="2"/>
  <c r="AP83" i="2"/>
  <c r="AS83" i="2"/>
  <c r="DM83" i="2" a="1"/>
  <c r="DM83" i="2"/>
  <c r="Y83" i="2"/>
  <c r="DN83" i="2" a="1"/>
  <c r="DN83" i="2"/>
  <c r="DO83" i="2" a="1"/>
  <c r="DO83" i="2"/>
  <c r="AB83" i="2"/>
  <c r="F83" i="2"/>
  <c r="DP83" i="2" a="1"/>
  <c r="DP83" i="2"/>
  <c r="AA83" i="2"/>
  <c r="AE83" i="2"/>
  <c r="J83" i="2"/>
  <c r="DQ83" i="2" a="1"/>
  <c r="DQ83" i="2"/>
  <c r="S83" i="2"/>
  <c r="M83" i="2"/>
  <c r="DJ83" i="2"/>
  <c r="DR83" i="2" a="1"/>
  <c r="DR83" i="2"/>
  <c r="AD83" i="2"/>
  <c r="C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<sst xmlns="http://schemas.openxmlformats.org/spreadsheetml/2006/main" count="392" uniqueCount="209">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</sst>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4.31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136</c:v>
                </c:pt>
                <c:pt idx="49">
                  <c:v>160</c:v>
                </c:pt>
                <c:pt idx="50">
                  <c:v>190</c:v>
                </c:pt>
                <c:pt idx="51">
                  <c:v>222</c:v>
                </c:pt>
                <c:pt idx="52">
                  <c:v>262</c:v>
                </c:pt>
                <c:pt idx="53">
                  <c:v>306</c:v>
                </c:pt>
                <c:pt idx="54">
                  <c:v>360</c:v>
                </c:pt>
                <c:pt idx="55">
                  <c:v>424</c:v>
                </c:pt>
                <c:pt idx="56">
                  <c:v>498</c:v>
                </c:pt>
                <c:pt idx="57">
                  <c:v>584</c:v>
                </c:pt>
                <c:pt idx="58">
                  <c:v>686</c:v>
                </c:pt>
                <c:pt idx="59">
                  <c:v>806</c:v>
                </c:pt>
                <c:pt idx="60">
                  <c:v>948</c:v>
                </c:pt>
                <c:pt idx="61">
                  <c:v>1112</c:v>
                </c:pt>
                <c:pt idx="62">
                  <c:v>1308</c:v>
                </c:pt>
                <c:pt idx="63">
                  <c:v>1536</c:v>
                </c:pt>
                <c:pt idx="64">
                  <c:v>1802</c:v>
                </c:pt>
                <c:pt idx="65">
                  <c:v>2118</c:v>
                </c:pt>
                <c:pt idx="66">
                  <c:v>2486</c:v>
                </c:pt>
                <c:pt idx="67">
                  <c:v>2920</c:v>
                </c:pt>
                <c:pt idx="68">
                  <c:v>3430</c:v>
                </c:pt>
                <c:pt idx="69">
                  <c:v>4028</c:v>
                </c:pt>
                <c:pt idx="70">
                  <c:v>4730</c:v>
                </c:pt>
                <c:pt idx="71">
                  <c:v>5556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330</c:v>
                </c:pt>
                <c:pt idx="48">
                  <c:v>548</c:v>
                </c:pt>
                <c:pt idx="49">
                  <c:v>766</c:v>
                </c:pt>
                <c:pt idx="50">
                  <c:v>983</c:v>
                </c:pt>
                <c:pt idx="51">
                  <c:v>1201</c:v>
                </c:pt>
                <c:pt idx="52">
                  <c:v>1419</c:v>
                </c:pt>
                <c:pt idx="53">
                  <c:v>1637</c:v>
                </c:pt>
                <c:pt idx="54">
                  <c:v>1854</c:v>
                </c:pt>
                <c:pt idx="55">
                  <c:v>2072</c:v>
                </c:pt>
                <c:pt idx="56">
                  <c:v>2290</c:v>
                </c:pt>
                <c:pt idx="57">
                  <c:v>2507</c:v>
                </c:pt>
                <c:pt idx="58">
                  <c:v>2725</c:v>
                </c:pt>
                <c:pt idx="59">
                  <c:v>2943</c:v>
                </c:pt>
                <c:pt idx="60">
                  <c:v>3161</c:v>
                </c:pt>
                <c:pt idx="61">
                  <c:v>3378</c:v>
                </c:pt>
                <c:pt idx="62">
                  <c:v>3596</c:v>
                </c:pt>
                <c:pt idx="63">
                  <c:v>3814</c:v>
                </c:pt>
                <c:pt idx="64">
                  <c:v>4031</c:v>
                </c:pt>
                <c:pt idx="65">
                  <c:v>4249</c:v>
                </c:pt>
                <c:pt idx="66">
                  <c:v>4467</c:v>
                </c:pt>
                <c:pt idx="67">
                  <c:v>4685</c:v>
                </c:pt>
                <c:pt idx="68">
                  <c:v>4902</c:v>
                </c:pt>
                <c:pt idx="69">
                  <c:v>5120</c:v>
                </c:pt>
                <c:pt idx="70">
                  <c:v>5338</c:v>
                </c:pt>
                <c:pt idx="71">
                  <c:v>5556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4.31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136</c:v>
                </c:pt>
                <c:pt idx="49">
                  <c:v>160</c:v>
                </c:pt>
                <c:pt idx="50">
                  <c:v>190</c:v>
                </c:pt>
                <c:pt idx="51">
                  <c:v>222</c:v>
                </c:pt>
                <c:pt idx="52">
                  <c:v>262</c:v>
                </c:pt>
                <c:pt idx="53">
                  <c:v>306</c:v>
                </c:pt>
                <c:pt idx="54">
                  <c:v>360</c:v>
                </c:pt>
                <c:pt idx="55">
                  <c:v>424</c:v>
                </c:pt>
                <c:pt idx="56">
                  <c:v>498</c:v>
                </c:pt>
                <c:pt idx="57">
                  <c:v>584</c:v>
                </c:pt>
                <c:pt idx="58">
                  <c:v>686</c:v>
                </c:pt>
                <c:pt idx="59">
                  <c:v>806</c:v>
                </c:pt>
                <c:pt idx="60">
                  <c:v>948</c:v>
                </c:pt>
                <c:pt idx="61">
                  <c:v>1112</c:v>
                </c:pt>
                <c:pt idx="62">
                  <c:v>1308</c:v>
                </c:pt>
                <c:pt idx="63">
                  <c:v>1536</c:v>
                </c:pt>
                <c:pt idx="64">
                  <c:v>1802</c:v>
                </c:pt>
                <c:pt idx="65">
                  <c:v>2118</c:v>
                </c:pt>
                <c:pt idx="66">
                  <c:v>2486</c:v>
                </c:pt>
                <c:pt idx="67">
                  <c:v>2920</c:v>
                </c:pt>
                <c:pt idx="68">
                  <c:v>3430</c:v>
                </c:pt>
                <c:pt idx="69">
                  <c:v>4028</c:v>
                </c:pt>
                <c:pt idx="70">
                  <c:v>4730</c:v>
                </c:pt>
                <c:pt idx="71">
                  <c:v>5556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330</c:v>
                </c:pt>
                <c:pt idx="48">
                  <c:v>548</c:v>
                </c:pt>
                <c:pt idx="49">
                  <c:v>766</c:v>
                </c:pt>
                <c:pt idx="50">
                  <c:v>983</c:v>
                </c:pt>
                <c:pt idx="51">
                  <c:v>1201</c:v>
                </c:pt>
                <c:pt idx="52">
                  <c:v>1419</c:v>
                </c:pt>
                <c:pt idx="53">
                  <c:v>1637</c:v>
                </c:pt>
                <c:pt idx="54">
                  <c:v>1854</c:v>
                </c:pt>
                <c:pt idx="55">
                  <c:v>2072</c:v>
                </c:pt>
                <c:pt idx="56">
                  <c:v>2290</c:v>
                </c:pt>
                <c:pt idx="57">
                  <c:v>2507</c:v>
                </c:pt>
                <c:pt idx="58">
                  <c:v>2725</c:v>
                </c:pt>
                <c:pt idx="59">
                  <c:v>2943</c:v>
                </c:pt>
                <c:pt idx="60">
                  <c:v>3161</c:v>
                </c:pt>
                <c:pt idx="61">
                  <c:v>3378</c:v>
                </c:pt>
                <c:pt idx="62">
                  <c:v>3596</c:v>
                </c:pt>
                <c:pt idx="63">
                  <c:v>3814</c:v>
                </c:pt>
                <c:pt idx="64">
                  <c:v>4031</c:v>
                </c:pt>
                <c:pt idx="65">
                  <c:v>4249</c:v>
                </c:pt>
                <c:pt idx="66">
                  <c:v>4467</c:v>
                </c:pt>
                <c:pt idx="67">
                  <c:v>4685</c:v>
                </c:pt>
                <c:pt idx="68">
                  <c:v>4902</c:v>
                </c:pt>
                <c:pt idx="69">
                  <c:v>5120</c:v>
                </c:pt>
                <c:pt idx="70">
                  <c:v>5338</c:v>
                </c:pt>
                <c:pt idx="71">
                  <c:v>5556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0.86222222222222222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3063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87"/>
  <sheetViews>
    <sheetView tabSelected="1" topLeftCell="A80" zoomScaleNormal="150" zoomScaleSheetLayoutView="100" workbookViewId="0">
      <selection activeCell="C86" sqref="C86:C87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49" activePane="bottomRight" state="frozen"/>
      <selection pane="bottomLeft" activeCell="A37" sqref="A37"/>
      <selection pane="topRight" activeCell="R1" sqref="R1"/>
      <selection pane="bottomRight" activeCell="B74" sqref="B7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6</v>
      </c>
      <c r="U74">
        <v>14</v>
      </c>
      <c r="X74">
        <v>30</v>
      </c>
      <c r="Y74">
        <v>51</v>
      </c>
      <c r="Z74">
        <v>1</v>
      </c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P46" activePane="bottomRight" state="frozen"/>
      <selection pane="bottomLeft" activeCell="A51" sqref="A51"/>
      <selection pane="topRight" activeCell="B1" sqref="B1"/>
      <selection pane="bottomRight" activeCell="X74" sqref="X74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175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119</v>
      </c>
      <c r="BG1" s="11"/>
      <c r="BH1" s="11" t="s">
        <v>125</v>
      </c>
      <c r="BI1" s="11"/>
      <c r="BJ1" s="11" t="s">
        <v>132</v>
      </c>
      <c r="BK1" s="11"/>
      <c r="BL1" s="11" t="s">
        <v>146</v>
      </c>
      <c r="BM1" s="11"/>
      <c r="BN1" s="11" t="s">
        <v>150</v>
      </c>
      <c r="BO1" s="11"/>
      <c r="BP1" s="11" t="s">
        <v>154</v>
      </c>
      <c r="BQ1" s="11"/>
      <c r="BR1" t="s">
        <v>110</v>
      </c>
      <c r="BS1" s="11" t="s">
        <v>202</v>
      </c>
      <c r="BT1" s="11"/>
      <c r="BU1" s="11"/>
      <c r="BV1" s="11"/>
      <c r="BW1" s="11"/>
      <c r="BX1" s="11"/>
      <c r="BY1" s="11"/>
      <c r="BZ1" s="11" t="s">
        <v>111</v>
      </c>
      <c r="CA1" s="11"/>
      <c r="CB1" s="11"/>
      <c r="CC1" s="11"/>
      <c r="CD1" s="11" t="s">
        <v>71</v>
      </c>
      <c r="CE1" s="11"/>
      <c r="CF1" s="11"/>
      <c r="CG1" s="11"/>
      <c r="CH1" s="11" t="s">
        <v>76</v>
      </c>
      <c r="CI1" s="11"/>
      <c r="CJ1" s="11"/>
      <c r="CK1" s="11"/>
      <c r="CL1" s="11" t="s">
        <v>116</v>
      </c>
      <c r="CM1" s="11"/>
      <c r="CN1" s="11"/>
      <c r="CO1" s="11"/>
      <c r="CP1" s="11" t="s">
        <v>122</v>
      </c>
      <c r="CQ1" s="11"/>
      <c r="CR1" s="11"/>
      <c r="CS1" s="11"/>
      <c r="CT1" s="11" t="s">
        <v>131</v>
      </c>
      <c r="CU1" s="11"/>
      <c r="CV1" s="11"/>
      <c r="CW1" s="11"/>
      <c r="CX1" s="11" t="s">
        <v>143</v>
      </c>
      <c r="CY1" s="11"/>
      <c r="CZ1" s="11"/>
      <c r="DA1" s="11"/>
      <c r="DB1" s="11" t="s">
        <v>149</v>
      </c>
      <c r="DC1" s="11"/>
      <c r="DD1" s="11"/>
      <c r="DE1" s="11"/>
      <c r="DF1" s="11" t="s">
        <v>153</v>
      </c>
      <c r="DG1" s="11"/>
      <c r="DH1" s="11"/>
      <c r="DI1" s="11"/>
      <c r="DJ1" s="11" t="str">
        <f>"State daily cases after reaching " &amp;Configuration!$B$12 &amp; " cases"</f>
        <v>State daily cases after reaching 100 cases</v>
      </c>
      <c r="DK1" s="11"/>
      <c r="DL1" s="11"/>
      <c r="DM1" s="11"/>
      <c r="DN1" s="11"/>
      <c r="DO1" s="11"/>
      <c r="DP1" s="11"/>
      <c r="DQ1" s="11"/>
      <c r="DR1" s="11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4.31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217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t="e" cm="1">
        <f t="array" ref="DK3">IFERROR(IF(ISNA($A3),NA(),INDEX(B$3:B$2000,_xlfn.XMATCH(Configuration!$B$12,B$3:B$2000,1,1)+$DJ3)-0), NA())</f>
        <v>#N/A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t="e" cm="1">
        <f t="array" ref="DP3">IFERROR(IF(ISNA($A3),NA(),INDEX(Q$3:Q$2000,_xlfn.XMATCH(Configuration!$B$12,Q$3:Q$2000,1,1)+$DJ3)-0), NA())</f>
        <v>#N/A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t="e" cm="1">
        <f t="array" ref="DN17">IFERROR(IF(ISNA($A17),NA(),INDEX(K$3:K$2000,_xlfn.XMATCH(Configuration!$B$12,K$3:K$2000,1,1)+$DJ17)-0), NA())</f>
        <v>#N/A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t="e" cm="1">
        <f t="array" ref="DQ17">IFERROR(IF(ISNA($A17),NA(),INDEX(T$3:T$2000,_xlfn.XMATCH(Configuration!$B$12,T$3:T$2000,1,1)+$DJ17)-0), NA())</f>
        <v>#N/A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t="e" cm="1">
        <f t="array" ref="DN18">IFERROR(IF(ISNA($A18),NA(),INDEX(K$3:K$2000,_xlfn.XMATCH(Configuration!$B$12,K$3:K$2000,1,1)+$DJ18)-0), NA())</f>
        <v>#N/A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t="e" cm="1">
        <f t="array" ref="DQ18">IFERROR(IF(ISNA($A18),NA(),INDEX(T$3:T$2000,_xlfn.XMATCH(Configuration!$B$12,T$3:T$2000,1,1)+$DJ18)-0), NA())</f>
        <v>#N/A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t="e" cm="1">
        <f t="array" ref="DN19">IFERROR(IF(ISNA($A19),NA(),INDEX(K$3:K$2000,_xlfn.XMATCH(Configuration!$B$12,K$3:K$2000,1,1)+$DJ19)-0), NA())</f>
        <v>#N/A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t="e" cm="1">
        <f t="array" ref="DQ19">IFERROR(IF(ISNA($A19),NA(),INDEX(T$3:T$2000,_xlfn.XMATCH(Configuration!$B$12,T$3:T$2000,1,1)+$DJ19)-0), NA())</f>
        <v>#N/A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t="e" cm="1">
        <f t="array" ref="DN20">IFERROR(IF(ISNA($A20),NA(),INDEX(K$3:K$2000,_xlfn.XMATCH(Configuration!$B$12,K$3:K$2000,1,1)+$DJ20)-0), NA())</f>
        <v>#N/A</v>
      </c>
      <c r="DO20" t="e" cm="1">
        <f t="array" ref="DO20">IFERROR(IF(ISNA($A20),NA(),INDEX(N$3:N$2000,_xlfn.XMATCH(Configuration!$B$12,N$3:N$2000,1,1)+$DJ20)-0), NA())</f>
        <v>#N/A</v>
      </c>
      <c r="DP20" t="e" cm="1">
        <f t="array" ref="DP20">IFERROR(IF(ISNA($A20),NA(),INDEX(Q$3:Q$2000,_xlfn.XMATCH(Configuration!$B$12,Q$3:Q$2000,1,1)+$DJ20)-0), NA())</f>
        <v>#N/A</v>
      </c>
      <c r="DQ20" t="e" cm="1">
        <f t="array" ref="DQ20">IFERROR(IF(ISNA($A20),NA(),INDEX(T$3:T$2000,_xlfn.XMATCH(Configuration!$B$12,T$3:T$2000,1,1)+$DJ20)-0), NA())</f>
        <v>#N/A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t="e" cm="1">
        <f t="array" ref="DN21">IFERROR(IF(ISNA($A21),NA(),INDEX(K$3:K$2000,_xlfn.XMATCH(Configuration!$B$12,K$3:K$2000,1,1)+$DJ21)-0), NA())</f>
        <v>#N/A</v>
      </c>
      <c r="DO21" t="e" cm="1">
        <f t="array" ref="DO21">IFERROR(IF(ISNA($A21),NA(),INDEX(N$3:N$2000,_xlfn.XMATCH(Configuration!$B$12,N$3:N$2000,1,1)+$DJ21)-0), NA())</f>
        <v>#N/A</v>
      </c>
      <c r="DP21" t="e" cm="1">
        <f t="array" ref="DP21">IFERROR(IF(ISNA($A21),NA(),INDEX(Q$3:Q$2000,_xlfn.XMATCH(Configuration!$B$12,Q$3:Q$2000,1,1)+$DJ21)-0), NA())</f>
        <v>#N/A</v>
      </c>
      <c r="DQ21" t="e" cm="1">
        <f t="array" ref="DQ21">IFERROR(IF(ISNA($A21),NA(),INDEX(T$3:T$2000,_xlfn.XMATCH(Configuration!$B$12,T$3:T$2000,1,1)+$DJ21)-0), NA())</f>
        <v>#N/A</v>
      </c>
      <c r="DR21" t="e" cm="1">
        <f t="array" ref="DR21">IFERROR(IF(ISNA($A21),NA(),INDEX(W$3:W$2000,_xlfn.XMATCH(Configuration!$B$12,W$3:W$2000,1,1)+$DJ21)-0), NA())</f>
        <v>#N/A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t="e" cm="1">
        <f t="array" ref="DO22">IFERROR(IF(ISNA($A22),NA(),INDEX(N$3:N$2000,_xlfn.XMATCH(Configuration!$B$12,N$3:N$2000,1,1)+$DJ22)-0), NA())</f>
        <v>#N/A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t="e" cm="1">
        <f t="array" ref="DR22">IFERROR(IF(ISNA($A22),NA(),INDEX(W$3:W$2000,_xlfn.XMATCH(Configuration!$B$12,W$3:W$2000,1,1)+$DJ22)-0), NA())</f>
        <v>#N/A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t="e" cm="1">
        <f t="array" ref="DO23">IFERROR(IF(ISNA($A23),NA(),INDEX(N$3:N$2000,_xlfn.XMATCH(Configuration!$B$12,N$3:N$2000,1,1)+$DJ23)-0), NA())</f>
        <v>#N/A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t="e" cm="1">
        <f t="array" ref="DR23">IFERROR(IF(ISNA($A23),NA(),INDEX(W$3:W$2000,_xlfn.XMATCH(Configuration!$B$12,W$3:W$2000,1,1)+$DJ23)-0), NA())</f>
        <v>#N/A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t="e" cm="1">
        <f t="array" ref="DM24">IFERROR(IF(ISNA($A24),NA(),INDEX(H$3:H$2000,_xlfn.XMATCH(Configuration!$B$12,H$3:H$2000,1,1)+$DJ24)-0), NA())</f>
        <v>#N/A</v>
      </c>
      <c r="DN24" t="e" cm="1">
        <f t="array" ref="DN24">IFERROR(IF(ISNA($A24),NA(),INDEX(K$3:K$2000,_xlfn.XMATCH(Configuration!$B$12,K$3:K$2000,1,1)+$DJ24)-0), NA())</f>
        <v>#N/A</v>
      </c>
      <c r="DO24" t="e" cm="1">
        <f t="array" ref="DO24">IFERROR(IF(ISNA($A24),NA(),INDEX(N$3:N$2000,_xlfn.XMATCH(Configuration!$B$12,N$3:N$2000,1,1)+$DJ24)-0), NA())</f>
        <v>#N/A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t="e" cm="1">
        <f t="array" ref="DR24">IFERROR(IF(ISNA($A24),NA(),INDEX(W$3:W$2000,_xlfn.XMATCH(Configuration!$B$12,W$3:W$2000,1,1)+$DJ24)-0), NA())</f>
        <v>#N/A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#N/A</v>
      </c>
      <c r="DK25" t="e" cm="1">
        <f t="array" ref="DK25">IFERROR(IF(ISNA($A25),NA(),INDEX(B$3:B$2000,_xlfn.XMATCH(Configuration!$B$12,B$3:B$2000,1,1)+$DJ25)-0), NA())</f>
        <v>#N/A</v>
      </c>
      <c r="DL25" t="e" cm="1">
        <f t="array" ref="DL25">IFERROR(IF(ISNA($A25),NA(),INDEX(E$3:E$2000,_xlfn.XMATCH(Configuration!$B$12,E$3:E$2000,1,1)+$DJ25)-0), NA())</f>
        <v>#N/A</v>
      </c>
      <c r="DM25" t="e" cm="1">
        <f t="array" ref="DM25">IFERROR(IF(ISNA($A25),NA(),INDEX(H$3:H$2000,_xlfn.XMATCH(Configuration!$B$12,H$3:H$2000,1,1)+$DJ25)-0), NA())</f>
        <v>#N/A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t="e" cm="1">
        <f t="array" ref="DR25">IFERROR(IF(ISNA($A25),NA(),INDEX(W$3:W$2000,_xlfn.XMATCH(Configuration!$B$12,W$3:W$2000,1,1)+$DJ25)-0), NA())</f>
        <v>#N/A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#N/A</v>
      </c>
      <c r="DK26" t="e" cm="1">
        <f t="array" ref="DK26">IFERROR(IF(ISNA($A26),NA(),INDEX(B$3:B$2000,_xlfn.XMATCH(Configuration!$B$12,B$3:B$2000,1,1)+$DJ26)-0), NA())</f>
        <v>#N/A</v>
      </c>
      <c r="DL26" t="e" cm="1">
        <f t="array" ref="DL26">IFERROR(IF(ISNA($A26),NA(),INDEX(E$3:E$2000,_xlfn.XMATCH(Configuration!$B$12,E$3:E$2000,1,1)+$DJ26)-0), NA())</f>
        <v>#N/A</v>
      </c>
      <c r="DM26" t="e" cm="1">
        <f t="array" ref="DM26">IFERROR(IF(ISNA($A26),NA(),INDEX(H$3:H$2000,_xlfn.XMATCH(Configuration!$B$12,H$3:H$2000,1,1)+$DJ26)-0), NA())</f>
        <v>#N/A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t="e" cm="1">
        <f t="array" ref="DP26">IFERROR(IF(ISNA($A26),NA(),INDEX(Q$3:Q$2000,_xlfn.XMATCH(Configuration!$B$12,Q$3:Q$2000,1,1)+$DJ26)-0), NA())</f>
        <v>#N/A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#N/A</v>
      </c>
      <c r="DK27" t="e" cm="1">
        <f t="array" ref="DK27">IFERROR(IF(ISNA($A27),NA(),INDEX(B$3:B$2000,_xlfn.XMATCH(Configuration!$B$12,B$3:B$2000,1,1)+$DJ27)-0), NA())</f>
        <v>#N/A</v>
      </c>
      <c r="DL27" t="e" cm="1">
        <f t="array" ref="DL27">IFERROR(IF(ISNA($A27),NA(),INDEX(E$3:E$2000,_xlfn.XMATCH(Configuration!$B$12,E$3:E$2000,1,1)+$DJ27)-0), NA())</f>
        <v>#N/A</v>
      </c>
      <c r="DM27" t="e" cm="1">
        <f t="array" ref="DM27">IFERROR(IF(ISNA($A27),NA(),INDEX(H$3:H$2000,_xlfn.XMATCH(Configuration!$B$12,H$3:H$2000,1,1)+$DJ27)-0), NA())</f>
        <v>#N/A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t="e" cm="1">
        <f t="array" ref="DP27">IFERROR(IF(ISNA($A27),NA(),INDEX(Q$3:Q$2000,_xlfn.XMATCH(Configuration!$B$12,Q$3:Q$2000,1,1)+$DJ27)-0), NA())</f>
        <v>#N/A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#N/A</v>
      </c>
      <c r="DK28" t="e" cm="1">
        <f t="array" ref="DK28">IFERROR(IF(ISNA($A28),NA(),INDEX(B$3:B$2000,_xlfn.XMATCH(Configuration!$B$12,B$3:B$2000,1,1)+$DJ28)-0), NA())</f>
        <v>#N/A</v>
      </c>
      <c r="DL28" t="e" cm="1">
        <f t="array" ref="DL28">IFERROR(IF(ISNA($A28),NA(),INDEX(E$3:E$2000,_xlfn.XMATCH(Configuration!$B$12,E$3:E$2000,1,1)+$DJ28)-0), NA())</f>
        <v>#N/A</v>
      </c>
      <c r="DM28" t="e" cm="1">
        <f t="array" ref="DM28">IFERROR(IF(ISNA($A28),NA(),INDEX(H$3:H$2000,_xlfn.XMATCH(Configuration!$B$12,H$3:H$2000,1,1)+$DJ28)-0), NA())</f>
        <v>#N/A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t="e" cm="1">
        <f t="array" ref="DP28">IFERROR(IF(ISNA($A28),NA(),INDEX(Q$3:Q$2000,_xlfn.XMATCH(Configuration!$B$12,Q$3:Q$2000,1,1)+$DJ28)-0), NA())</f>
        <v>#N/A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#N/A</v>
      </c>
      <c r="DK29" t="e" cm="1">
        <f t="array" ref="DK29">IFERROR(IF(ISNA($A29),NA(),INDEX(B$3:B$2000,_xlfn.XMATCH(Configuration!$B$12,B$3:B$2000,1,1)+$DJ29)-0), NA())</f>
        <v>#N/A</v>
      </c>
      <c r="DL29" t="e" cm="1">
        <f t="array" ref="DL29">IFERROR(IF(ISNA($A29),NA(),INDEX(E$3:E$2000,_xlfn.XMATCH(Configuration!$B$12,E$3:E$2000,1,1)+$DJ29)-0), NA())</f>
        <v>#N/A</v>
      </c>
      <c r="DM29" t="e" cm="1">
        <f t="array" ref="DM29">IFERROR(IF(ISNA($A29),NA(),INDEX(H$3:H$2000,_xlfn.XMATCH(Configuration!$B$12,H$3:H$2000,1,1)+$DJ29)-0), NA())</f>
        <v>#N/A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t="e" cm="1">
        <f t="array" ref="DP29">IFERROR(IF(ISNA($A29),NA(),INDEX(Q$3:Q$2000,_xlfn.XMATCH(Configuration!$B$12,Q$3:Q$2000,1,1)+$DJ29)-0), NA())</f>
        <v>#N/A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116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330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548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160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766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190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983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222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1201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262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1419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306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1637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360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1854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424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2072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498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2290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 t="e">
        <f>IFERROR(IF(OR(ISNA($A60),$AC60&lt;100),NA(),IF(FLOOR(2^($BR60+(LOG(100)/LOG(2))),2)-100&gt; _xlfn.AGGREGATE(4,6,$BZ$3:$DF$2000)+2000,NA(),FLOOR(2^($BR60+(LOG(100)/LOG(2))),2))), NA())</f>
        <v>#N/A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584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2507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686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2725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806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2943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948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3161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1112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3378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 t="e">
        <f t="shared" si="30"/>
        <v>#N/A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1308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3596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1536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3814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1802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4031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2118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4249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2486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4467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 t="e">
        <f>IFERROR(IF(OR(ISNA($A70),$AC70&lt;100),NA(),IF(FLOOR((2^(($BR70+4*LOG(10)/LOG(2))/2)),2)&gt; _xlfn.AGGREGATE(4,6,$BZ$3:$DF$2000)+2000,NA(),FLOOR((2^(($BR70+4*LOG(10)/LOG(2))/2)),2))), NA())</f>
        <v>#N/A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2920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4685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 t="e">
        <f>IFERROR(IF(OR(ISNA($A71),$AC71&lt;100),NA(),IF(FLOOR((2^(($BR71+4*LOG(10)/LOG(2))/2)),2)&gt; _xlfn.AGGREGATE(4,6,$BZ$3:$DF$2000)+2000,NA(),FLOOR((2^(($BR71+4*LOG(10)/LOG(2))/2)),2))), NA())</f>
        <v>#N/A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3430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4902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4028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5120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4730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5338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86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194</v>
      </c>
      <c r="AA74">
        <f>IF(_xlfn.IFNA($A74,"")="","",Daily!D74+Daily!G74+Daily!J74+Daily!M74+Daily!P74+Daily!S74+Daily!V74+Daily!Y74+Daily!AA74)</f>
        <v>51</v>
      </c>
      <c r="AB74">
        <f>IF(_xlfn.IFNA($A74,"")="","",Daily!E74+Daily!H74+Daily!K74+Daily!N74+Daily!Q74+Daily!T74+Daily!W74+Daily!Z74)</f>
        <v>2</v>
      </c>
      <c r="AC74">
        <f t="shared" si="59"/>
        <v>5556</v>
      </c>
      <c r="AD74">
        <f t="shared" si="60"/>
        <v>701</v>
      </c>
      <c r="AE74">
        <f t="shared" si="61"/>
        <v>30</v>
      </c>
      <c r="AF74" s="5">
        <f t="shared" si="62"/>
        <v>0.86222222222222222</v>
      </c>
      <c r="AG74">
        <f t="shared" si="63"/>
        <v>4825</v>
      </c>
      <c r="AH74">
        <f t="shared" si="64"/>
        <v>3063</v>
      </c>
      <c r="AI74">
        <f t="shared" si="65"/>
        <v>697</v>
      </c>
      <c r="AJ74">
        <f t="shared" si="66"/>
        <v>18</v>
      </c>
      <c r="AK74">
        <f t="shared" si="67"/>
        <v>2348</v>
      </c>
      <c r="AL74" s="2">
        <f t="shared" si="68"/>
        <v>4.1039671682626538E-2</v>
      </c>
      <c r="AM74" s="2">
        <f t="shared" si="69"/>
        <v>0.95896032831737343</v>
      </c>
      <c r="AN74" s="2">
        <f t="shared" si="70"/>
        <v>1.6738660907127431E-2</v>
      </c>
      <c r="AO74" s="2">
        <f t="shared" si="71"/>
        <v>0.44870410367170627</v>
      </c>
      <c r="AP74" s="2">
        <f t="shared" si="72"/>
        <v>4.6796256299496044E-3</v>
      </c>
      <c r="AQ74" s="2">
        <f t="shared" si="73"/>
        <v>7.325413966882649E-2</v>
      </c>
      <c r="AR74" s="2">
        <f t="shared" si="74"/>
        <v>0.16198704103671707</v>
      </c>
      <c r="AS74" s="2">
        <f t="shared" si="75"/>
        <v>1.5478761699064075E-2</v>
      </c>
      <c r="AT74" s="2">
        <f t="shared" si="76"/>
        <v>7.8473722102231816E-2</v>
      </c>
      <c r="AU74" s="2">
        <f t="shared" si="77"/>
        <v>0.20068394528437725</v>
      </c>
      <c r="AV74" s="3">
        <f t="shared" ca="1" si="78"/>
        <v>273.71428571428572</v>
      </c>
      <c r="AW74" s="2">
        <f t="shared" si="79"/>
        <v>3.618052965311451E-2</v>
      </c>
      <c r="AX74" s="2">
        <f t="shared" si="80"/>
        <v>-0.13777777777777778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219.04803207658009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 t="str">
        <f>IF(OR(_xlfn.IFNA($A74,"")="", ROW()&lt;=3,MAX(International!$I$3:$I$2000)&lt;$AC74),"",$A74-_xlfn.XLOOKUP($AC74,International!$I$3:$I$2000,International!$A$3:$A$2000,NA(),1,1))</f>
        <v/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5556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5556</v>
      </c>
      <c r="BZ74">
        <f t="shared" si="84"/>
        <v>5556</v>
      </c>
      <c r="CA74">
        <f t="shared" si="51"/>
        <v>4.313338363086471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19.502537085493842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t="e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#N/A</v>
      </c>
      <c r="CM74" t="e">
        <f t="shared" si="54"/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>
        <f t="shared" si="88"/>
        <v>#N/A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59"/>
        <v/>
      </c>
      <c r="AD75" t="str">
        <f t="shared" si="60"/>
        <v/>
      </c>
      <c r="AE75" t="str">
        <f t="shared" si="61"/>
        <v/>
      </c>
      <c r="AF75" s="5" t="str">
        <f t="shared" si="62"/>
        <v/>
      </c>
      <c r="AG75" t="str">
        <f t="shared" si="63"/>
        <v/>
      </c>
      <c r="AH75" t="str">
        <f t="shared" si="64"/>
        <v/>
      </c>
      <c r="AI75" t="str">
        <f t="shared" si="65"/>
        <v/>
      </c>
      <c r="AJ75" t="str">
        <f t="shared" si="66"/>
        <v/>
      </c>
      <c r="AK75" t="str">
        <f t="shared" si="67"/>
        <v/>
      </c>
      <c r="AL75" s="2" t="str">
        <f t="shared" si="68"/>
        <v/>
      </c>
      <c r="AM75" s="2" t="str">
        <f t="shared" si="69"/>
        <v/>
      </c>
      <c r="AN75" s="2" t="str">
        <f t="shared" si="70"/>
        <v/>
      </c>
      <c r="AO75" s="2" t="str">
        <f t="shared" si="71"/>
        <v/>
      </c>
      <c r="AP75" s="2" t="str">
        <f t="shared" si="72"/>
        <v/>
      </c>
      <c r="AQ75" s="2" t="str">
        <f t="shared" si="73"/>
        <v/>
      </c>
      <c r="AR75" s="2" t="str">
        <f t="shared" si="74"/>
        <v/>
      </c>
      <c r="AS75" s="2" t="str">
        <f t="shared" si="75"/>
        <v/>
      </c>
      <c r="AT75" s="2" t="str">
        <f t="shared" si="76"/>
        <v/>
      </c>
      <c r="AU75" s="2" t="str">
        <f t="shared" si="77"/>
        <v/>
      </c>
      <c r="AV75" s="3" t="str">
        <f t="shared" ca="1" si="78"/>
        <v/>
      </c>
      <c r="AW75" s="2" t="str">
        <f t="shared" si="79"/>
        <v/>
      </c>
      <c r="AX75" s="2" t="str">
        <f t="shared" si="80"/>
        <v/>
      </c>
      <c r="AY75" t="str">
        <f t="shared" si="81"/>
        <v/>
      </c>
      <c r="AZ75" t="str">
        <f t="shared" si="82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83"/>
        <v>#N/A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 t="e">
        <f>IFERROR(IF(OR(ISNA($A75),$AC75&lt;100),NA(),IF(FLOOR((2^(($BR75+6*LOG(10)/LOG(2))/3)),2)&gt; _xlfn.AGGREGATE(4,6,$BZ$3:$DF$2000)+2000,NA(),FLOOR((2^(($BR75+6*LOG(10)/LOG(2))/3)),2))), NA())</f>
        <v>#N/A</v>
      </c>
      <c r="BV75" t="e">
        <f>IFERROR(IF(OR(ISNA($A75),$AC75&lt;100),NA(),IF(FLOOR((2^(($BR75+8*LOG(10)/LOG(2))/4)),2)&gt; _xlfn.AGGREGATE(4,6,$BZ$3:$DF$2000)+2000,NA(),FLOOR((2^(($BR75+8*LOG(10)/LOG(2))/4)),2))), NA())</f>
        <v>#N/A</v>
      </c>
      <c r="BW75" t="e">
        <f>IFERROR(IF(OR(ISNA($A75),$AC75&lt;100),NA(),IF(FLOOR((2^(($BR75+10*LOG(10)/LOG(2))/5)),2)&gt; _xlfn.AGGREGATE(4,6,$BZ$3:$DF$2000)+2000,NA(),FLOOR((2^(($BR75+10*LOG(10)/LOG(2))/5)),2))),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84"/>
        <v>#N/A</v>
      </c>
      <c r="CA75" t="e">
        <f t="shared" si="51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>
        <f t="shared" si="85"/>
        <v>#N/A</v>
      </c>
      <c r="CD75" t="e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#N/A</v>
      </c>
      <c r="CE75" t="e">
        <f t="shared" si="52"/>
        <v>#N/A</v>
      </c>
      <c r="CF75" t="e">
        <f>IF(OR(ISNA($A75),$AC75&lt;100),NA(),IF($BR75=0,0,FLOOR((CD75-_xlfn.XLOOKUP(_xlfn.AGGREGATE(5,6,$BR$3:$BR2026),$BR$3:$BR$2000,CD$3:CD$2000,1,1))/_xlfn.XLOOKUP($BR75,$BR$3:$BR$2000,$BR$3:$BR$2000,1,1), 1)))</f>
        <v>#N/A</v>
      </c>
      <c r="CG75" t="e">
        <f t="shared" si="86"/>
        <v>#N/A</v>
      </c>
      <c r="CH75" t="e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#N/A</v>
      </c>
      <c r="CI75" t="e">
        <f t="shared" si="53"/>
        <v>#N/A</v>
      </c>
      <c r="CJ75" t="e">
        <f>IF(OR(ISNA($A75),$AC75&lt;100),NA(),IF($BR75=0,0,FLOOR((CH75-_xlfn.XLOOKUP(_xlfn.AGGREGATE(5,6,$BR$3:$BR2026),$BR$3:$BR$2000,CH$3:CH$2000,1,1))/_xlfn.XLOOKUP($BR75,$BR$3:$BR$2000,$BR$3:$BR$2000,1,1), 1)))</f>
        <v>#N/A</v>
      </c>
      <c r="CK75" t="e">
        <f t="shared" si="87"/>
        <v>#N/A</v>
      </c>
      <c r="CL75" t="e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#N/A</v>
      </c>
      <c r="CM75" t="e">
        <f t="shared" si="54"/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>
        <f t="shared" si="88"/>
        <v>#N/A</v>
      </c>
      <c r="CP75" t="e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#N/A</v>
      </c>
      <c r="CQ75" t="e">
        <f t="shared" si="55"/>
        <v>#N/A</v>
      </c>
      <c r="CR75" t="e">
        <f>IF(OR(ISNA($A75),$AC75&lt;100),NA(),IF($BR75=0,0,FLOOR((CP75-_xlfn.XLOOKUP(_xlfn.AGGREGATE(5,6,$BR$3:$BR2026),$BR$3:$BR$2000,CP$3:CP$2000,1,1))/_xlfn.XLOOKUP($BR75,$BR$3:$BR$2000,$BR$3:$BR$2000,1,1), 1)))</f>
        <v>#N/A</v>
      </c>
      <c r="CS75" t="e">
        <f t="shared" si="89"/>
        <v>#N/A</v>
      </c>
      <c r="CT75" t="e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#N/A</v>
      </c>
      <c r="CU75" t="e">
        <f>IF(OR(ISNA($A75),$AC75&lt;100),NA(),IF(CT75=100,0,($BR75*LOG(2)/LOG(CT75/100))))</f>
        <v>#N/A</v>
      </c>
      <c r="CV75" t="e">
        <f>IF(OR(ISNA($A75),$AC75&lt;100),NA(),IF($BR75=0,0,FLOOR((CT75-_xlfn.XLOOKUP(_xlfn.AGGREGATE(5,6,$BR$3:$BR2026),$BR$3:$BR$2000,CT$3:CT$2000,1,1))/_xlfn.XLOOKUP($BR75,$BR$3:$BR$2000,$BR$3:$BR$2000,1,1), 1)))</f>
        <v>#N/A</v>
      </c>
      <c r="CW75" t="e">
        <f t="shared" si="90"/>
        <v>#N/A</v>
      </c>
      <c r="CX75" t="e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#N/A</v>
      </c>
      <c r="CY75" t="e">
        <f t="shared" si="56"/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 t="shared" si="91"/>
        <v>#N/A</v>
      </c>
      <c r="DB75" t="e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#N/A</v>
      </c>
      <c r="DC75" t="e">
        <f t="shared" si="57"/>
        <v>#N/A</v>
      </c>
      <c r="DD75" t="e">
        <f>IF(OR(ISNA($A75),$AC75&lt;100),NA(),IF($BR75=0,0,FLOOR((DB75-_xlfn.XLOOKUP(_xlfn.AGGREGATE(5,6,$BR$3:$BR2026),$BR$3:$BR$2000,DB$3:DB$2000,1,1))/_xlfn.XLOOKUP($BR75,$BR$3:$BR$2000,$BR$3:$BR$2000,1,1), 1)))</f>
        <v>#N/A</v>
      </c>
      <c r="DE75" t="e">
        <f t="shared" si="92"/>
        <v>#N/A</v>
      </c>
      <c r="DF75" t="e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#N/A</v>
      </c>
      <c r="DG75" t="e">
        <f t="shared" si="58"/>
        <v>#N/A</v>
      </c>
      <c r="DH75" t="e">
        <f>IF(OR(ISNA($A75),$AC75&lt;100),NA(),IF($BR75=0,0,FLOOR((DF75-_xlfn.XLOOKUP(_xlfn.AGGREGATE(5,6,$BR$3:$BR2026),$BR$3:$BR$2000,DF$3:DF$2000,1,1))/_xlfn.XLOOKUP($BR75,$BR$3:$BR$2000,$BR$3:$BR$2000,1,1), 1)))</f>
        <v>#N/A</v>
      </c>
      <c r="DI75" t="e">
        <f t="shared" si="93"/>
        <v>#N/A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59"/>
        <v/>
      </c>
      <c r="AD76" t="str">
        <f t="shared" si="60"/>
        <v/>
      </c>
      <c r="AE76" t="str">
        <f t="shared" si="61"/>
        <v/>
      </c>
      <c r="AF76" s="5" t="str">
        <f t="shared" si="62"/>
        <v/>
      </c>
      <c r="AG76" t="str">
        <f t="shared" si="63"/>
        <v/>
      </c>
      <c r="AH76" t="str">
        <f t="shared" si="64"/>
        <v/>
      </c>
      <c r="AI76" t="str">
        <f t="shared" si="65"/>
        <v/>
      </c>
      <c r="AJ76" t="str">
        <f t="shared" si="66"/>
        <v/>
      </c>
      <c r="AK76" t="str">
        <f t="shared" si="67"/>
        <v/>
      </c>
      <c r="AL76" s="2" t="str">
        <f t="shared" si="68"/>
        <v/>
      </c>
      <c r="AM76" s="2" t="str">
        <f t="shared" si="69"/>
        <v/>
      </c>
      <c r="AN76" s="2" t="str">
        <f t="shared" si="70"/>
        <v/>
      </c>
      <c r="AO76" s="2" t="str">
        <f t="shared" si="71"/>
        <v/>
      </c>
      <c r="AP76" s="2" t="str">
        <f t="shared" si="72"/>
        <v/>
      </c>
      <c r="AQ76" s="2" t="str">
        <f t="shared" si="73"/>
        <v/>
      </c>
      <c r="AR76" s="2" t="str">
        <f t="shared" si="74"/>
        <v/>
      </c>
      <c r="AS76" s="2" t="str">
        <f t="shared" si="75"/>
        <v/>
      </c>
      <c r="AT76" s="2" t="str">
        <f t="shared" si="76"/>
        <v/>
      </c>
      <c r="AU76" s="2" t="str">
        <f t="shared" si="77"/>
        <v/>
      </c>
      <c r="AV76" s="3" t="str">
        <f t="shared" ca="1" si="78"/>
        <v/>
      </c>
      <c r="AW76" s="2" t="str">
        <f t="shared" si="79"/>
        <v/>
      </c>
      <c r="AX76" s="2" t="str">
        <f t="shared" si="80"/>
        <v/>
      </c>
      <c r="AY76" t="str">
        <f t="shared" si="81"/>
        <v/>
      </c>
      <c r="AZ76" t="str">
        <f t="shared" si="8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83"/>
        <v>#N/A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 t="e">
        <f>IFERROR(IF(OR(ISNA($A76),$AC76&lt;100),NA(),IF(FLOOR((2^(($BR76+6*LOG(10)/LOG(2))/3)),2)&gt; _xlfn.AGGREGATE(4,6,$BZ$3:$DF$2000)+2000,NA(),FLOOR((2^(($BR76+6*LOG(10)/LOG(2))/3)),2))), NA())</f>
        <v>#N/A</v>
      </c>
      <c r="BV76" t="e">
        <f>IFERROR(IF(OR(ISNA($A76),$AC76&lt;100),NA(),IF(FLOOR((2^(($BR76+8*LOG(10)/LOG(2))/4)),2)&gt; _xlfn.AGGREGATE(4,6,$BZ$3:$DF$2000)+2000,NA(),FLOOR((2^(($BR76+8*LOG(10)/LOG(2))/4)),2))), NA())</f>
        <v>#N/A</v>
      </c>
      <c r="BW76" t="e">
        <f>IFERROR(IF(OR(ISNA($A76),$AC76&lt;100),NA(),IF(FLOOR((2^(($BR76+10*LOG(10)/LOG(2))/5)),2)&gt; _xlfn.AGGREGATE(4,6,$BZ$3:$DF$2000)+2000,NA(),FLOOR((2^(($BR76+10*LOG(10)/LOG(2))/5)),2))),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84"/>
        <v>#N/A</v>
      </c>
      <c r="CA76" t="e">
        <f t="shared" si="51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>
        <f t="shared" si="85"/>
        <v>#N/A</v>
      </c>
      <c r="CD76" t="e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#N/A</v>
      </c>
      <c r="CE76" t="e">
        <f t="shared" si="52"/>
        <v>#N/A</v>
      </c>
      <c r="CF76" t="e">
        <f>IF(OR(ISNA($A76),$AC76&lt;100),NA(),IF($BR76=0,0,FLOOR((CD76-_xlfn.XLOOKUP(_xlfn.AGGREGATE(5,6,$BR$3:$BR2027),$BR$3:$BR$2000,CD$3:CD$2000,1,1))/_xlfn.XLOOKUP($BR76,$BR$3:$BR$2000,$BR$3:$BR$2000,1,1), 1)))</f>
        <v>#N/A</v>
      </c>
      <c r="CG76" t="e">
        <f t="shared" si="86"/>
        <v>#N/A</v>
      </c>
      <c r="CH76" t="e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#N/A</v>
      </c>
      <c r="CI76" t="e">
        <f t="shared" si="53"/>
        <v>#N/A</v>
      </c>
      <c r="CJ76" t="e">
        <f>IF(OR(ISNA($A76),$AC76&lt;100),NA(),IF($BR76=0,0,FLOOR((CH76-_xlfn.XLOOKUP(_xlfn.AGGREGATE(5,6,$BR$3:$BR2027),$BR$3:$BR$2000,CH$3:CH$2000,1,1))/_xlfn.XLOOKUP($BR76,$BR$3:$BR$2000,$BR$3:$BR$2000,1,1), 1)))</f>
        <v>#N/A</v>
      </c>
      <c r="CK76" t="e">
        <f t="shared" si="87"/>
        <v>#N/A</v>
      </c>
      <c r="CL76" t="e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#N/A</v>
      </c>
      <c r="CM76" t="e">
        <f t="shared" si="54"/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>
        <f t="shared" si="88"/>
        <v>#N/A</v>
      </c>
      <c r="CP76" t="e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#N/A</v>
      </c>
      <c r="CQ76" t="e">
        <f t="shared" si="55"/>
        <v>#N/A</v>
      </c>
      <c r="CR76" t="e">
        <f>IF(OR(ISNA($A76),$AC76&lt;100),NA(),IF($BR76=0,0,FLOOR((CP76-_xlfn.XLOOKUP(_xlfn.AGGREGATE(5,6,$BR$3:$BR2027),$BR$3:$BR$2000,CP$3:CP$2000,1,1))/_xlfn.XLOOKUP($BR76,$BR$3:$BR$2000,$BR$3:$BR$2000,1,1), 1)))</f>
        <v>#N/A</v>
      </c>
      <c r="CS76" t="e">
        <f t="shared" si="89"/>
        <v>#N/A</v>
      </c>
      <c r="CT76" t="e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#N/A</v>
      </c>
      <c r="CU76" t="e">
        <f>IF(OR(ISNA($A76),$AC76&lt;100),NA(),IF(CT76=100,0,($BR76*LOG(2)/LOG(CT76/100))))</f>
        <v>#N/A</v>
      </c>
      <c r="CV76" t="e">
        <f>IF(OR(ISNA($A76),$AC76&lt;100),NA(),IF($BR76=0,0,FLOOR((CT76-_xlfn.XLOOKUP(_xlfn.AGGREGATE(5,6,$BR$3:$BR2027),$BR$3:$BR$2000,CT$3:CT$2000,1,1))/_xlfn.XLOOKUP($BR76,$BR$3:$BR$2000,$BR$3:$BR$2000,1,1), 1)))</f>
        <v>#N/A</v>
      </c>
      <c r="CW76" t="e">
        <f t="shared" si="90"/>
        <v>#N/A</v>
      </c>
      <c r="CX76" t="e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#N/A</v>
      </c>
      <c r="CY76" t="e">
        <f t="shared" si="56"/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 t="shared" si="91"/>
        <v>#N/A</v>
      </c>
      <c r="DB76" t="e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#N/A</v>
      </c>
      <c r="DC76" t="e">
        <f t="shared" si="57"/>
        <v>#N/A</v>
      </c>
      <c r="DD76" t="e">
        <f>IF(OR(ISNA($A76),$AC76&lt;100),NA(),IF($BR76=0,0,FLOOR((DB76-_xlfn.XLOOKUP(_xlfn.AGGREGATE(5,6,$BR$3:$BR2027),$BR$3:$BR$2000,DB$3:DB$2000,1,1))/_xlfn.XLOOKUP($BR76,$BR$3:$BR$2000,$BR$3:$BR$2000,1,1), 1)))</f>
        <v>#N/A</v>
      </c>
      <c r="DE76" t="e">
        <f t="shared" si="92"/>
        <v>#N/A</v>
      </c>
      <c r="DF76" t="e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#N/A</v>
      </c>
      <c r="DG76" t="e">
        <f t="shared" si="58"/>
        <v>#N/A</v>
      </c>
      <c r="DH76" t="e">
        <f>IF(OR(ISNA($A76),$AC76&lt;100),NA(),IF($BR76=0,0,FLOOR((DF76-_xlfn.XLOOKUP(_xlfn.AGGREGATE(5,6,$BR$3:$BR2027),$BR$3:$BR$2000,DF$3:DF$2000,1,1))/_xlfn.XLOOKUP($BR76,$BR$3:$BR$2000,$BR$3:$BR$2000,1,1), 1)))</f>
        <v>#N/A</v>
      </c>
      <c r="DI76" t="e">
        <f t="shared" si="93"/>
        <v>#N/A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59"/>
        <v/>
      </c>
      <c r="AD77" t="str">
        <f t="shared" si="60"/>
        <v/>
      </c>
      <c r="AE77" t="str">
        <f t="shared" si="61"/>
        <v/>
      </c>
      <c r="AF77" s="5" t="str">
        <f t="shared" si="62"/>
        <v/>
      </c>
      <c r="AG77" t="str">
        <f t="shared" si="63"/>
        <v/>
      </c>
      <c r="AH77" t="str">
        <f t="shared" si="64"/>
        <v/>
      </c>
      <c r="AI77" t="str">
        <f t="shared" si="65"/>
        <v/>
      </c>
      <c r="AJ77" t="str">
        <f t="shared" si="66"/>
        <v/>
      </c>
      <c r="AK77" t="str">
        <f t="shared" si="67"/>
        <v/>
      </c>
      <c r="AL77" s="2" t="str">
        <f t="shared" si="68"/>
        <v/>
      </c>
      <c r="AM77" s="2" t="str">
        <f t="shared" si="69"/>
        <v/>
      </c>
      <c r="AN77" s="2" t="str">
        <f t="shared" si="70"/>
        <v/>
      </c>
      <c r="AO77" s="2" t="str">
        <f t="shared" si="71"/>
        <v/>
      </c>
      <c r="AP77" s="2" t="str">
        <f t="shared" si="72"/>
        <v/>
      </c>
      <c r="AQ77" s="2" t="str">
        <f t="shared" si="73"/>
        <v/>
      </c>
      <c r="AR77" s="2" t="str">
        <f t="shared" si="74"/>
        <v/>
      </c>
      <c r="AS77" s="2" t="str">
        <f t="shared" si="75"/>
        <v/>
      </c>
      <c r="AT77" s="2" t="str">
        <f t="shared" si="76"/>
        <v/>
      </c>
      <c r="AU77" s="2" t="str">
        <f t="shared" si="77"/>
        <v/>
      </c>
      <c r="AV77" s="3" t="str">
        <f t="shared" ca="1" si="78"/>
        <v/>
      </c>
      <c r="AW77" s="2" t="str">
        <f t="shared" si="79"/>
        <v/>
      </c>
      <c r="AX77" s="2" t="str">
        <f t="shared" si="80"/>
        <v/>
      </c>
      <c r="AY77" t="str">
        <f t="shared" si="81"/>
        <v/>
      </c>
      <c r="AZ77" t="str">
        <f t="shared" si="8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83"/>
        <v>#N/A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 t="e">
        <f>IFERROR(IF(OR(ISNA($A77),$AC77&lt;100),NA(),IF(FLOOR((2^(($BR77+6*LOG(10)/LOG(2))/3)),2)&gt; _xlfn.AGGREGATE(4,6,$BZ$3:$DF$2000)+2000,NA(),FLOOR((2^(($BR77+6*LOG(10)/LOG(2))/3)),2))), NA())</f>
        <v>#N/A</v>
      </c>
      <c r="BV77" t="e">
        <f>IFERROR(IF(OR(ISNA($A77),$AC77&lt;100),NA(),IF(FLOOR((2^(($BR77+8*LOG(10)/LOG(2))/4)),2)&gt; _xlfn.AGGREGATE(4,6,$BZ$3:$DF$2000)+2000,NA(),FLOOR((2^(($BR77+8*LOG(10)/LOG(2))/4)),2))), NA())</f>
        <v>#N/A</v>
      </c>
      <c r="BW77" t="e">
        <f>IFERROR(IF(OR(ISNA($A77),$AC77&lt;100),NA(),IF(FLOOR((2^(($BR77+10*LOG(10)/LOG(2))/5)),2)&gt; _xlfn.AGGREGATE(4,6,$BZ$3:$DF$2000)+2000,NA(),FLOOR((2^(($BR77+10*LOG(10)/LOG(2))/5)),2))),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84"/>
        <v>#N/A</v>
      </c>
      <c r="CA77" t="e">
        <f t="shared" si="51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>
        <f t="shared" si="85"/>
        <v>#N/A</v>
      </c>
      <c r="CD77" t="e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#N/A</v>
      </c>
      <c r="CE77" t="e">
        <f t="shared" si="52"/>
        <v>#N/A</v>
      </c>
      <c r="CF77" t="e">
        <f>IF(OR(ISNA($A77),$AC77&lt;100),NA(),IF($BR77=0,0,FLOOR((CD77-_xlfn.XLOOKUP(_xlfn.AGGREGATE(5,6,$BR$3:$BR2028),$BR$3:$BR$2000,CD$3:CD$2000,1,1))/_xlfn.XLOOKUP($BR77,$BR$3:$BR$2000,$BR$3:$BR$2000,1,1), 1)))</f>
        <v>#N/A</v>
      </c>
      <c r="CG77" t="e">
        <f t="shared" si="86"/>
        <v>#N/A</v>
      </c>
      <c r="CH77" t="e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#N/A</v>
      </c>
      <c r="CI77" t="e">
        <f t="shared" si="53"/>
        <v>#N/A</v>
      </c>
      <c r="CJ77" t="e">
        <f>IF(OR(ISNA($A77),$AC77&lt;100),NA(),IF($BR77=0,0,FLOOR((CH77-_xlfn.XLOOKUP(_xlfn.AGGREGATE(5,6,$BR$3:$BR2028),$BR$3:$BR$2000,CH$3:CH$2000,1,1))/_xlfn.XLOOKUP($BR77,$BR$3:$BR$2000,$BR$3:$BR$2000,1,1), 1)))</f>
        <v>#N/A</v>
      </c>
      <c r="CK77" t="e">
        <f t="shared" si="87"/>
        <v>#N/A</v>
      </c>
      <c r="CL77" t="e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#N/A</v>
      </c>
      <c r="CM77" t="e">
        <f t="shared" si="54"/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>
        <f t="shared" si="88"/>
        <v>#N/A</v>
      </c>
      <c r="CP77" t="e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#N/A</v>
      </c>
      <c r="CQ77" t="e">
        <f t="shared" si="55"/>
        <v>#N/A</v>
      </c>
      <c r="CR77" t="e">
        <f>IF(OR(ISNA($A77),$AC77&lt;100),NA(),IF($BR77=0,0,FLOOR((CP77-_xlfn.XLOOKUP(_xlfn.AGGREGATE(5,6,$BR$3:$BR2028),$BR$3:$BR$2000,CP$3:CP$2000,1,1))/_xlfn.XLOOKUP($BR77,$BR$3:$BR$2000,$BR$3:$BR$2000,1,1), 1)))</f>
        <v>#N/A</v>
      </c>
      <c r="CS77" t="e">
        <f t="shared" si="89"/>
        <v>#N/A</v>
      </c>
      <c r="CT77" t="e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#N/A</v>
      </c>
      <c r="CU77" t="e">
        <f>IF(OR(ISNA($A77),$AC77&lt;100),NA(),IF(CT77=100,0,($BR77*LOG(2)/LOG(CT77/100))))</f>
        <v>#N/A</v>
      </c>
      <c r="CV77" t="e">
        <f>IF(OR(ISNA($A77),$AC77&lt;100),NA(),IF($BR77=0,0,FLOOR((CT77-_xlfn.XLOOKUP(_xlfn.AGGREGATE(5,6,$BR$3:$BR2028),$BR$3:$BR$2000,CT$3:CT$2000,1,1))/_xlfn.XLOOKUP($BR77,$BR$3:$BR$2000,$BR$3:$BR$2000,1,1), 1)))</f>
        <v>#N/A</v>
      </c>
      <c r="CW77" t="e">
        <f t="shared" si="90"/>
        <v>#N/A</v>
      </c>
      <c r="CX77" t="e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#N/A</v>
      </c>
      <c r="CY77" t="e">
        <f t="shared" si="56"/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 t="shared" si="91"/>
        <v>#N/A</v>
      </c>
      <c r="DB77" t="e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#N/A</v>
      </c>
      <c r="DC77" t="e">
        <f t="shared" si="57"/>
        <v>#N/A</v>
      </c>
      <c r="DD77" t="e">
        <f>IF(OR(ISNA($A77),$AC77&lt;100),NA(),IF($BR77=0,0,FLOOR((DB77-_xlfn.XLOOKUP(_xlfn.AGGREGATE(5,6,$BR$3:$BR2028),$BR$3:$BR$2000,DB$3:DB$2000,1,1))/_xlfn.XLOOKUP($BR77,$BR$3:$BR$2000,$BR$3:$BR$2000,1,1), 1)))</f>
        <v>#N/A</v>
      </c>
      <c r="DE77" t="e">
        <f t="shared" si="92"/>
        <v>#N/A</v>
      </c>
      <c r="DF77" t="e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#N/A</v>
      </c>
      <c r="DG77" t="e">
        <f t="shared" si="58"/>
        <v>#N/A</v>
      </c>
      <c r="DH77" t="e">
        <f>IF(OR(ISNA($A77),$AC77&lt;100),NA(),IF($BR77=0,0,FLOOR((DF77-_xlfn.XLOOKUP(_xlfn.AGGREGATE(5,6,$BR$3:$BR2028),$BR$3:$BR$2000,DF$3:DF$2000,1,1))/_xlfn.XLOOKUP($BR77,$BR$3:$BR$2000,$BR$3:$BR$2000,1,1), 1)))</f>
        <v>#N/A</v>
      </c>
      <c r="DI77" t="e">
        <f t="shared" si="93"/>
        <v>#N/A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59"/>
        <v/>
      </c>
      <c r="AD78" t="str">
        <f t="shared" si="60"/>
        <v/>
      </c>
      <c r="AE78" t="str">
        <f t="shared" si="61"/>
        <v/>
      </c>
      <c r="AF78" s="5" t="str">
        <f t="shared" si="62"/>
        <v/>
      </c>
      <c r="AG78" t="str">
        <f t="shared" si="63"/>
        <v/>
      </c>
      <c r="AH78" t="str">
        <f t="shared" si="64"/>
        <v/>
      </c>
      <c r="AI78" t="str">
        <f t="shared" si="65"/>
        <v/>
      </c>
      <c r="AJ78" t="str">
        <f t="shared" si="66"/>
        <v/>
      </c>
      <c r="AK78" t="str">
        <f t="shared" si="67"/>
        <v/>
      </c>
      <c r="AL78" s="2" t="str">
        <f t="shared" si="68"/>
        <v/>
      </c>
      <c r="AM78" s="2" t="str">
        <f t="shared" si="69"/>
        <v/>
      </c>
      <c r="AN78" s="2" t="str">
        <f t="shared" si="70"/>
        <v/>
      </c>
      <c r="AO78" s="2" t="str">
        <f t="shared" si="71"/>
        <v/>
      </c>
      <c r="AP78" s="2" t="str">
        <f t="shared" si="72"/>
        <v/>
      </c>
      <c r="AQ78" s="2" t="str">
        <f t="shared" si="73"/>
        <v/>
      </c>
      <c r="AR78" s="2" t="str">
        <f t="shared" si="74"/>
        <v/>
      </c>
      <c r="AS78" s="2" t="str">
        <f t="shared" si="75"/>
        <v/>
      </c>
      <c r="AT78" s="2" t="str">
        <f t="shared" si="76"/>
        <v/>
      </c>
      <c r="AU78" s="2" t="str">
        <f t="shared" si="77"/>
        <v/>
      </c>
      <c r="AV78" s="3" t="str">
        <f t="shared" ca="1" si="78"/>
        <v/>
      </c>
      <c r="AW78" s="2" t="str">
        <f t="shared" si="79"/>
        <v/>
      </c>
      <c r="AX78" s="2" t="str">
        <f t="shared" si="80"/>
        <v/>
      </c>
      <c r="AY78" t="str">
        <f t="shared" si="81"/>
        <v/>
      </c>
      <c r="AZ78" t="str">
        <f t="shared" si="8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83"/>
        <v>#N/A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 t="e">
        <f>IFERROR(IF(OR(ISNA($A78),$AC78&lt;100),NA(),IF(FLOOR((2^(($BR78+6*LOG(10)/LOG(2))/3)),2)&gt; _xlfn.AGGREGATE(4,6,$BZ$3:$DF$2000)+2000,NA(),FLOOR((2^(($BR78+6*LOG(10)/LOG(2))/3)),2))), NA())</f>
        <v>#N/A</v>
      </c>
      <c r="BV78" t="e">
        <f>IFERROR(IF(OR(ISNA($A78),$AC78&lt;100),NA(),IF(FLOOR((2^(($BR78+8*LOG(10)/LOG(2))/4)),2)&gt; _xlfn.AGGREGATE(4,6,$BZ$3:$DF$2000)+2000,NA(),FLOOR((2^(($BR78+8*LOG(10)/LOG(2))/4)),2))), NA())</f>
        <v>#N/A</v>
      </c>
      <c r="BW78" t="e">
        <f>IFERROR(IF(OR(ISNA($A78),$AC78&lt;100),NA(),IF(FLOOR((2^(($BR78+10*LOG(10)/LOG(2))/5)),2)&gt; _xlfn.AGGREGATE(4,6,$BZ$3:$DF$2000)+2000,NA(),FLOOR((2^(($BR78+10*LOG(10)/LOG(2))/5)),2))),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84"/>
        <v>#N/A</v>
      </c>
      <c r="CA78" t="e">
        <f t="shared" si="51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>
        <f t="shared" si="85"/>
        <v>#N/A</v>
      </c>
      <c r="CD78" t="e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#N/A</v>
      </c>
      <c r="CE78" t="e">
        <f t="shared" si="52"/>
        <v>#N/A</v>
      </c>
      <c r="CF78" t="e">
        <f>IF(OR(ISNA($A78),$AC78&lt;100),NA(),IF($BR78=0,0,FLOOR((CD78-_xlfn.XLOOKUP(_xlfn.AGGREGATE(5,6,$BR$3:$BR2029),$BR$3:$BR$2000,CD$3:CD$2000,1,1))/_xlfn.XLOOKUP($BR78,$BR$3:$BR$2000,$BR$3:$BR$2000,1,1), 1)))</f>
        <v>#N/A</v>
      </c>
      <c r="CG78" t="e">
        <f t="shared" si="86"/>
        <v>#N/A</v>
      </c>
      <c r="CH78" t="e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#N/A</v>
      </c>
      <c r="CI78" t="e">
        <f t="shared" si="53"/>
        <v>#N/A</v>
      </c>
      <c r="CJ78" t="e">
        <f>IF(OR(ISNA($A78),$AC78&lt;100),NA(),IF($BR78=0,0,FLOOR((CH78-_xlfn.XLOOKUP(_xlfn.AGGREGATE(5,6,$BR$3:$BR2029),$BR$3:$BR$2000,CH$3:CH$2000,1,1))/_xlfn.XLOOKUP($BR78,$BR$3:$BR$2000,$BR$3:$BR$2000,1,1), 1)))</f>
        <v>#N/A</v>
      </c>
      <c r="CK78" t="e">
        <f t="shared" si="87"/>
        <v>#N/A</v>
      </c>
      <c r="CL78" t="e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#N/A</v>
      </c>
      <c r="CM78" t="e">
        <f t="shared" si="54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>
        <f t="shared" si="88"/>
        <v>#N/A</v>
      </c>
      <c r="CP78" t="e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#N/A</v>
      </c>
      <c r="CQ78" t="e">
        <f t="shared" si="55"/>
        <v>#N/A</v>
      </c>
      <c r="CR78" t="e">
        <f>IF(OR(ISNA($A78),$AC78&lt;100),NA(),IF($BR78=0,0,FLOOR((CP78-_xlfn.XLOOKUP(_xlfn.AGGREGATE(5,6,$BR$3:$BR2029),$BR$3:$BR$2000,CP$3:CP$2000,1,1))/_xlfn.XLOOKUP($BR78,$BR$3:$BR$2000,$BR$3:$BR$2000,1,1), 1)))</f>
        <v>#N/A</v>
      </c>
      <c r="CS78" t="e">
        <f t="shared" si="89"/>
        <v>#N/A</v>
      </c>
      <c r="CT78" t="e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#N/A</v>
      </c>
      <c r="CU78" t="e">
        <f>IF(OR(ISNA($A78),$AC78&lt;100),NA(),IF(CT78=100,0,($BR78*LOG(2)/LOG(CT78/100))))</f>
        <v>#N/A</v>
      </c>
      <c r="CV78" t="e">
        <f>IF(OR(ISNA($A78),$AC78&lt;100),NA(),IF($BR78=0,0,FLOOR((CT78-_xlfn.XLOOKUP(_xlfn.AGGREGATE(5,6,$BR$3:$BR2029),$BR$3:$BR$2000,CT$3:CT$2000,1,1))/_xlfn.XLOOKUP($BR78,$BR$3:$BR$2000,$BR$3:$BR$2000,1,1), 1)))</f>
        <v>#N/A</v>
      </c>
      <c r="CW78" t="e">
        <f t="shared" si="90"/>
        <v>#N/A</v>
      </c>
      <c r="CX78" t="e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#N/A</v>
      </c>
      <c r="CY78" t="e">
        <f t="shared" si="56"/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 t="shared" si="91"/>
        <v>#N/A</v>
      </c>
      <c r="DB78" t="e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#N/A</v>
      </c>
      <c r="DC78" t="e">
        <f t="shared" si="57"/>
        <v>#N/A</v>
      </c>
      <c r="DD78" t="e">
        <f>IF(OR(ISNA($A78),$AC78&lt;100),NA(),IF($BR78=0,0,FLOOR((DB78-_xlfn.XLOOKUP(_xlfn.AGGREGATE(5,6,$BR$3:$BR2029),$BR$3:$BR$2000,DB$3:DB$2000,1,1))/_xlfn.XLOOKUP($BR78,$BR$3:$BR$2000,$BR$3:$BR$2000,1,1), 1)))</f>
        <v>#N/A</v>
      </c>
      <c r="DE78" t="e">
        <f t="shared" si="92"/>
        <v>#N/A</v>
      </c>
      <c r="DF78" t="e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#N/A</v>
      </c>
      <c r="DG78" t="e">
        <f t="shared" si="58"/>
        <v>#N/A</v>
      </c>
      <c r="DH78" t="e">
        <f>IF(OR(ISNA($A78),$AC78&lt;100),NA(),IF($BR78=0,0,FLOOR((DF78-_xlfn.XLOOKUP(_xlfn.AGGREGATE(5,6,$BR$3:$BR2029),$BR$3:$BR$2000,DF$3:DF$2000,1,1))/_xlfn.XLOOKUP($BR78,$BR$3:$BR$2000,$BR$3:$BR$2000,1,1), 1)))</f>
        <v>#N/A</v>
      </c>
      <c r="DI78" t="e">
        <f t="shared" si="93"/>
        <v>#N/A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9"/>
        <v/>
      </c>
      <c r="AD79" t="str">
        <f t="shared" si="60"/>
        <v/>
      </c>
      <c r="AE79" t="str">
        <f t="shared" si="61"/>
        <v/>
      </c>
      <c r="AF79" s="5" t="str">
        <f t="shared" si="62"/>
        <v/>
      </c>
      <c r="AG79" t="str">
        <f t="shared" si="63"/>
        <v/>
      </c>
      <c r="AH79" t="str">
        <f t="shared" si="64"/>
        <v/>
      </c>
      <c r="AI79" t="str">
        <f t="shared" si="65"/>
        <v/>
      </c>
      <c r="AJ79" t="str">
        <f t="shared" si="66"/>
        <v/>
      </c>
      <c r="AK79" t="str">
        <f t="shared" si="67"/>
        <v/>
      </c>
      <c r="AL79" s="2" t="str">
        <f t="shared" si="68"/>
        <v/>
      </c>
      <c r="AM79" s="2" t="str">
        <f t="shared" si="69"/>
        <v/>
      </c>
      <c r="AN79" s="2" t="str">
        <f t="shared" si="70"/>
        <v/>
      </c>
      <c r="AO79" s="2" t="str">
        <f t="shared" si="71"/>
        <v/>
      </c>
      <c r="AP79" s="2" t="str">
        <f t="shared" si="72"/>
        <v/>
      </c>
      <c r="AQ79" s="2" t="str">
        <f t="shared" si="73"/>
        <v/>
      </c>
      <c r="AR79" s="2" t="str">
        <f t="shared" si="74"/>
        <v/>
      </c>
      <c r="AS79" s="2" t="str">
        <f t="shared" si="75"/>
        <v/>
      </c>
      <c r="AT79" s="2" t="str">
        <f t="shared" si="76"/>
        <v/>
      </c>
      <c r="AU79" s="2" t="str">
        <f t="shared" si="77"/>
        <v/>
      </c>
      <c r="AV79" s="3" t="str">
        <f t="shared" ca="1" si="78"/>
        <v/>
      </c>
      <c r="AW79" s="2" t="str">
        <f t="shared" si="79"/>
        <v/>
      </c>
      <c r="AX79" s="2" t="str">
        <f t="shared" si="80"/>
        <v/>
      </c>
      <c r="AY79" t="str">
        <f t="shared" si="81"/>
        <v/>
      </c>
      <c r="AZ79" t="str">
        <f t="shared" si="8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83"/>
        <v>#N/A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 t="e">
        <f>IFERROR(IF(OR(ISNA($A79),$AC79&lt;100),NA(),IF(FLOOR((2^(($BR79+6*LOG(10)/LOG(2))/3)),2)&gt; _xlfn.AGGREGATE(4,6,$BZ$3:$DF$2000)+2000,NA(),FLOOR((2^(($BR79+6*LOG(10)/LOG(2))/3)),2))), NA())</f>
        <v>#N/A</v>
      </c>
      <c r="BV79" t="e">
        <f>IFERROR(IF(OR(ISNA($A79),$AC79&lt;100),NA(),IF(FLOOR((2^(($BR79+8*LOG(10)/LOG(2))/4)),2)&gt; _xlfn.AGGREGATE(4,6,$BZ$3:$DF$2000)+2000,NA(),FLOOR((2^(($BR79+8*LOG(10)/LOG(2))/4)),2))), NA())</f>
        <v>#N/A</v>
      </c>
      <c r="BW79" t="e">
        <f>IFERROR(IF(OR(ISNA($A79),$AC79&lt;100),NA(),IF(FLOOR((2^(($BR79+10*LOG(10)/LOG(2))/5)),2)&gt; _xlfn.AGGREGATE(4,6,$BZ$3:$DF$2000)+2000,NA(),FLOOR((2^(($BR79+10*LOG(10)/LOG(2))/5)),2))),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84"/>
        <v>#N/A</v>
      </c>
      <c r="CA79" t="e">
        <f t="shared" si="51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>
        <f t="shared" si="85"/>
        <v>#N/A</v>
      </c>
      <c r="CD79" t="e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#N/A</v>
      </c>
      <c r="CE79" t="e">
        <f t="shared" si="52"/>
        <v>#N/A</v>
      </c>
      <c r="CF79" t="e">
        <f>IF(OR(ISNA($A79),$AC79&lt;100),NA(),IF($BR79=0,0,FLOOR((CD79-_xlfn.XLOOKUP(_xlfn.AGGREGATE(5,6,$BR$3:$BR2030),$BR$3:$BR$2000,CD$3:CD$2000,1,1))/_xlfn.XLOOKUP($BR79,$BR$3:$BR$2000,$BR$3:$BR$2000,1,1), 1)))</f>
        <v>#N/A</v>
      </c>
      <c r="CG79" t="e">
        <f t="shared" si="86"/>
        <v>#N/A</v>
      </c>
      <c r="CH79" t="e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#N/A</v>
      </c>
      <c r="CI79" t="e">
        <f t="shared" si="53"/>
        <v>#N/A</v>
      </c>
      <c r="CJ79" t="e">
        <f>IF(OR(ISNA($A79),$AC79&lt;100),NA(),IF($BR79=0,0,FLOOR((CH79-_xlfn.XLOOKUP(_xlfn.AGGREGATE(5,6,$BR$3:$BR2030),$BR$3:$BR$2000,CH$3:CH$2000,1,1))/_xlfn.XLOOKUP($BR79,$BR$3:$BR$2000,$BR$3:$BR$2000,1,1), 1)))</f>
        <v>#N/A</v>
      </c>
      <c r="CK79" t="e">
        <f t="shared" si="87"/>
        <v>#N/A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t="e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#N/A</v>
      </c>
      <c r="CQ79" t="e">
        <f t="shared" si="55"/>
        <v>#N/A</v>
      </c>
      <c r="CR79" t="e">
        <f>IF(OR(ISNA($A79),$AC79&lt;100),NA(),IF($BR79=0,0,FLOOR((CP79-_xlfn.XLOOKUP(_xlfn.AGGREGATE(5,6,$BR$3:$BR2030),$BR$3:$BR$2000,CP$3:CP$2000,1,1))/_xlfn.XLOOKUP($BR79,$BR$3:$BR$2000,$BR$3:$BR$2000,1,1), 1)))</f>
        <v>#N/A</v>
      </c>
      <c r="CS79" t="e">
        <f t="shared" si="89"/>
        <v>#N/A</v>
      </c>
      <c r="CT79" t="e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#N/A</v>
      </c>
      <c r="CU79" t="e">
        <f>IF(OR(ISNA($A79),$AC79&lt;100),NA(),IF(CT79=100,0,($BR79*LOG(2)/LOG(CT79/100))))</f>
        <v>#N/A</v>
      </c>
      <c r="CV79" t="e">
        <f>IF(OR(ISNA($A79),$AC79&lt;100),NA(),IF($BR79=0,0,FLOOR((CT79-_xlfn.XLOOKUP(_xlfn.AGGREGATE(5,6,$BR$3:$BR2030),$BR$3:$BR$2000,CT$3:CT$2000,1,1))/_xlfn.XLOOKUP($BR79,$BR$3:$BR$2000,$BR$3:$BR$2000,1,1), 1)))</f>
        <v>#N/A</v>
      </c>
      <c r="CW79" t="e">
        <f t="shared" si="90"/>
        <v>#N/A</v>
      </c>
      <c r="CX79" t="e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#N/A</v>
      </c>
      <c r="CY79" t="e">
        <f t="shared" si="56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 t="shared" si="91"/>
        <v>#N/A</v>
      </c>
      <c r="DB79" t="e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#N/A</v>
      </c>
      <c r="DC79" t="e">
        <f t="shared" si="57"/>
        <v>#N/A</v>
      </c>
      <c r="DD79" t="e">
        <f>IF(OR(ISNA($A79),$AC79&lt;100),NA(),IF($BR79=0,0,FLOOR((DB79-_xlfn.XLOOKUP(_xlfn.AGGREGATE(5,6,$BR$3:$BR2030),$BR$3:$BR$2000,DB$3:DB$2000,1,1))/_xlfn.XLOOKUP($BR79,$BR$3:$BR$2000,$BR$3:$BR$2000,1,1), 1)))</f>
        <v>#N/A</v>
      </c>
      <c r="DE79" t="e">
        <f t="shared" si="92"/>
        <v>#N/A</v>
      </c>
      <c r="DF79" t="e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#N/A</v>
      </c>
      <c r="DG79" t="e">
        <f t="shared" si="58"/>
        <v>#N/A</v>
      </c>
      <c r="DH79" t="e">
        <f>IF(OR(ISNA($A79),$AC79&lt;100),NA(),IF($BR79=0,0,FLOOR((DF79-_xlfn.XLOOKUP(_xlfn.AGGREGATE(5,6,$BR$3:$BR2030),$BR$3:$BR$2000,DF$3:DF$2000,1,1))/_xlfn.XLOOKUP($BR79,$BR$3:$BR$2000,$BR$3:$BR$2000,1,1), 1)))</f>
        <v>#N/A</v>
      </c>
      <c r="DI79" t="e">
        <f t="shared" si="93"/>
        <v>#N/A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CX1:DA1"/>
    <mergeCell ref="AL1:AM1"/>
    <mergeCell ref="DF1:DI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P1:CS1"/>
    <mergeCell ref="CT1:CW1"/>
    <mergeCell ref="Z1:AB1"/>
    <mergeCell ref="DB1:DE1"/>
    <mergeCell ref="B1:D1"/>
    <mergeCell ref="E1:G1"/>
    <mergeCell ref="H1:J1"/>
    <mergeCell ref="K1:M1"/>
    <mergeCell ref="N1:P1"/>
    <mergeCell ref="AH1:AK1"/>
    <mergeCell ref="BB1:BC1"/>
    <mergeCell ref="BD1:BE1"/>
    <mergeCell ref="Q1:S1"/>
    <mergeCell ref="AY1:AZ1"/>
    <mergeCell ref="T1:V1"/>
    <mergeCell ref="W1:Y1"/>
    <mergeCell ref="AC1:AE1"/>
    <mergeCell ref="AN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N70" activePane="bottomRight" state="frozen"/>
      <selection pane="bottomLeft" activeCell="A3" sqref="A3"/>
      <selection pane="topRight" activeCell="B1" sqref="B1"/>
      <selection pane="bottomRight" activeCell="Z76" sqref="Z76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116</v>
      </c>
      <c r="I1" s="11"/>
      <c r="J1" s="11"/>
      <c r="K1" s="11" t="s">
        <v>122</v>
      </c>
      <c r="L1" s="11"/>
      <c r="M1" s="11"/>
      <c r="N1" s="11" t="s">
        <v>131</v>
      </c>
      <c r="O1" s="11"/>
      <c r="P1" s="11"/>
      <c r="Q1" s="11" t="s">
        <v>143</v>
      </c>
      <c r="R1" s="11"/>
      <c r="S1" s="11"/>
      <c r="T1" s="11" t="s">
        <v>149</v>
      </c>
      <c r="U1" s="11"/>
      <c r="V1" s="11"/>
      <c r="W1" s="11" t="s">
        <v>153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2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2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