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Gostryak\Desktop\"/>
    </mc:Choice>
  </mc:AlternateContent>
  <bookViews>
    <workbookView xWindow="0" yWindow="0" windowWidth="11295" windowHeight="78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5" i="1" l="1"/>
  <c r="K116" i="1"/>
  <c r="K117" i="1"/>
  <c r="K118" i="1"/>
  <c r="K119" i="1"/>
  <c r="K120" i="1"/>
  <c r="K121" i="1"/>
  <c r="K122" i="1"/>
  <c r="J115" i="1"/>
  <c r="J116" i="1"/>
  <c r="J117" i="1"/>
  <c r="J118" i="1"/>
  <c r="J119" i="1"/>
  <c r="J120" i="1"/>
  <c r="J121" i="1"/>
  <c r="J122" i="1"/>
  <c r="K114" i="1"/>
  <c r="J114" i="1"/>
  <c r="K94" i="1"/>
  <c r="K95" i="1"/>
  <c r="K96" i="1"/>
  <c r="K97" i="1"/>
  <c r="K98" i="1"/>
  <c r="K99" i="1"/>
  <c r="K100" i="1"/>
  <c r="K101" i="1"/>
  <c r="J94" i="1"/>
  <c r="J95" i="1"/>
  <c r="J96" i="1"/>
  <c r="J97" i="1"/>
  <c r="J98" i="1"/>
  <c r="J99" i="1"/>
  <c r="J100" i="1"/>
  <c r="J101" i="1"/>
  <c r="K93" i="1"/>
  <c r="J93" i="1"/>
  <c r="K83" i="1"/>
  <c r="K84" i="1"/>
  <c r="K85" i="1"/>
  <c r="K86" i="1"/>
  <c r="K87" i="1"/>
  <c r="K88" i="1"/>
  <c r="K89" i="1"/>
  <c r="K90" i="1"/>
  <c r="K91" i="1"/>
  <c r="J83" i="1"/>
  <c r="J84" i="1"/>
  <c r="J85" i="1"/>
  <c r="J86" i="1"/>
  <c r="J87" i="1"/>
  <c r="J88" i="1"/>
  <c r="J89" i="1"/>
  <c r="J90" i="1"/>
  <c r="J91" i="1"/>
  <c r="K73" i="1"/>
  <c r="K74" i="1"/>
  <c r="K75" i="1"/>
  <c r="K76" i="1"/>
  <c r="K77" i="1"/>
  <c r="K78" i="1"/>
  <c r="K79" i="1"/>
  <c r="K80" i="1"/>
  <c r="K81" i="1"/>
  <c r="J73" i="1"/>
  <c r="J74" i="1"/>
  <c r="J75" i="1"/>
  <c r="J76" i="1"/>
  <c r="J77" i="1"/>
  <c r="J78" i="1"/>
  <c r="J79" i="1"/>
  <c r="J80" i="1"/>
  <c r="J81" i="1"/>
  <c r="K63" i="1"/>
  <c r="K64" i="1"/>
  <c r="K65" i="1"/>
  <c r="K66" i="1"/>
  <c r="K67" i="1"/>
  <c r="K68" i="1"/>
  <c r="K69" i="1"/>
  <c r="K70" i="1"/>
  <c r="K71" i="1"/>
  <c r="J63" i="1"/>
  <c r="J64" i="1"/>
  <c r="J65" i="1"/>
  <c r="J66" i="1"/>
  <c r="J67" i="1"/>
  <c r="J68" i="1"/>
  <c r="J69" i="1"/>
  <c r="J70" i="1"/>
  <c r="J71" i="1"/>
  <c r="K53" i="1"/>
  <c r="K54" i="1"/>
  <c r="K55" i="1"/>
  <c r="K56" i="1"/>
  <c r="K57" i="1"/>
  <c r="K58" i="1"/>
  <c r="K59" i="1"/>
  <c r="K60" i="1"/>
  <c r="K61" i="1"/>
  <c r="J53" i="1"/>
  <c r="J54" i="1"/>
  <c r="J55" i="1"/>
  <c r="J56" i="1"/>
  <c r="J57" i="1"/>
  <c r="J58" i="1"/>
  <c r="J59" i="1"/>
  <c r="J60" i="1"/>
  <c r="J61" i="1"/>
  <c r="J43" i="1"/>
  <c r="K43" i="1"/>
  <c r="K44" i="1"/>
  <c r="K45" i="1"/>
  <c r="K46" i="1"/>
  <c r="K47" i="1"/>
  <c r="K48" i="1"/>
  <c r="K49" i="1"/>
  <c r="K50" i="1"/>
  <c r="K51" i="1"/>
  <c r="J44" i="1"/>
  <c r="J45" i="1"/>
  <c r="J46" i="1"/>
  <c r="J47" i="1"/>
  <c r="J48" i="1"/>
  <c r="J49" i="1"/>
  <c r="J50" i="1"/>
  <c r="J51" i="1"/>
  <c r="K33" i="1" l="1"/>
  <c r="K34" i="1"/>
  <c r="K35" i="1"/>
  <c r="K36" i="1"/>
  <c r="K40" i="1"/>
  <c r="J33" i="1"/>
  <c r="J34" i="1"/>
  <c r="J35" i="1"/>
  <c r="J36" i="1"/>
  <c r="J37" i="1"/>
  <c r="K37" i="1" s="1"/>
  <c r="J38" i="1"/>
  <c r="K38" i="1" s="1"/>
  <c r="J39" i="1"/>
  <c r="K39" i="1" s="1"/>
  <c r="J40" i="1"/>
  <c r="J41" i="1"/>
  <c r="K41" i="1" s="1"/>
  <c r="K25" i="1" l="1"/>
  <c r="K31" i="1"/>
  <c r="J23" i="1"/>
  <c r="K23" i="1" s="1"/>
  <c r="J24" i="1"/>
  <c r="K24" i="1" s="1"/>
  <c r="J25" i="1"/>
  <c r="J26" i="1"/>
  <c r="K26" i="1" s="1"/>
  <c r="J27" i="1"/>
  <c r="K27" i="1" s="1"/>
  <c r="J28" i="1"/>
  <c r="K28" i="1" s="1"/>
  <c r="J29" i="1"/>
  <c r="K29" i="1" s="1"/>
  <c r="J30" i="1"/>
  <c r="K30" i="1" s="1"/>
  <c r="J31" i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13" i="1"/>
  <c r="K13" i="1" s="1"/>
</calcChain>
</file>

<file path=xl/sharedStrings.xml><?xml version="1.0" encoding="utf-8"?>
<sst xmlns="http://schemas.openxmlformats.org/spreadsheetml/2006/main" count="568" uniqueCount="141">
  <si>
    <t>query</t>
  </si>
  <si>
    <t>read_rows</t>
  </si>
  <si>
    <t>read_bytes</t>
  </si>
  <si>
    <t>cnt</t>
  </si>
  <si>
    <t>avg</t>
  </si>
  <si>
    <t>min</t>
  </si>
  <si>
    <t>max</t>
  </si>
  <si>
    <t>partitions</t>
  </si>
  <si>
    <t>projections</t>
  </si>
  <si>
    <t>SELECT
DISTINCT
  t1.educational_organization_id AS res_0
FROM learn_db.mart_student_lesson AS t1
  ORDER BY res_0 ASC NULLS FIRST
LIMIT 1000
FORMAT JSONCompact</t>
  </si>
  <si>
    <t>200 000 000</t>
  </si>
  <si>
    <t>400 000 000</t>
  </si>
  <si>
    <t>['learn_db.mart_student_lesson.all']</t>
  </si>
  <si>
    <t>[]</t>
  </si>
  <si>
    <t>SELECT
DISTINCT
  t1.subject_name AS res_0
FROM learn_db.mart_student_lesson AS t1
  ORDER BY res_0 ASC NULLS FIRST
LIMIT 1000
FORMAT JSONCompact</t>
  </si>
  <si>
    <t>5 933 259 596</t>
  </si>
  <si>
    <t>SELECT
DISTINCT
  t1.teacher_id AS res_0
FROM learn_db.mart_student_lesson AS t1
  ORDER BY res_0 ASC NULLS FIRST
LIMIT 1000
FORMAT JSONCompact</t>
  </si>
  <si>
    <t>800 000 000</t>
  </si>
  <si>
    <t>SELECT count(t1.mark) AS res_0
FROM learn_db.mart_student_lesson AS t1
LIMIT 1000001
FORMAT JSONCompact</t>
  </si>
  <si>
    <t>SELECT t1.lesson_month_text AS res_0, count(t1.mark) AS res_1, t1.mark AS res_2
FROM learn_db.mart_student_lesson AS t1
GROUP BY res_0, res_2
LIMIT 1000001
FORMAT JSONCompact</t>
  </si>
  <si>
    <t>4 429 592 145</t>
  </si>
  <si>
    <t>SELECT t1.subject_name AS res_0, avg(t1.mark) AS res_1
FROM learn_db.mart_student_lesson AS t1
GROUP BY res_0
LIMIT 1000001
FORMAT JSONCompact</t>
  </si>
  <si>
    <t>6 333 259 596</t>
  </si>
  <si>
    <t>SELECT uniqExact(t1.class_id) AS res_0
FROM learn_db.mart_student_lesson AS t1
LIMIT 1000001
FORMAT JSONCompact</t>
  </si>
  <si>
    <t>SELECT uniqExact(t1.person_id) AS res_0
FROM learn_db.mart_student_lesson AS t1
LIMIT 1000001
FORMAT JSONCompact</t>
  </si>
  <si>
    <t>3 029 073 773</t>
  </si>
  <si>
    <t>SELECT uniqExact(t1.teacher_id) AS res_0
FROM learn_db.mart_student_lesson AS t1
LIMIT 1000001
FORMAT JSONCompact</t>
  </si>
  <si>
    <t>Step 1</t>
  </si>
  <si>
    <t>SELECT uniqExact(t1.person_id_int) AS res_0
FROM learn_db.mart_student_lesson AS t1
LIMIT 1000001
FORMAT JSONCompact</t>
  </si>
  <si>
    <t>difference</t>
  </si>
  <si>
    <t>percent</t>
  </si>
  <si>
    <t>5 933 387 741</t>
  </si>
  <si>
    <t>4 429 655 882</t>
  </si>
  <si>
    <t>6 333 387 741</t>
  </si>
  <si>
    <t>5 933 403 118</t>
  </si>
  <si>
    <t>SELECT count(if(t1.mark = -1, NULL, t1.mark)) AS res_0
FROM learn_db.mart_student_lesson AS t1
LIMIT 1000001
FORMAT JSONCompact</t>
  </si>
  <si>
    <t>SELECT t1.lesson_month_text AS res_0, count(t1.mark) AS res_1, if(t1.mark = -1, NULL, t1.mark) AS res_2
FROM learn_db.mart_student_lesson AS t1
GROUP BY res_0, res_2
LIMIT 1000001
FORMAT JSONCompact</t>
  </si>
  <si>
    <t>4 229 576 671</t>
  </si>
  <si>
    <t>SELECT t1.subject_name AS res_0, avg(if(t1.mark = -1, NULL, t1.mark)) AS res_1
FROM learn_db.mart_student_lesson AS t1
GROUP BY res_0
LIMIT 1000001
FORMAT JSONCompact</t>
  </si>
  <si>
    <t>6 133 403 118</t>
  </si>
  <si>
    <t>5 933 382 153</t>
  </si>
  <si>
    <t>4 229 586 281</t>
  </si>
  <si>
    <t>6 133 382 153</t>
  </si>
  <si>
    <t>Step 2 - optimization 1</t>
  </si>
  <si>
    <t>Step 3 - optimization 2</t>
  </si>
  <si>
    <t>Step 4 - optimization 3</t>
  </si>
  <si>
    <t>Step 5 - optimization 4</t>
  </si>
  <si>
    <t>SELECT
DISTINCT
  t1.educational_organization_id AS res_0
FROM learn_db.mart_student_lesson AS t1
WHERE t1.lesson_date BETWEEN toDate32('2025-05-01') AND toDate32('2025-05-31')
  ORDER BY res_0 ASC NULLS FIRST
LIMIT 1000
FORMAT JSONCompact</t>
  </si>
  <si>
    <t>SELECT
DISTINCT
  t1.subject_name AS res_0
FROM learn_db.mart_student_lesson AS t1
WHERE t1.lesson_date BETWEEN toDate32('2025-05-01') AND toDate32('2025-05-31')
  ORDER BY res_0 ASC NULLS FIRST
LIMIT 1000
FORMAT JSONCompact</t>
  </si>
  <si>
    <t>SELECT
DISTINCT
  t1.teacher_id AS res_0
FROM learn_db.mart_student_lesson AS t1
WHERE t1.lesson_date BETWEEN toDate32('2025-05-01') AND toDate32('2025-05-31')
  ORDER BY res_0 ASC NULLS FIRST
LIMIT 1000
FORMAT JSONCompact</t>
  </si>
  <si>
    <t>SELECT count(if(t1.mark = -1, NULL, t1.mark)) AS res_0
FROM learn_db.mart_student_lesson AS t1
WHERE t1.lesson_date BETWEEN toDate32('2025-05-01') AND toDate32('2025-05-31')
LIMIT 1000001
FORMAT JSONCompact</t>
  </si>
  <si>
    <t>SELECT t1.lesson_month_text AS res_0, count(t1.mark) AS res_1, if(t1.mark = -1, NULL, t1.mark) AS res_2
FROM learn_db.mart_student_lesson AS t1
WHERE t1.lesson_date BETWEEN toDate32('2025-05-01') AND toDate32('2025-05-31')
GROUP BY res_0, res_2
LIMIT 1000001
FORMAT JSONCompact</t>
  </si>
  <si>
    <t>SELECT t1.subject_name AS res_0, avg(if(t1.mark = -1, NULL, t1.mark)) AS res_1
FROM learn_db.mart_student_lesson AS t1
WHERE t1.lesson_date BETWEEN toDate32('2025-05-01') AND toDate32('2025-05-31')
GROUP BY res_0
LIMIT 1000001
FORMAT JSONCompact</t>
  </si>
  <si>
    <t>SELECT uniqExact(t1.class_id) AS res_0
FROM learn_db.mart_student_lesson AS t1
WHERE t1.lesson_date BETWEEN toDate32('2025-05-01') AND toDate32('2025-05-31')
LIMIT 1000001
FORMAT JSONCompact</t>
  </si>
  <si>
    <t>SELECT uniqExact(t1.person_id_int) AS res_0
FROM learn_db.mart_student_lesson AS t1
WHERE t1.lesson_date BETWEEN toDate32('2025-05-01') AND toDate32('2025-05-31')
LIMIT 1000001
FORMAT JSONCompact</t>
  </si>
  <si>
    <t>SELECT uniqExact(t1.teacher_id) AS res_0
FROM learn_db.mart_student_lesson AS t1
WHERE t1.lesson_date BETWEEN toDate32('2025-05-01') AND toDate32('2025-05-31')
LIMIT 1000001
FORMAT JSONCompact</t>
  </si>
  <si>
    <t>1 200 000 000</t>
  </si>
  <si>
    <t>6 733 382 153</t>
  </si>
  <si>
    <t>1 600 000 000</t>
  </si>
  <si>
    <t>1 000 000 000</t>
  </si>
  <si>
    <t>5 029 586 281</t>
  </si>
  <si>
    <t>6 933 382 153</t>
  </si>
  <si>
    <t>17 022 976</t>
  </si>
  <si>
    <t>102 137 856</t>
  </si>
  <si>
    <t>572 957 664</t>
  </si>
  <si>
    <t>136 183 808</t>
  </si>
  <si>
    <t>85 114 880</t>
  </si>
  <si>
    <t>374 554 454</t>
  </si>
  <si>
    <t>589 974 553</t>
  </si>
  <si>
    <t>SELECT
DISTINCT
  t1.subject_name AS res_0
FROM learn_db.mart_student_lesson AS t1
WHERE t1.educational_organization_id IN (0) AND t1.lesson_date BETWEEN toDate32('2025-05-01') AND toDate32('2025-05-31')
  ORDER BY res_0 ASC NULLS FIRST
LIMIT 1000
FORMAT JSONCompact</t>
  </si>
  <si>
    <t>5 988 352</t>
  </si>
  <si>
    <t>199 775 836</t>
  </si>
  <si>
    <t>SELECT
DISTINCT
  t1.teacher_id AS res_0
FROM learn_db.mart_student_lesson AS t1
WHERE t1.educational_organization_id IN (0) AND t1.lesson_date BETWEEN toDate32('2025-05-01') AND toDate32('2025-05-31')
  ORDER BY res_0 ASC NULLS FIRST
LIMIT 1000
FORMAT JSONCompact</t>
  </si>
  <si>
    <t>58 130 128</t>
  </si>
  <si>
    <t>SELECT count(if(t1.mark = -1, NULL, t1.mark)) AS res_0
FROM learn_db.mart_student_lesson AS t1
WHERE t1.educational_organization_id IN (0) AND t1.lesson_date BETWEEN toDate32('2025-05-01') AND toDate32('2025-05-31')
LIMIT 1000001
FORMAT JSONCompact</t>
  </si>
  <si>
    <t>40 822 594</t>
  </si>
  <si>
    <t>SELECT t1.lesson_month_text AS res_0, count(t1.mark) AS res_1, if(t1.mark = -1, NULL, t1.mark) AS res_2
FROM learn_db.mart_student_lesson AS t1
WHERE t1.educational_organization_id IN (0) AND t1.lesson_date BETWEEN toDate32('2025-05-01') AND toDate32('2025-05-31')
GROUP BY res_0, res_2
LIMIT 1000001
FORMAT JSONCompact</t>
  </si>
  <si>
    <t>138 017 633</t>
  </si>
  <si>
    <t>SELECT t1.subject_name AS res_0, avg(if(t1.mark = -1, NULL, t1.mark)) AS res_1
FROM learn_db.mart_student_lesson AS t1
WHERE t1.educational_organization_id IN (0) AND t1.lesson_date BETWEEN toDate32('2025-05-01') AND toDate32('2025-05-31')
GROUP BY res_0
LIMIT 1000001
FORMAT JSONCompact</t>
  </si>
  <si>
    <t>205 353 036</t>
  </si>
  <si>
    <t>SELECT uniqExact(t1.class_id) AS res_0
FROM learn_db.mart_student_lesson AS t1
WHERE t1.educational_organization_id IN (0) AND t1.lesson_date BETWEEN toDate32('2025-05-01') AND toDate32('2025-05-31')
LIMIT 1000001
FORMAT JSONCompact</t>
  </si>
  <si>
    <t>46 591 772</t>
  </si>
  <si>
    <t>SELECT uniqExact(t1.person_id_int) AS res_0
FROM learn_db.mart_student_lesson AS t1
WHERE t1.educational_organization_id IN (0) AND t1.lesson_date BETWEEN toDate32('2025-05-01') AND toDate32('2025-05-31')
LIMIT 1000001
FORMAT JSONCompact</t>
  </si>
  <si>
    <t>SELECT uniqExact(t1.teacher_id) AS res_0
FROM learn_db.mart_student_lesson AS t1
WHERE t1.educational_organization_id IN (0) AND t1.lesson_date BETWEEN toDate32('2025-05-01') AND toDate32('2025-05-31')
LIMIT 1000001
FORMAT JSONCompact</t>
  </si>
  <si>
    <t>17 186 816</t>
  </si>
  <si>
    <t>93 487 874</t>
  </si>
  <si>
    <t>['learn_db.mart_student_lesson.0','learn_db.mart_student_lesson.1','learn_db.mart_student_lesson.2','learn_db.mart_student_lesson.3']</t>
  </si>
  <si>
    <t>4 816 896</t>
  </si>
  <si>
    <t>161 925 706</t>
  </si>
  <si>
    <t>['learn_db.mart_student_lesson.0']</t>
  </si>
  <si>
    <t>38 535 988</t>
  </si>
  <si>
    <t>24 085 300</t>
  </si>
  <si>
    <t>106 046 188</t>
  </si>
  <si>
    <t>166 734 874</t>
  </si>
  <si>
    <t>28 902 196</t>
  </si>
  <si>
    <t>287 711 508</t>
  </si>
  <si>
    <t>['learn_db.mart_student_lesson.prj_mark']</t>
  </si>
  <si>
    <t>SELECT
DISTINCT
  t1.subject_name AS res_0
FROM learn_db.mart_student_lesson AS t1
WHERE t1.educational_organization_id IN (0, 1, 2, 3)
  ORDER BY res_0 ASC NULLS FIRST
LIMIT 1000
FORMAT JSONCompact</t>
  </si>
  <si>
    <t>6 220 980 051</t>
  </si>
  <si>
    <t>SELECT
DISTINCT
  t1.teacher_id AS res_0
FROM learn_db.mart_student_lesson AS t1
WHERE t1.educational_organization_id IN (0, 1, 2, 3)
  ORDER BY res_0 ASC NULLS FIRST
LIMIT 1000
FORMAT JSONCompact</t>
  </si>
  <si>
    <t>1 087 708 728</t>
  </si>
  <si>
    <t>SELECT count(if(t1.mark = -1, NULL, t1.mark)) AS res_0
FROM learn_db.mart_student_lesson AS t1
WHERE t1.educational_organization_id IN (0, 1, 2, 3)
LIMIT 1000001
FORMAT JSONCompact</t>
  </si>
  <si>
    <t>487 708 728</t>
  </si>
  <si>
    <t>SELECT t1.lesson_month_text AS res_0, count(t1.mark) AS res_1, if(t1.mark = -1, NULL, t1.mark) AS res_2
FROM learn_db.mart_student_lesson AS t1
WHERE t1.educational_organization_id IN (0, 1, 2, 3)
GROUP BY res_0, res_2
LIMIT 1000001
FORMAT JSONCompact</t>
  </si>
  <si>
    <t>4 517 288 557</t>
  </si>
  <si>
    <t>SELECT t1.subject_name AS res_0, avg(if(t1.mark = -1, NULL, t1.mark)) AS res_1
FROM learn_db.mart_student_lesson AS t1
WHERE t1.educational_organization_id IN (0, 1, 2, 3)
GROUP BY res_0
LIMIT 1000001
FORMAT JSONCompact</t>
  </si>
  <si>
    <t>6 420 980 051</t>
  </si>
  <si>
    <t>SELECT uniqExact(t1.class_id) AS res_0
FROM learn_db.mart_student_lesson AS t1
WHERE t1.educational_organization_id IN (0, 1, 2, 3)
LIMIT 1000001
FORMAT JSONCompact</t>
  </si>
  <si>
    <t>687 708 728</t>
  </si>
  <si>
    <t>SELECT uniqExact(t1.person_id_int) AS res_0
FROM learn_db.mart_student_lesson AS t1
WHERE t1.educational_organization_id IN (0, 1, 2, 3)
LIMIT 1000001
FORMAT JSONCompact</t>
  </si>
  <si>
    <t>SELECT uniqExact(t1.teacher_id) AS res_0
FROM learn_db.mart_student_lesson AS t1
WHERE t1.educational_organization_id IN (0, 1, 2, 3)
LIMIT 1000001
FORMAT JSONCompact</t>
  </si>
  <si>
    <t>SELECT
DISTINCT
  t1.lesson_month_text AS res_0
FROM learn_db.mart_student_lesson AS t1
  ORDER BY res_0 ASC NULLS FIRST
LIMIT 1000
FORMAT JSONCompact</t>
  </si>
  <si>
    <t>4 029 574 129</t>
  </si>
  <si>
    <t>SELECT
DISTINCT
  t1.subject_name AS res_0
FROM learn_db.mart_student_lesson AS t1
WHERE t1.lesson_month_text IN ('2025 April')
  ORDER BY res_0 ASC NULLS FIRST
LIMIT 1000
FORMAT JSONCompact</t>
  </si>
  <si>
    <t>9 962 831 292</t>
  </si>
  <si>
    <t>SELECT
DISTINCT
  t1.teacher_id AS res_0
FROM learn_db.mart_student_lesson AS t1
WHERE t1.lesson_month_text IN ('2025 April')
  ORDER BY res_0 ASC NULLS FIRST
LIMIT 1000
FORMAT JSONCompact</t>
  </si>
  <si>
    <t>4 829 574 129</t>
  </si>
  <si>
    <t>SELECT count(if(t1.mark = -1, NULL, t1.mark)) AS res_0
FROM learn_db.mart_student_lesson AS t1
WHERE t1.lesson_month_text IN ('2025 April')
LIMIT 1000001
FORMAT JSONCompact</t>
  </si>
  <si>
    <t>4 229 574 129</t>
  </si>
  <si>
    <t>SELECT t1.lesson_month_text AS res_0, count(t1.mark) AS res_1, if(t1.mark = -1, NULL, t1.mark) AS res_2
FROM learn_db.mart_student_lesson AS t1
WHERE t1.lesson_month_text IN ('2025 April')
GROUP BY res_0, res_2
LIMIT 1000001
FORMAT JSONCompact</t>
  </si>
  <si>
    <t>SELECT t1.subject_name AS res_0, avg(if(t1.mark = -1, NULL, t1.mark)) AS res_1
FROM learn_db.mart_student_lesson AS t1
WHERE t1.lesson_month_text IN ('2025 April')
GROUP BY res_0
LIMIT 1000001
FORMAT JSONCompact</t>
  </si>
  <si>
    <t>10 162 831 292</t>
  </si>
  <si>
    <t>SELECT uniqExact(t1.class_id) AS res_0
FROM learn_db.mart_student_lesson AS t1
WHERE t1.lesson_month_text IN ('2025 April')
LIMIT 1000001
FORMAT JSONCompact</t>
  </si>
  <si>
    <t>4 429 574 129</t>
  </si>
  <si>
    <t>SELECT uniqExact(t1.person_id_int) AS res_0
FROM learn_db.mart_student_lesson AS t1
WHERE t1.lesson_month_text IN ('2025 April')
LIMIT 1000001
FORMAT JSONCompact</t>
  </si>
  <si>
    <t>SELECT uniqExact(t1.teacher_id) AS res_0
FROM learn_db.mart_student_lesson AS t1
WHERE t1.lesson_month_text IN ('2025 April')
LIMIT 1000001
FORMAT JSONCompact</t>
  </si>
  <si>
    <t>SELECT
DISTINCT
  t1.educational_organization_id AS res_0
FROM learn_db.mart_student_lesson AS t1
WHERE t1.lesson_month_text IN ('2025 April')
  ORDER BY res_0 ASC NULLS FIRST
LIMIT 1000
FORMAT JSONCompact</t>
  </si>
  <si>
    <t>16 867 328</t>
  </si>
  <si>
    <t>344 844 594</t>
  </si>
  <si>
    <t>816 274 661</t>
  </si>
  <si>
    <t>388 087 178</t>
  </si>
  <si>
    <t>337 466 741</t>
  </si>
  <si>
    <t>833 124 442</t>
  </si>
  <si>
    <t>354 315 616</t>
  </si>
  <si>
    <t>Step 6 - optimization 5</t>
  </si>
  <si>
    <t>Step 7 - optimization 6</t>
  </si>
  <si>
    <t xml:space="preserve">Step 8 - filter by school </t>
  </si>
  <si>
    <t>Step 9 - adding partitioning</t>
  </si>
  <si>
    <t>Step 10 - added a projection</t>
  </si>
  <si>
    <t>Step 11 - without data skip index for all date fields</t>
  </si>
  <si>
    <t>Step 12 - adding a data skip index for all date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</si>
</sst>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/>
    <xf numFmtId="1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2"/>
  <sheetViews>
    <sheetView tabSelected="1" workbookViewId="0">
      <pane ySplit="1" topLeftCell="A98" activePane="bottomLeft" state="frozen"/>
      <selection pane="bottomLeft" activeCell="D120" sqref="D120"/>
    </sheetView>
  </sheetViews>
  <sheetFormatPr defaultRowHeight="15" x14ac:dyDescent="0.25"/>
  <cols>
    <col min="1" max="1" width="44.5703125" customWidth="1"/>
    <col min="2" max="2" width="12.42578125" customWidth="1"/>
    <col min="3" max="3" width="14" customWidth="1"/>
    <col min="4" max="4" width="4.140625" customWidth="1"/>
    <col min="5" max="5" width="9.140625" style="2"/>
    <col min="8" max="8" width="39.85546875" customWidth="1"/>
    <col min="9" max="9" width="39.7109375" customWidth="1"/>
  </cols>
  <sheetData>
    <row r="1" spans="1:11" s="6" customFormat="1" ht="1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29</v>
      </c>
      <c r="K1" s="6" t="s">
        <v>30</v>
      </c>
    </row>
    <row r="2" spans="1:11" ht="15" customHeight="1" x14ac:dyDescent="0.25">
      <c r="A2" s="6" t="s">
        <v>27</v>
      </c>
    </row>
    <row r="3" spans="1:11" ht="15" customHeight="1" x14ac:dyDescent="0.25">
      <c r="A3" s="1" t="s">
        <v>9</v>
      </c>
      <c r="B3" t="s">
        <v>10</v>
      </c>
      <c r="C3" t="s">
        <v>11</v>
      </c>
      <c r="D3">
        <v>5</v>
      </c>
      <c r="E3" s="3">
        <v>154.6</v>
      </c>
      <c r="F3">
        <v>133</v>
      </c>
      <c r="G3">
        <v>175</v>
      </c>
      <c r="H3" t="s">
        <v>12</v>
      </c>
      <c r="I3" t="s">
        <v>13</v>
      </c>
    </row>
    <row r="4" spans="1:11" ht="15" customHeight="1" x14ac:dyDescent="0.25">
      <c r="A4" s="1" t="s">
        <v>14</v>
      </c>
      <c r="B4" t="s">
        <v>10</v>
      </c>
      <c r="C4" t="s">
        <v>15</v>
      </c>
      <c r="D4">
        <v>5</v>
      </c>
      <c r="E4" s="3">
        <v>1408.8</v>
      </c>
      <c r="F4">
        <v>1181</v>
      </c>
      <c r="G4">
        <v>1605</v>
      </c>
      <c r="H4" t="s">
        <v>12</v>
      </c>
      <c r="I4" t="s">
        <v>13</v>
      </c>
    </row>
    <row r="5" spans="1:11" ht="15" customHeight="1" x14ac:dyDescent="0.25">
      <c r="A5" s="1" t="s">
        <v>16</v>
      </c>
      <c r="B5" t="s">
        <v>10</v>
      </c>
      <c r="C5" t="s">
        <v>17</v>
      </c>
      <c r="D5">
        <v>5</v>
      </c>
      <c r="E5" s="3">
        <v>431</v>
      </c>
      <c r="F5">
        <v>326</v>
      </c>
      <c r="G5">
        <v>514</v>
      </c>
      <c r="H5" t="s">
        <v>12</v>
      </c>
      <c r="I5" t="s">
        <v>13</v>
      </c>
    </row>
    <row r="6" spans="1:11" ht="15" customHeight="1" x14ac:dyDescent="0.25">
      <c r="A6" s="1" t="s">
        <v>18</v>
      </c>
      <c r="B6" t="s">
        <v>10</v>
      </c>
      <c r="C6" t="s">
        <v>10</v>
      </c>
      <c r="D6">
        <v>5</v>
      </c>
      <c r="E6" s="3">
        <v>68.400000000000006</v>
      </c>
      <c r="F6">
        <v>60</v>
      </c>
      <c r="G6">
        <v>90</v>
      </c>
      <c r="H6" t="s">
        <v>12</v>
      </c>
      <c r="I6" t="s">
        <v>13</v>
      </c>
    </row>
    <row r="7" spans="1:11" ht="15" customHeight="1" x14ac:dyDescent="0.25">
      <c r="A7" s="1" t="s">
        <v>19</v>
      </c>
      <c r="B7" t="s">
        <v>10</v>
      </c>
      <c r="C7" t="s">
        <v>20</v>
      </c>
      <c r="D7">
        <v>5</v>
      </c>
      <c r="E7" s="3">
        <v>2103</v>
      </c>
      <c r="F7">
        <v>1849</v>
      </c>
      <c r="G7">
        <v>2653</v>
      </c>
      <c r="H7" t="s">
        <v>12</v>
      </c>
      <c r="I7" t="s">
        <v>13</v>
      </c>
    </row>
    <row r="8" spans="1:11" ht="15" customHeight="1" x14ac:dyDescent="0.25">
      <c r="A8" s="1" t="s">
        <v>21</v>
      </c>
      <c r="B8" t="s">
        <v>10</v>
      </c>
      <c r="C8" t="s">
        <v>22</v>
      </c>
      <c r="D8">
        <v>5</v>
      </c>
      <c r="E8" s="3">
        <v>2096.4</v>
      </c>
      <c r="F8">
        <v>1852</v>
      </c>
      <c r="G8">
        <v>2320</v>
      </c>
      <c r="H8" t="s">
        <v>12</v>
      </c>
      <c r="I8" t="s">
        <v>13</v>
      </c>
    </row>
    <row r="9" spans="1:11" ht="15" customHeight="1" x14ac:dyDescent="0.25">
      <c r="A9" s="1" t="s">
        <v>23</v>
      </c>
      <c r="B9" t="s">
        <v>10</v>
      </c>
      <c r="C9" t="s">
        <v>11</v>
      </c>
      <c r="D9">
        <v>5</v>
      </c>
      <c r="E9" s="3">
        <v>118.8</v>
      </c>
      <c r="F9">
        <v>111</v>
      </c>
      <c r="G9">
        <v>143</v>
      </c>
      <c r="H9" t="s">
        <v>12</v>
      </c>
      <c r="I9" t="s">
        <v>13</v>
      </c>
    </row>
    <row r="10" spans="1:11" ht="15" customHeight="1" x14ac:dyDescent="0.25">
      <c r="A10" s="1" t="s">
        <v>24</v>
      </c>
      <c r="B10" t="s">
        <v>10</v>
      </c>
      <c r="C10" t="s">
        <v>25</v>
      </c>
      <c r="D10">
        <v>5</v>
      </c>
      <c r="E10" s="3">
        <v>4976.3999999999996</v>
      </c>
      <c r="F10">
        <v>4513</v>
      </c>
      <c r="G10">
        <v>5584</v>
      </c>
      <c r="H10" t="s">
        <v>12</v>
      </c>
      <c r="I10" t="s">
        <v>13</v>
      </c>
    </row>
    <row r="11" spans="1:11" ht="15" customHeight="1" x14ac:dyDescent="0.25">
      <c r="A11" s="1" t="s">
        <v>26</v>
      </c>
      <c r="B11" t="s">
        <v>10</v>
      </c>
      <c r="C11" t="s">
        <v>17</v>
      </c>
      <c r="D11">
        <v>5</v>
      </c>
      <c r="E11" s="3">
        <v>451.6</v>
      </c>
      <c r="F11">
        <v>412</v>
      </c>
      <c r="G11">
        <v>565</v>
      </c>
      <c r="H11" t="s">
        <v>12</v>
      </c>
      <c r="I11" t="s">
        <v>13</v>
      </c>
    </row>
    <row r="12" spans="1:11" ht="15" customHeight="1" x14ac:dyDescent="0.25">
      <c r="A12" s="6" t="s">
        <v>43</v>
      </c>
      <c r="E12" s="3"/>
    </row>
    <row r="13" spans="1:11" ht="15" customHeight="1" x14ac:dyDescent="0.25">
      <c r="A13" s="1" t="s">
        <v>9</v>
      </c>
      <c r="B13" t="s">
        <v>10</v>
      </c>
      <c r="C13" t="s">
        <v>11</v>
      </c>
      <c r="D13">
        <v>5</v>
      </c>
      <c r="E13" s="3">
        <v>153</v>
      </c>
      <c r="F13">
        <v>125</v>
      </c>
      <c r="G13">
        <v>180</v>
      </c>
      <c r="H13" t="s">
        <v>12</v>
      </c>
      <c r="I13" t="s">
        <v>13</v>
      </c>
      <c r="J13" s="4">
        <f>E3-E13</f>
        <v>1.5999999999999943</v>
      </c>
      <c r="K13" s="5">
        <f>J13/E3</f>
        <v>1.0349288486416523E-2</v>
      </c>
    </row>
    <row r="14" spans="1:11" ht="15" customHeight="1" x14ac:dyDescent="0.25">
      <c r="A14" s="1" t="s">
        <v>14</v>
      </c>
      <c r="B14" t="s">
        <v>10</v>
      </c>
      <c r="C14" t="s">
        <v>15</v>
      </c>
      <c r="D14">
        <v>5</v>
      </c>
      <c r="E14" s="3">
        <v>2088.6</v>
      </c>
      <c r="F14">
        <v>1805</v>
      </c>
      <c r="G14">
        <v>2291</v>
      </c>
      <c r="H14" t="s">
        <v>12</v>
      </c>
      <c r="I14" t="s">
        <v>13</v>
      </c>
      <c r="J14" s="4">
        <f t="shared" ref="J14:J77" si="0">E4-E14</f>
        <v>-679.8</v>
      </c>
      <c r="K14" s="5">
        <f t="shared" ref="K14:K77" si="1">J14/E4</f>
        <v>-0.48253833049403744</v>
      </c>
    </row>
    <row r="15" spans="1:11" ht="15" customHeight="1" x14ac:dyDescent="0.25">
      <c r="A15" s="1" t="s">
        <v>16</v>
      </c>
      <c r="B15" t="s">
        <v>10</v>
      </c>
      <c r="C15" t="s">
        <v>17</v>
      </c>
      <c r="D15">
        <v>5</v>
      </c>
      <c r="E15" s="3">
        <v>574.6</v>
      </c>
      <c r="F15">
        <v>391</v>
      </c>
      <c r="G15">
        <v>704</v>
      </c>
      <c r="H15" t="s">
        <v>12</v>
      </c>
      <c r="I15" t="s">
        <v>13</v>
      </c>
      <c r="J15" s="4">
        <f t="shared" si="0"/>
        <v>-143.60000000000002</v>
      </c>
      <c r="K15" s="5">
        <f t="shared" si="1"/>
        <v>-0.33317865429234345</v>
      </c>
    </row>
    <row r="16" spans="1:11" ht="15" customHeight="1" x14ac:dyDescent="0.25">
      <c r="A16" s="1" t="s">
        <v>18</v>
      </c>
      <c r="B16" t="s">
        <v>10</v>
      </c>
      <c r="C16" t="s">
        <v>10</v>
      </c>
      <c r="D16">
        <v>5</v>
      </c>
      <c r="E16" s="3">
        <v>62.8</v>
      </c>
      <c r="F16">
        <v>51</v>
      </c>
      <c r="G16">
        <v>77</v>
      </c>
      <c r="H16" t="s">
        <v>12</v>
      </c>
      <c r="I16" t="s">
        <v>13</v>
      </c>
      <c r="J16" s="4">
        <f t="shared" si="0"/>
        <v>5.6000000000000085</v>
      </c>
      <c r="K16" s="5">
        <f t="shared" si="1"/>
        <v>8.1871345029239886E-2</v>
      </c>
    </row>
    <row r="17" spans="1:11" ht="15" customHeight="1" x14ac:dyDescent="0.25">
      <c r="A17" s="1" t="s">
        <v>19</v>
      </c>
      <c r="B17" t="s">
        <v>10</v>
      </c>
      <c r="C17" t="s">
        <v>20</v>
      </c>
      <c r="D17">
        <v>5</v>
      </c>
      <c r="E17" s="3">
        <v>2953.8</v>
      </c>
      <c r="F17">
        <v>2496</v>
      </c>
      <c r="G17">
        <v>3477</v>
      </c>
      <c r="H17" t="s">
        <v>12</v>
      </c>
      <c r="I17" t="s">
        <v>13</v>
      </c>
      <c r="J17" s="4">
        <f t="shared" si="0"/>
        <v>-850.80000000000018</v>
      </c>
      <c r="K17" s="5">
        <f t="shared" si="1"/>
        <v>-0.40456490727532107</v>
      </c>
    </row>
    <row r="18" spans="1:11" ht="15" customHeight="1" x14ac:dyDescent="0.25">
      <c r="A18" s="1" t="s">
        <v>21</v>
      </c>
      <c r="B18" t="s">
        <v>10</v>
      </c>
      <c r="C18" t="s">
        <v>22</v>
      </c>
      <c r="D18">
        <v>5</v>
      </c>
      <c r="E18" s="3">
        <v>3130.4</v>
      </c>
      <c r="F18">
        <v>2685</v>
      </c>
      <c r="G18">
        <v>3605</v>
      </c>
      <c r="H18" t="s">
        <v>12</v>
      </c>
      <c r="I18" t="s">
        <v>13</v>
      </c>
      <c r="J18" s="4">
        <f t="shared" si="0"/>
        <v>-1034</v>
      </c>
      <c r="K18" s="5">
        <f t="shared" si="1"/>
        <v>-0.49322648349551612</v>
      </c>
    </row>
    <row r="19" spans="1:11" ht="15" customHeight="1" x14ac:dyDescent="0.25">
      <c r="A19" s="1" t="s">
        <v>23</v>
      </c>
      <c r="B19" t="s">
        <v>10</v>
      </c>
      <c r="C19" t="s">
        <v>11</v>
      </c>
      <c r="D19">
        <v>5</v>
      </c>
      <c r="E19" s="3">
        <v>120.4</v>
      </c>
      <c r="F19">
        <v>110</v>
      </c>
      <c r="G19">
        <v>138</v>
      </c>
      <c r="H19" t="s">
        <v>12</v>
      </c>
      <c r="I19" t="s">
        <v>13</v>
      </c>
      <c r="J19" s="4">
        <f t="shared" si="0"/>
        <v>-1.6000000000000085</v>
      </c>
      <c r="K19" s="5">
        <f t="shared" si="1"/>
        <v>-1.346801346801354E-2</v>
      </c>
    </row>
    <row r="20" spans="1:11" ht="15" customHeight="1" x14ac:dyDescent="0.25">
      <c r="A20" s="1" t="s">
        <v>28</v>
      </c>
      <c r="B20" t="s">
        <v>10</v>
      </c>
      <c r="C20" t="s">
        <v>17</v>
      </c>
      <c r="D20">
        <v>5</v>
      </c>
      <c r="E20" s="3">
        <v>3075.2</v>
      </c>
      <c r="F20">
        <v>2480</v>
      </c>
      <c r="G20">
        <v>3523</v>
      </c>
      <c r="H20" t="s">
        <v>12</v>
      </c>
      <c r="I20" t="s">
        <v>13</v>
      </c>
      <c r="J20" s="4">
        <f t="shared" si="0"/>
        <v>1901.1999999999998</v>
      </c>
      <c r="K20" s="5">
        <f t="shared" si="1"/>
        <v>0.38204324411220963</v>
      </c>
    </row>
    <row r="21" spans="1:11" ht="15" customHeight="1" x14ac:dyDescent="0.25">
      <c r="A21" s="1" t="s">
        <v>26</v>
      </c>
      <c r="B21" t="s">
        <v>10</v>
      </c>
      <c r="C21" t="s">
        <v>17</v>
      </c>
      <c r="D21">
        <v>5</v>
      </c>
      <c r="E21" s="3">
        <v>451.8</v>
      </c>
      <c r="F21">
        <v>407</v>
      </c>
      <c r="G21">
        <v>475</v>
      </c>
      <c r="H21" t="s">
        <v>12</v>
      </c>
      <c r="I21" t="s">
        <v>13</v>
      </c>
      <c r="J21" s="4">
        <f t="shared" si="0"/>
        <v>-0.19999999999998863</v>
      </c>
      <c r="K21" s="5">
        <f t="shared" si="1"/>
        <v>-4.4286979627986852E-4</v>
      </c>
    </row>
    <row r="22" spans="1:11" ht="15" customHeight="1" x14ac:dyDescent="0.25">
      <c r="A22" s="6" t="s">
        <v>44</v>
      </c>
      <c r="J22" s="4"/>
      <c r="K22" s="5"/>
    </row>
    <row r="23" spans="1:11" ht="15" customHeight="1" x14ac:dyDescent="0.25">
      <c r="A23" s="1" t="s">
        <v>9</v>
      </c>
      <c r="B23" t="s">
        <v>10</v>
      </c>
      <c r="C23" t="s">
        <v>11</v>
      </c>
      <c r="D23">
        <v>5</v>
      </c>
      <c r="E23" s="3">
        <v>78.8</v>
      </c>
      <c r="F23">
        <v>52</v>
      </c>
      <c r="G23">
        <v>101</v>
      </c>
      <c r="H23" t="s">
        <v>12</v>
      </c>
      <c r="I23" t="s">
        <v>13</v>
      </c>
      <c r="J23" s="4">
        <f t="shared" si="0"/>
        <v>74.2</v>
      </c>
      <c r="K23" s="5">
        <f t="shared" si="1"/>
        <v>0.48496732026143791</v>
      </c>
    </row>
    <row r="24" spans="1:11" ht="15" customHeight="1" x14ac:dyDescent="0.25">
      <c r="A24" s="1" t="s">
        <v>14</v>
      </c>
      <c r="B24" t="s">
        <v>10</v>
      </c>
      <c r="C24" t="s">
        <v>31</v>
      </c>
      <c r="D24">
        <v>6</v>
      </c>
      <c r="E24" s="3">
        <v>2091.3333333332998</v>
      </c>
      <c r="F24">
        <v>1876</v>
      </c>
      <c r="G24">
        <v>2381</v>
      </c>
      <c r="H24" t="s">
        <v>12</v>
      </c>
      <c r="I24" t="s">
        <v>13</v>
      </c>
      <c r="J24" s="4">
        <f t="shared" si="0"/>
        <v>-2.7333333332999246</v>
      </c>
      <c r="K24" s="5">
        <f t="shared" si="1"/>
        <v>-1.3086916275495187E-3</v>
      </c>
    </row>
    <row r="25" spans="1:11" ht="15" customHeight="1" x14ac:dyDescent="0.25">
      <c r="A25" s="1" t="s">
        <v>16</v>
      </c>
      <c r="B25" t="s">
        <v>10</v>
      </c>
      <c r="C25" t="s">
        <v>17</v>
      </c>
      <c r="D25">
        <v>6</v>
      </c>
      <c r="E25" s="3">
        <v>630</v>
      </c>
      <c r="F25">
        <v>506</v>
      </c>
      <c r="G25">
        <v>745</v>
      </c>
      <c r="H25" t="s">
        <v>12</v>
      </c>
      <c r="I25" t="s">
        <v>13</v>
      </c>
      <c r="J25" s="4">
        <f t="shared" si="0"/>
        <v>-55.399999999999977</v>
      </c>
      <c r="K25" s="5">
        <f t="shared" si="1"/>
        <v>-9.6414897319874654E-2</v>
      </c>
    </row>
    <row r="26" spans="1:11" ht="15" customHeight="1" x14ac:dyDescent="0.25">
      <c r="A26" s="1" t="s">
        <v>18</v>
      </c>
      <c r="B26" t="s">
        <v>10</v>
      </c>
      <c r="C26" t="s">
        <v>10</v>
      </c>
      <c r="D26">
        <v>4</v>
      </c>
      <c r="E26" s="3">
        <v>101.25</v>
      </c>
      <c r="F26">
        <v>56</v>
      </c>
      <c r="G26">
        <v>137</v>
      </c>
      <c r="H26" t="s">
        <v>12</v>
      </c>
      <c r="I26" t="s">
        <v>13</v>
      </c>
      <c r="J26" s="4">
        <f t="shared" si="0"/>
        <v>-38.450000000000003</v>
      </c>
      <c r="K26" s="5">
        <f t="shared" si="1"/>
        <v>-0.6122611464968154</v>
      </c>
    </row>
    <row r="27" spans="1:11" ht="15" customHeight="1" x14ac:dyDescent="0.25">
      <c r="A27" s="1" t="s">
        <v>19</v>
      </c>
      <c r="B27" t="s">
        <v>10</v>
      </c>
      <c r="C27" t="s">
        <v>32</v>
      </c>
      <c r="D27">
        <v>6</v>
      </c>
      <c r="E27" s="3">
        <v>2966.3333333332998</v>
      </c>
      <c r="F27">
        <v>2715</v>
      </c>
      <c r="G27">
        <v>3218</v>
      </c>
      <c r="H27" t="s">
        <v>12</v>
      </c>
      <c r="I27" t="s">
        <v>13</v>
      </c>
      <c r="J27" s="4">
        <f t="shared" si="0"/>
        <v>-12.533333333299652</v>
      </c>
      <c r="K27" s="5">
        <f t="shared" si="1"/>
        <v>-4.2431218543231269E-3</v>
      </c>
    </row>
    <row r="28" spans="1:11" ht="15" customHeight="1" x14ac:dyDescent="0.25">
      <c r="A28" s="1" t="s">
        <v>21</v>
      </c>
      <c r="B28" t="s">
        <v>10</v>
      </c>
      <c r="C28" t="s">
        <v>33</v>
      </c>
      <c r="D28">
        <v>5</v>
      </c>
      <c r="E28" s="3">
        <v>3065</v>
      </c>
      <c r="F28">
        <v>2625</v>
      </c>
      <c r="G28">
        <v>3326</v>
      </c>
      <c r="H28" t="s">
        <v>12</v>
      </c>
      <c r="I28" t="s">
        <v>13</v>
      </c>
      <c r="J28" s="4">
        <f t="shared" si="0"/>
        <v>65.400000000000091</v>
      </c>
      <c r="K28" s="5">
        <f t="shared" si="1"/>
        <v>2.0891898798875572E-2</v>
      </c>
    </row>
    <row r="29" spans="1:11" ht="15" customHeight="1" x14ac:dyDescent="0.25">
      <c r="A29" s="1" t="s">
        <v>23</v>
      </c>
      <c r="B29" t="s">
        <v>10</v>
      </c>
      <c r="C29" t="s">
        <v>11</v>
      </c>
      <c r="D29">
        <v>4</v>
      </c>
      <c r="E29" s="3">
        <v>118.5</v>
      </c>
      <c r="F29">
        <v>94</v>
      </c>
      <c r="G29">
        <v>142</v>
      </c>
      <c r="H29" t="s">
        <v>12</v>
      </c>
      <c r="I29" t="s">
        <v>13</v>
      </c>
      <c r="J29" s="4">
        <f t="shared" si="0"/>
        <v>1.9000000000000057</v>
      </c>
      <c r="K29" s="5">
        <f t="shared" si="1"/>
        <v>1.5780730897010015E-2</v>
      </c>
    </row>
    <row r="30" spans="1:11" ht="15" customHeight="1" x14ac:dyDescent="0.25">
      <c r="A30" s="9" t="s">
        <v>28</v>
      </c>
      <c r="B30" t="s">
        <v>10</v>
      </c>
      <c r="C30" t="s">
        <v>17</v>
      </c>
      <c r="D30">
        <v>4</v>
      </c>
      <c r="E30" s="2">
        <v>471</v>
      </c>
      <c r="F30">
        <v>406</v>
      </c>
      <c r="G30">
        <v>531</v>
      </c>
      <c r="H30" t="s">
        <v>12</v>
      </c>
      <c r="I30" t="s">
        <v>13</v>
      </c>
      <c r="J30" s="4">
        <f t="shared" si="0"/>
        <v>2604.1999999999998</v>
      </c>
      <c r="K30" s="5">
        <f t="shared" si="1"/>
        <v>0.84683922996878247</v>
      </c>
    </row>
    <row r="31" spans="1:11" ht="15" customHeight="1" x14ac:dyDescent="0.25">
      <c r="A31" s="1" t="s">
        <v>26</v>
      </c>
      <c r="B31" t="s">
        <v>10</v>
      </c>
      <c r="C31" t="s">
        <v>17</v>
      </c>
      <c r="D31">
        <v>5</v>
      </c>
      <c r="E31" s="2">
        <v>560.79999999999995</v>
      </c>
      <c r="F31">
        <v>463</v>
      </c>
      <c r="G31">
        <v>685</v>
      </c>
      <c r="H31" t="s">
        <v>12</v>
      </c>
      <c r="I31" t="s">
        <v>13</v>
      </c>
      <c r="J31" s="4">
        <f t="shared" si="0"/>
        <v>-108.99999999999994</v>
      </c>
      <c r="K31" s="5">
        <f t="shared" si="1"/>
        <v>-0.24125719344842839</v>
      </c>
    </row>
    <row r="32" spans="1:11" ht="15" customHeight="1" x14ac:dyDescent="0.25">
      <c r="A32" s="8" t="s">
        <v>45</v>
      </c>
      <c r="J32" s="4"/>
      <c r="K32" s="5"/>
    </row>
    <row r="33" spans="1:11" ht="15" customHeight="1" x14ac:dyDescent="0.25">
      <c r="A33" s="1" t="s">
        <v>9</v>
      </c>
      <c r="B33" t="s">
        <v>10</v>
      </c>
      <c r="C33" t="s">
        <v>11</v>
      </c>
      <c r="D33">
        <v>5</v>
      </c>
      <c r="E33" s="2">
        <v>46.2</v>
      </c>
      <c r="F33">
        <v>35</v>
      </c>
      <c r="G33">
        <v>57</v>
      </c>
      <c r="H33" t="s">
        <v>12</v>
      </c>
      <c r="I33" t="s">
        <v>13</v>
      </c>
      <c r="J33" s="4">
        <f t="shared" si="0"/>
        <v>32.599999999999994</v>
      </c>
      <c r="K33" s="5">
        <f t="shared" si="1"/>
        <v>0.41370558375634514</v>
      </c>
    </row>
    <row r="34" spans="1:11" ht="15" customHeight="1" x14ac:dyDescent="0.25">
      <c r="A34" s="1" t="s">
        <v>14</v>
      </c>
      <c r="B34" t="s">
        <v>10</v>
      </c>
      <c r="C34" t="s">
        <v>34</v>
      </c>
      <c r="D34">
        <v>5</v>
      </c>
      <c r="E34" s="2">
        <v>2002.4</v>
      </c>
      <c r="F34">
        <v>1807</v>
      </c>
      <c r="G34">
        <v>2136</v>
      </c>
      <c r="H34" t="s">
        <v>12</v>
      </c>
      <c r="I34" t="s">
        <v>13</v>
      </c>
      <c r="J34" s="4">
        <f t="shared" si="0"/>
        <v>88.933333333299743</v>
      </c>
      <c r="K34" s="5">
        <f t="shared" si="1"/>
        <v>4.2524705132276616E-2</v>
      </c>
    </row>
    <row r="35" spans="1:11" ht="15" customHeight="1" x14ac:dyDescent="0.25">
      <c r="A35" s="1" t="s">
        <v>16</v>
      </c>
      <c r="B35" t="s">
        <v>10</v>
      </c>
      <c r="C35" t="s">
        <v>17</v>
      </c>
      <c r="D35">
        <v>5</v>
      </c>
      <c r="E35" s="2">
        <v>521</v>
      </c>
      <c r="F35">
        <v>430</v>
      </c>
      <c r="G35">
        <v>651</v>
      </c>
      <c r="H35" t="s">
        <v>12</v>
      </c>
      <c r="I35" t="s">
        <v>13</v>
      </c>
      <c r="J35" s="4">
        <f t="shared" si="0"/>
        <v>109</v>
      </c>
      <c r="K35" s="5">
        <f t="shared" si="1"/>
        <v>0.17301587301587301</v>
      </c>
    </row>
    <row r="36" spans="1:11" ht="15" customHeight="1" x14ac:dyDescent="0.25">
      <c r="A36" s="1" t="s">
        <v>35</v>
      </c>
      <c r="B36" t="s">
        <v>10</v>
      </c>
      <c r="C36" t="s">
        <v>10</v>
      </c>
      <c r="D36">
        <v>5</v>
      </c>
      <c r="E36" s="2">
        <v>74.8</v>
      </c>
      <c r="F36">
        <v>55</v>
      </c>
      <c r="G36">
        <v>104</v>
      </c>
      <c r="H36" t="s">
        <v>12</v>
      </c>
      <c r="I36" t="s">
        <v>13</v>
      </c>
      <c r="J36" s="4">
        <f t="shared" si="0"/>
        <v>26.450000000000003</v>
      </c>
      <c r="K36" s="5">
        <f t="shared" si="1"/>
        <v>0.26123456790123462</v>
      </c>
    </row>
    <row r="37" spans="1:11" ht="15" customHeight="1" x14ac:dyDescent="0.25">
      <c r="A37" s="1" t="s">
        <v>36</v>
      </c>
      <c r="B37" t="s">
        <v>10</v>
      </c>
      <c r="C37" t="s">
        <v>37</v>
      </c>
      <c r="D37">
        <v>5</v>
      </c>
      <c r="E37" s="2">
        <v>2880</v>
      </c>
      <c r="F37">
        <v>2622</v>
      </c>
      <c r="G37">
        <v>3114</v>
      </c>
      <c r="H37" t="s">
        <v>12</v>
      </c>
      <c r="I37" t="s">
        <v>13</v>
      </c>
      <c r="J37" s="4">
        <f t="shared" si="0"/>
        <v>86.333333333299834</v>
      </c>
      <c r="K37" s="5">
        <f t="shared" si="1"/>
        <v>2.9104393752096013E-2</v>
      </c>
    </row>
    <row r="38" spans="1:11" ht="15" customHeight="1" x14ac:dyDescent="0.25">
      <c r="A38" s="1" t="s">
        <v>38</v>
      </c>
      <c r="B38" t="s">
        <v>10</v>
      </c>
      <c r="C38" t="s">
        <v>39</v>
      </c>
      <c r="D38">
        <v>5</v>
      </c>
      <c r="E38" s="2">
        <v>2975</v>
      </c>
      <c r="F38">
        <v>2840</v>
      </c>
      <c r="G38">
        <v>3093</v>
      </c>
      <c r="H38" t="s">
        <v>12</v>
      </c>
      <c r="I38" t="s">
        <v>13</v>
      </c>
      <c r="J38" s="4">
        <f t="shared" si="0"/>
        <v>90</v>
      </c>
      <c r="K38" s="5">
        <f t="shared" si="1"/>
        <v>2.936378466557912E-2</v>
      </c>
    </row>
    <row r="39" spans="1:11" ht="15" customHeight="1" x14ac:dyDescent="0.25">
      <c r="A39" s="1" t="s">
        <v>23</v>
      </c>
      <c r="B39" t="s">
        <v>10</v>
      </c>
      <c r="C39" t="s">
        <v>11</v>
      </c>
      <c r="D39">
        <v>5</v>
      </c>
      <c r="E39" s="2">
        <v>85.6</v>
      </c>
      <c r="F39">
        <v>67</v>
      </c>
      <c r="G39">
        <v>101</v>
      </c>
      <c r="H39" t="s">
        <v>12</v>
      </c>
      <c r="I39" t="s">
        <v>13</v>
      </c>
      <c r="J39" s="4">
        <f t="shared" si="0"/>
        <v>32.900000000000006</v>
      </c>
      <c r="K39" s="5">
        <f t="shared" si="1"/>
        <v>0.27763713080168784</v>
      </c>
    </row>
    <row r="40" spans="1:11" ht="15" customHeight="1" x14ac:dyDescent="0.25">
      <c r="A40" s="1" t="s">
        <v>28</v>
      </c>
      <c r="B40" t="s">
        <v>10</v>
      </c>
      <c r="C40" t="s">
        <v>17</v>
      </c>
      <c r="D40">
        <v>5</v>
      </c>
      <c r="E40" s="2">
        <v>369.6</v>
      </c>
      <c r="F40">
        <v>298</v>
      </c>
      <c r="G40">
        <v>468</v>
      </c>
      <c r="H40" t="s">
        <v>12</v>
      </c>
      <c r="I40" t="s">
        <v>13</v>
      </c>
      <c r="J40" s="4">
        <f t="shared" si="0"/>
        <v>101.39999999999998</v>
      </c>
      <c r="K40" s="5">
        <f t="shared" si="1"/>
        <v>0.21528662420382161</v>
      </c>
    </row>
    <row r="41" spans="1:11" ht="15" customHeight="1" x14ac:dyDescent="0.25">
      <c r="A41" s="1" t="s">
        <v>26</v>
      </c>
      <c r="B41" t="s">
        <v>10</v>
      </c>
      <c r="C41" t="s">
        <v>17</v>
      </c>
      <c r="D41">
        <v>5</v>
      </c>
      <c r="E41" s="2">
        <v>461.6</v>
      </c>
      <c r="F41">
        <v>401</v>
      </c>
      <c r="G41">
        <v>527</v>
      </c>
      <c r="H41" t="s">
        <v>12</v>
      </c>
      <c r="I41" t="s">
        <v>13</v>
      </c>
      <c r="J41" s="4">
        <f t="shared" si="0"/>
        <v>99.199999999999932</v>
      </c>
      <c r="K41" s="5">
        <f t="shared" si="1"/>
        <v>0.17689015691868748</v>
      </c>
    </row>
    <row r="42" spans="1:11" ht="15" customHeight="1" x14ac:dyDescent="0.25">
      <c r="A42" s="8" t="s">
        <v>46</v>
      </c>
      <c r="J42" s="4"/>
      <c r="K42" s="5"/>
    </row>
    <row r="43" spans="1:11" ht="15" customHeight="1" x14ac:dyDescent="0.25">
      <c r="A43" s="1" t="s">
        <v>9</v>
      </c>
      <c r="B43" t="s">
        <v>10</v>
      </c>
      <c r="C43" t="s">
        <v>11</v>
      </c>
      <c r="D43">
        <v>5</v>
      </c>
      <c r="E43" s="2">
        <v>55.6</v>
      </c>
      <c r="F43">
        <v>40</v>
      </c>
      <c r="G43">
        <v>75</v>
      </c>
      <c r="H43" t="s">
        <v>12</v>
      </c>
      <c r="I43" t="s">
        <v>13</v>
      </c>
      <c r="J43" s="4">
        <f>E33-E43</f>
        <v>-9.3999999999999986</v>
      </c>
      <c r="K43" s="5">
        <f t="shared" si="1"/>
        <v>-0.20346320346320343</v>
      </c>
    </row>
    <row r="44" spans="1:11" ht="15" customHeight="1" x14ac:dyDescent="0.25">
      <c r="A44" s="1" t="s">
        <v>14</v>
      </c>
      <c r="B44" t="s">
        <v>10</v>
      </c>
      <c r="C44" t="s">
        <v>40</v>
      </c>
      <c r="D44">
        <v>5</v>
      </c>
      <c r="E44" s="2">
        <v>1909.8</v>
      </c>
      <c r="F44">
        <v>1745</v>
      </c>
      <c r="G44">
        <v>2163</v>
      </c>
      <c r="H44" t="s">
        <v>12</v>
      </c>
      <c r="I44" t="s">
        <v>13</v>
      </c>
      <c r="J44" s="4">
        <f t="shared" si="0"/>
        <v>92.600000000000136</v>
      </c>
      <c r="K44" s="5">
        <f t="shared" si="1"/>
        <v>4.6244506592089556E-2</v>
      </c>
    </row>
    <row r="45" spans="1:11" ht="15" customHeight="1" x14ac:dyDescent="0.25">
      <c r="A45" s="1" t="s">
        <v>16</v>
      </c>
      <c r="B45" t="s">
        <v>10</v>
      </c>
      <c r="C45" t="s">
        <v>17</v>
      </c>
      <c r="D45">
        <v>5</v>
      </c>
      <c r="E45" s="2">
        <v>525.6</v>
      </c>
      <c r="F45">
        <v>439</v>
      </c>
      <c r="G45">
        <v>611</v>
      </c>
      <c r="H45" t="s">
        <v>12</v>
      </c>
      <c r="I45" t="s">
        <v>13</v>
      </c>
      <c r="J45" s="4">
        <f t="shared" si="0"/>
        <v>-4.6000000000000227</v>
      </c>
      <c r="K45" s="5">
        <f t="shared" si="1"/>
        <v>-8.8291746641075298E-3</v>
      </c>
    </row>
    <row r="46" spans="1:11" ht="15" customHeight="1" x14ac:dyDescent="0.25">
      <c r="A46" s="1" t="s">
        <v>35</v>
      </c>
      <c r="B46" t="s">
        <v>10</v>
      </c>
      <c r="C46" t="s">
        <v>10</v>
      </c>
      <c r="D46">
        <v>5</v>
      </c>
      <c r="E46" s="2">
        <v>66.2</v>
      </c>
      <c r="F46">
        <v>46</v>
      </c>
      <c r="G46">
        <v>79</v>
      </c>
      <c r="H46" t="s">
        <v>12</v>
      </c>
      <c r="I46" t="s">
        <v>13</v>
      </c>
      <c r="J46" s="4">
        <f t="shared" si="0"/>
        <v>8.5999999999999943</v>
      </c>
      <c r="K46" s="5">
        <f t="shared" si="1"/>
        <v>0.11497326203208549</v>
      </c>
    </row>
    <row r="47" spans="1:11" ht="15" customHeight="1" x14ac:dyDescent="0.25">
      <c r="A47" s="1" t="s">
        <v>36</v>
      </c>
      <c r="B47" t="s">
        <v>10</v>
      </c>
      <c r="C47" t="s">
        <v>41</v>
      </c>
      <c r="D47">
        <v>5</v>
      </c>
      <c r="E47" s="2">
        <v>2567</v>
      </c>
      <c r="F47">
        <v>2470</v>
      </c>
      <c r="G47">
        <v>2661</v>
      </c>
      <c r="H47" t="s">
        <v>12</v>
      </c>
      <c r="I47" t="s">
        <v>13</v>
      </c>
      <c r="J47" s="4">
        <f t="shared" si="0"/>
        <v>313</v>
      </c>
      <c r="K47" s="5">
        <f t="shared" si="1"/>
        <v>0.10868055555555556</v>
      </c>
    </row>
    <row r="48" spans="1:11" ht="15" customHeight="1" x14ac:dyDescent="0.25">
      <c r="A48" s="1" t="s">
        <v>38</v>
      </c>
      <c r="B48" t="s">
        <v>10</v>
      </c>
      <c r="C48" t="s">
        <v>42</v>
      </c>
      <c r="D48">
        <v>5</v>
      </c>
      <c r="E48" s="2">
        <v>2805.4</v>
      </c>
      <c r="F48">
        <v>2684</v>
      </c>
      <c r="G48">
        <v>3047</v>
      </c>
      <c r="H48" t="s">
        <v>12</v>
      </c>
      <c r="I48" t="s">
        <v>13</v>
      </c>
      <c r="J48" s="4">
        <f t="shared" si="0"/>
        <v>169.59999999999991</v>
      </c>
      <c r="K48" s="5">
        <f t="shared" si="1"/>
        <v>5.7008403361344509E-2</v>
      </c>
    </row>
    <row r="49" spans="1:11" ht="15" customHeight="1" x14ac:dyDescent="0.25">
      <c r="A49" s="1" t="s">
        <v>23</v>
      </c>
      <c r="B49" t="s">
        <v>10</v>
      </c>
      <c r="C49" t="s">
        <v>11</v>
      </c>
      <c r="D49">
        <v>5</v>
      </c>
      <c r="E49" s="2">
        <v>108.8</v>
      </c>
      <c r="F49">
        <v>84</v>
      </c>
      <c r="G49">
        <v>140</v>
      </c>
      <c r="H49" t="s">
        <v>12</v>
      </c>
      <c r="I49" t="s">
        <v>13</v>
      </c>
      <c r="J49" s="4">
        <f t="shared" si="0"/>
        <v>-23.200000000000003</v>
      </c>
      <c r="K49" s="5">
        <f t="shared" si="1"/>
        <v>-0.2710280373831776</v>
      </c>
    </row>
    <row r="50" spans="1:11" ht="15" customHeight="1" x14ac:dyDescent="0.25">
      <c r="A50" s="1" t="s">
        <v>28</v>
      </c>
      <c r="B50" t="s">
        <v>10</v>
      </c>
      <c r="C50" t="s">
        <v>17</v>
      </c>
      <c r="D50">
        <v>5</v>
      </c>
      <c r="E50" s="2">
        <v>394.6</v>
      </c>
      <c r="F50">
        <v>360</v>
      </c>
      <c r="G50">
        <v>462</v>
      </c>
      <c r="H50" t="s">
        <v>12</v>
      </c>
      <c r="I50" t="s">
        <v>13</v>
      </c>
      <c r="J50" s="4">
        <f t="shared" si="0"/>
        <v>-25</v>
      </c>
      <c r="K50" s="5">
        <f t="shared" si="1"/>
        <v>-6.764069264069264E-2</v>
      </c>
    </row>
    <row r="51" spans="1:11" ht="15" customHeight="1" x14ac:dyDescent="0.25">
      <c r="A51" s="1" t="s">
        <v>26</v>
      </c>
      <c r="B51" t="s">
        <v>10</v>
      </c>
      <c r="C51" t="s">
        <v>17</v>
      </c>
      <c r="D51">
        <v>5</v>
      </c>
      <c r="E51" s="2">
        <v>532.6</v>
      </c>
      <c r="F51">
        <v>515</v>
      </c>
      <c r="G51">
        <v>564</v>
      </c>
      <c r="H51" t="s">
        <v>12</v>
      </c>
      <c r="I51" t="s">
        <v>13</v>
      </c>
      <c r="J51" s="4">
        <f t="shared" si="0"/>
        <v>-71</v>
      </c>
      <c r="K51" s="5">
        <f t="shared" si="1"/>
        <v>-0.15381282495667242</v>
      </c>
    </row>
    <row r="52" spans="1:11" ht="15" customHeight="1" x14ac:dyDescent="0.25">
      <c r="A52" s="8" t="s">
        <v>134</v>
      </c>
      <c r="J52" s="4"/>
      <c r="K52" s="5"/>
    </row>
    <row r="53" spans="1:11" ht="15" customHeight="1" x14ac:dyDescent="0.25">
      <c r="A53" s="1" t="s">
        <v>47</v>
      </c>
      <c r="B53" t="s">
        <v>10</v>
      </c>
      <c r="C53" t="s">
        <v>56</v>
      </c>
      <c r="D53">
        <v>5</v>
      </c>
      <c r="E53" s="2">
        <v>497.2</v>
      </c>
      <c r="F53">
        <v>444</v>
      </c>
      <c r="G53">
        <v>632</v>
      </c>
      <c r="H53" t="s">
        <v>12</v>
      </c>
      <c r="I53" t="s">
        <v>13</v>
      </c>
      <c r="J53" s="4">
        <f t="shared" si="0"/>
        <v>-441.59999999999997</v>
      </c>
      <c r="K53" s="5">
        <f t="shared" si="1"/>
        <v>-7.9424460431654671</v>
      </c>
    </row>
    <row r="54" spans="1:11" ht="15" customHeight="1" x14ac:dyDescent="0.25">
      <c r="A54" s="1" t="s">
        <v>48</v>
      </c>
      <c r="B54" t="s">
        <v>10</v>
      </c>
      <c r="C54" t="s">
        <v>57</v>
      </c>
      <c r="D54">
        <v>5</v>
      </c>
      <c r="E54" s="2">
        <v>2770</v>
      </c>
      <c r="F54">
        <v>2556</v>
      </c>
      <c r="G54">
        <v>2998</v>
      </c>
      <c r="H54" t="s">
        <v>12</v>
      </c>
      <c r="I54" t="s">
        <v>13</v>
      </c>
      <c r="J54" s="4">
        <f t="shared" si="0"/>
        <v>-860.2</v>
      </c>
      <c r="K54" s="5">
        <f t="shared" si="1"/>
        <v>-0.45041365588019694</v>
      </c>
    </row>
    <row r="55" spans="1:11" ht="15" customHeight="1" x14ac:dyDescent="0.25">
      <c r="A55" s="1" t="s">
        <v>49</v>
      </c>
      <c r="B55" t="s">
        <v>10</v>
      </c>
      <c r="C55" t="s">
        <v>58</v>
      </c>
      <c r="D55">
        <v>5</v>
      </c>
      <c r="E55" s="2">
        <v>767.4</v>
      </c>
      <c r="F55">
        <v>660</v>
      </c>
      <c r="G55">
        <v>844</v>
      </c>
      <c r="H55" t="s">
        <v>12</v>
      </c>
      <c r="I55" t="s">
        <v>13</v>
      </c>
      <c r="J55" s="4">
        <f t="shared" si="0"/>
        <v>-241.79999999999995</v>
      </c>
      <c r="K55" s="5">
        <f t="shared" si="1"/>
        <v>-0.4600456621004565</v>
      </c>
    </row>
    <row r="56" spans="1:11" ht="15" customHeight="1" x14ac:dyDescent="0.25">
      <c r="A56" s="1" t="s">
        <v>50</v>
      </c>
      <c r="B56" t="s">
        <v>10</v>
      </c>
      <c r="C56" t="s">
        <v>59</v>
      </c>
      <c r="D56">
        <v>5</v>
      </c>
      <c r="E56" s="2">
        <v>470.4</v>
      </c>
      <c r="F56">
        <v>400</v>
      </c>
      <c r="G56">
        <v>540</v>
      </c>
      <c r="H56" t="s">
        <v>12</v>
      </c>
      <c r="I56" t="s">
        <v>13</v>
      </c>
      <c r="J56" s="4">
        <f t="shared" si="0"/>
        <v>-404.2</v>
      </c>
      <c r="K56" s="5">
        <f t="shared" si="1"/>
        <v>-6.1057401812688816</v>
      </c>
    </row>
    <row r="57" spans="1:11" ht="15" customHeight="1" x14ac:dyDescent="0.25">
      <c r="A57" s="1" t="s">
        <v>51</v>
      </c>
      <c r="B57" t="s">
        <v>10</v>
      </c>
      <c r="C57" t="s">
        <v>60</v>
      </c>
      <c r="D57">
        <v>5</v>
      </c>
      <c r="E57" s="2">
        <v>2654.4</v>
      </c>
      <c r="F57">
        <v>2126</v>
      </c>
      <c r="G57">
        <v>3404</v>
      </c>
      <c r="H57" t="s">
        <v>12</v>
      </c>
      <c r="I57" t="s">
        <v>13</v>
      </c>
      <c r="J57" s="4">
        <f t="shared" si="0"/>
        <v>-87.400000000000091</v>
      </c>
      <c r="K57" s="5">
        <f t="shared" si="1"/>
        <v>-3.4047526295286359E-2</v>
      </c>
    </row>
    <row r="58" spans="1:11" ht="15" customHeight="1" x14ac:dyDescent="0.25">
      <c r="A58" s="1" t="s">
        <v>52</v>
      </c>
      <c r="B58" t="s">
        <v>10</v>
      </c>
      <c r="C58" t="s">
        <v>61</v>
      </c>
      <c r="D58">
        <v>5</v>
      </c>
      <c r="E58" s="2">
        <v>3088</v>
      </c>
      <c r="F58">
        <v>2852</v>
      </c>
      <c r="G58">
        <v>3544</v>
      </c>
      <c r="H58" t="s">
        <v>12</v>
      </c>
      <c r="I58" t="s">
        <v>13</v>
      </c>
      <c r="J58" s="4">
        <f t="shared" si="0"/>
        <v>-282.59999999999991</v>
      </c>
      <c r="K58" s="5">
        <f t="shared" si="1"/>
        <v>-0.10073429813930274</v>
      </c>
    </row>
    <row r="59" spans="1:11" ht="15" customHeight="1" x14ac:dyDescent="0.25">
      <c r="A59" s="1" t="s">
        <v>53</v>
      </c>
      <c r="B59" t="s">
        <v>10</v>
      </c>
      <c r="C59" t="s">
        <v>56</v>
      </c>
      <c r="D59">
        <v>5</v>
      </c>
      <c r="E59" s="2">
        <v>500.6</v>
      </c>
      <c r="F59">
        <v>485</v>
      </c>
      <c r="G59">
        <v>512</v>
      </c>
      <c r="H59" t="s">
        <v>12</v>
      </c>
      <c r="I59" t="s">
        <v>13</v>
      </c>
      <c r="J59" s="4">
        <f t="shared" si="0"/>
        <v>-391.8</v>
      </c>
      <c r="K59" s="5">
        <f t="shared" si="1"/>
        <v>-3.601102941176471</v>
      </c>
    </row>
    <row r="60" spans="1:11" ht="15" customHeight="1" x14ac:dyDescent="0.25">
      <c r="A60" s="1" t="s">
        <v>54</v>
      </c>
      <c r="B60" t="s">
        <v>10</v>
      </c>
      <c r="C60" t="s">
        <v>58</v>
      </c>
      <c r="D60">
        <v>5</v>
      </c>
      <c r="E60" s="2">
        <v>691.4</v>
      </c>
      <c r="F60">
        <v>620</v>
      </c>
      <c r="G60">
        <v>838</v>
      </c>
      <c r="H60" t="s">
        <v>12</v>
      </c>
      <c r="I60" t="s">
        <v>13</v>
      </c>
      <c r="J60" s="4">
        <f t="shared" si="0"/>
        <v>-296.79999999999995</v>
      </c>
      <c r="K60" s="5">
        <f t="shared" si="1"/>
        <v>-0.75215408008109463</v>
      </c>
    </row>
    <row r="61" spans="1:11" ht="15" customHeight="1" x14ac:dyDescent="0.25">
      <c r="A61" s="1" t="s">
        <v>55</v>
      </c>
      <c r="B61" t="s">
        <v>10</v>
      </c>
      <c r="C61" t="s">
        <v>58</v>
      </c>
      <c r="D61">
        <v>5</v>
      </c>
      <c r="E61" s="2">
        <v>831</v>
      </c>
      <c r="F61">
        <v>755</v>
      </c>
      <c r="G61">
        <v>1024</v>
      </c>
      <c r="H61" t="s">
        <v>12</v>
      </c>
      <c r="I61" t="s">
        <v>13</v>
      </c>
      <c r="J61" s="4">
        <f t="shared" si="0"/>
        <v>-298.39999999999998</v>
      </c>
      <c r="K61" s="5">
        <f t="shared" si="1"/>
        <v>-0.56027037176117156</v>
      </c>
    </row>
    <row r="62" spans="1:11" ht="15" customHeight="1" x14ac:dyDescent="0.25">
      <c r="A62" s="8" t="s">
        <v>135</v>
      </c>
      <c r="J62" s="4"/>
      <c r="K62" s="5"/>
    </row>
    <row r="63" spans="1:11" ht="15" customHeight="1" x14ac:dyDescent="0.25">
      <c r="A63" s="1" t="s">
        <v>47</v>
      </c>
      <c r="B63" t="s">
        <v>62</v>
      </c>
      <c r="C63" t="s">
        <v>63</v>
      </c>
      <c r="D63">
        <v>5</v>
      </c>
      <c r="E63" s="2">
        <v>29</v>
      </c>
      <c r="F63">
        <v>14</v>
      </c>
      <c r="G63">
        <v>39</v>
      </c>
      <c r="H63" t="s">
        <v>12</v>
      </c>
      <c r="I63" t="s">
        <v>13</v>
      </c>
      <c r="J63" s="4">
        <f t="shared" si="0"/>
        <v>468.2</v>
      </c>
      <c r="K63" s="5">
        <f t="shared" si="1"/>
        <v>0.94167337087691072</v>
      </c>
    </row>
    <row r="64" spans="1:11" ht="15" customHeight="1" x14ac:dyDescent="0.25">
      <c r="A64" s="1" t="s">
        <v>48</v>
      </c>
      <c r="B64" t="s">
        <v>62</v>
      </c>
      <c r="C64" t="s">
        <v>64</v>
      </c>
      <c r="D64">
        <v>5</v>
      </c>
      <c r="E64" s="2">
        <v>205.2</v>
      </c>
      <c r="F64">
        <v>178</v>
      </c>
      <c r="G64">
        <v>224</v>
      </c>
      <c r="H64" t="s">
        <v>12</v>
      </c>
      <c r="I64" t="s">
        <v>13</v>
      </c>
      <c r="J64" s="4">
        <f t="shared" si="0"/>
        <v>2564.8000000000002</v>
      </c>
      <c r="K64" s="5">
        <f t="shared" si="1"/>
        <v>0.9259205776173286</v>
      </c>
    </row>
    <row r="65" spans="1:11" ht="15" customHeight="1" x14ac:dyDescent="0.25">
      <c r="A65" s="1" t="s">
        <v>49</v>
      </c>
      <c r="B65" t="s">
        <v>62</v>
      </c>
      <c r="C65" t="s">
        <v>65</v>
      </c>
      <c r="D65">
        <v>5</v>
      </c>
      <c r="E65" s="2">
        <v>64.599999999999994</v>
      </c>
      <c r="F65">
        <v>53</v>
      </c>
      <c r="G65">
        <v>75</v>
      </c>
      <c r="H65" t="s">
        <v>12</v>
      </c>
      <c r="I65" t="s">
        <v>13</v>
      </c>
      <c r="J65" s="4">
        <f t="shared" si="0"/>
        <v>702.8</v>
      </c>
      <c r="K65" s="5">
        <f t="shared" si="1"/>
        <v>0.91581965076882976</v>
      </c>
    </row>
    <row r="66" spans="1:11" ht="15" customHeight="1" x14ac:dyDescent="0.25">
      <c r="A66" s="1" t="s">
        <v>50</v>
      </c>
      <c r="B66" t="s">
        <v>62</v>
      </c>
      <c r="C66" t="s">
        <v>66</v>
      </c>
      <c r="D66">
        <v>5</v>
      </c>
      <c r="E66" s="2">
        <v>26.6</v>
      </c>
      <c r="F66">
        <v>19</v>
      </c>
      <c r="G66">
        <v>38</v>
      </c>
      <c r="H66" t="s">
        <v>12</v>
      </c>
      <c r="I66" t="s">
        <v>13</v>
      </c>
      <c r="J66" s="4">
        <f t="shared" si="0"/>
        <v>443.79999999999995</v>
      </c>
      <c r="K66" s="5">
        <f t="shared" si="1"/>
        <v>0.94345238095238093</v>
      </c>
    </row>
    <row r="67" spans="1:11" ht="15" customHeight="1" x14ac:dyDescent="0.25">
      <c r="A67" s="1" t="s">
        <v>51</v>
      </c>
      <c r="B67" t="s">
        <v>62</v>
      </c>
      <c r="C67" t="s">
        <v>67</v>
      </c>
      <c r="D67">
        <v>5</v>
      </c>
      <c r="E67" s="2">
        <v>251.4</v>
      </c>
      <c r="F67">
        <v>223</v>
      </c>
      <c r="G67">
        <v>280</v>
      </c>
      <c r="H67" t="s">
        <v>12</v>
      </c>
      <c r="I67" t="s">
        <v>13</v>
      </c>
      <c r="J67" s="4">
        <f t="shared" si="0"/>
        <v>2403</v>
      </c>
      <c r="K67" s="5">
        <f t="shared" si="1"/>
        <v>0.90528933092224229</v>
      </c>
    </row>
    <row r="68" spans="1:11" ht="15" customHeight="1" x14ac:dyDescent="0.25">
      <c r="A68" s="1" t="s">
        <v>52</v>
      </c>
      <c r="B68" t="s">
        <v>62</v>
      </c>
      <c r="C68" t="s">
        <v>68</v>
      </c>
      <c r="D68">
        <v>5</v>
      </c>
      <c r="E68" s="2">
        <v>272.2</v>
      </c>
      <c r="F68">
        <v>248</v>
      </c>
      <c r="G68">
        <v>286</v>
      </c>
      <c r="H68" t="s">
        <v>12</v>
      </c>
      <c r="I68" t="s">
        <v>13</v>
      </c>
      <c r="J68" s="4">
        <f t="shared" si="0"/>
        <v>2815.8</v>
      </c>
      <c r="K68" s="5">
        <f t="shared" si="1"/>
        <v>0.9118523316062177</v>
      </c>
    </row>
    <row r="69" spans="1:11" ht="15" customHeight="1" x14ac:dyDescent="0.25">
      <c r="A69" s="1" t="s">
        <v>53</v>
      </c>
      <c r="B69" t="s">
        <v>62</v>
      </c>
      <c r="C69" t="s">
        <v>63</v>
      </c>
      <c r="D69">
        <v>5</v>
      </c>
      <c r="E69" s="2">
        <v>33.4</v>
      </c>
      <c r="F69">
        <v>19</v>
      </c>
      <c r="G69">
        <v>50</v>
      </c>
      <c r="H69" t="s">
        <v>12</v>
      </c>
      <c r="I69" t="s">
        <v>13</v>
      </c>
      <c r="J69" s="4">
        <f t="shared" si="0"/>
        <v>467.20000000000005</v>
      </c>
      <c r="K69" s="5">
        <f t="shared" si="1"/>
        <v>0.9332800639232921</v>
      </c>
    </row>
    <row r="70" spans="1:11" ht="15" customHeight="1" x14ac:dyDescent="0.25">
      <c r="A70" s="1" t="s">
        <v>54</v>
      </c>
      <c r="B70" t="s">
        <v>62</v>
      </c>
      <c r="C70" t="s">
        <v>65</v>
      </c>
      <c r="D70">
        <v>5</v>
      </c>
      <c r="E70" s="2">
        <v>396.6</v>
      </c>
      <c r="F70">
        <v>342</v>
      </c>
      <c r="G70">
        <v>431</v>
      </c>
      <c r="H70" t="s">
        <v>12</v>
      </c>
      <c r="I70" t="s">
        <v>13</v>
      </c>
      <c r="J70" s="4">
        <f t="shared" si="0"/>
        <v>294.79999999999995</v>
      </c>
      <c r="K70" s="5">
        <f t="shared" si="1"/>
        <v>0.42638125542377781</v>
      </c>
    </row>
    <row r="71" spans="1:11" ht="15" customHeight="1" x14ac:dyDescent="0.25">
      <c r="A71" s="1" t="s">
        <v>55</v>
      </c>
      <c r="B71" t="s">
        <v>62</v>
      </c>
      <c r="C71" t="s">
        <v>65</v>
      </c>
      <c r="D71">
        <v>5</v>
      </c>
      <c r="E71" s="2">
        <v>68.8</v>
      </c>
      <c r="F71">
        <v>56</v>
      </c>
      <c r="G71">
        <v>84</v>
      </c>
      <c r="H71" t="s">
        <v>12</v>
      </c>
      <c r="I71" t="s">
        <v>13</v>
      </c>
      <c r="J71" s="4">
        <f t="shared" si="0"/>
        <v>762.2</v>
      </c>
      <c r="K71" s="5">
        <f t="shared" si="1"/>
        <v>0.91720818291215411</v>
      </c>
    </row>
    <row r="72" spans="1:11" ht="15" customHeight="1" x14ac:dyDescent="0.25">
      <c r="A72" s="8" t="s">
        <v>136</v>
      </c>
      <c r="J72" s="4"/>
      <c r="K72" s="5"/>
    </row>
    <row r="73" spans="1:11" ht="15" customHeight="1" x14ac:dyDescent="0.25">
      <c r="A73" s="1" t="s">
        <v>47</v>
      </c>
      <c r="B73" t="s">
        <v>62</v>
      </c>
      <c r="C73" t="s">
        <v>63</v>
      </c>
      <c r="D73">
        <v>5</v>
      </c>
      <c r="E73" s="2">
        <v>24</v>
      </c>
      <c r="F73">
        <v>18</v>
      </c>
      <c r="G73">
        <v>43</v>
      </c>
      <c r="H73" t="s">
        <v>12</v>
      </c>
      <c r="I73" t="s">
        <v>13</v>
      </c>
      <c r="J73" s="4">
        <f t="shared" si="0"/>
        <v>5</v>
      </c>
      <c r="K73" s="5">
        <f t="shared" si="1"/>
        <v>0.17241379310344829</v>
      </c>
    </row>
    <row r="74" spans="1:11" ht="15" customHeight="1" x14ac:dyDescent="0.25">
      <c r="A74" s="1" t="s">
        <v>69</v>
      </c>
      <c r="B74" t="s">
        <v>70</v>
      </c>
      <c r="C74" t="s">
        <v>71</v>
      </c>
      <c r="D74">
        <v>5</v>
      </c>
      <c r="E74" s="2">
        <v>98.8</v>
      </c>
      <c r="F74">
        <v>75</v>
      </c>
      <c r="G74">
        <v>118</v>
      </c>
      <c r="H74" t="s">
        <v>12</v>
      </c>
      <c r="I74" t="s">
        <v>13</v>
      </c>
      <c r="J74" s="4">
        <f t="shared" si="0"/>
        <v>106.39999999999999</v>
      </c>
      <c r="K74" s="5">
        <f t="shared" si="1"/>
        <v>0.51851851851851849</v>
      </c>
    </row>
    <row r="75" spans="1:11" ht="15" customHeight="1" x14ac:dyDescent="0.25">
      <c r="A75" s="1" t="s">
        <v>72</v>
      </c>
      <c r="B75" t="s">
        <v>70</v>
      </c>
      <c r="C75" t="s">
        <v>73</v>
      </c>
      <c r="D75">
        <v>5</v>
      </c>
      <c r="E75" s="2">
        <v>41.2</v>
      </c>
      <c r="F75">
        <v>36</v>
      </c>
      <c r="G75">
        <v>52</v>
      </c>
      <c r="H75" t="s">
        <v>12</v>
      </c>
      <c r="I75" t="s">
        <v>13</v>
      </c>
      <c r="J75" s="4">
        <f t="shared" si="0"/>
        <v>23.399999999999991</v>
      </c>
      <c r="K75" s="5">
        <f t="shared" si="1"/>
        <v>0.36222910216718257</v>
      </c>
    </row>
    <row r="76" spans="1:11" ht="15" customHeight="1" x14ac:dyDescent="0.25">
      <c r="A76" s="1" t="s">
        <v>74</v>
      </c>
      <c r="B76" t="s">
        <v>70</v>
      </c>
      <c r="C76" t="s">
        <v>75</v>
      </c>
      <c r="D76">
        <v>5</v>
      </c>
      <c r="E76" s="2">
        <v>33</v>
      </c>
      <c r="F76">
        <v>26</v>
      </c>
      <c r="G76">
        <v>59</v>
      </c>
      <c r="H76" t="s">
        <v>12</v>
      </c>
      <c r="I76" t="s">
        <v>13</v>
      </c>
      <c r="J76" s="4">
        <f t="shared" si="0"/>
        <v>-6.3999999999999986</v>
      </c>
      <c r="K76" s="5">
        <f t="shared" si="1"/>
        <v>-0.24060150375939843</v>
      </c>
    </row>
    <row r="77" spans="1:11" ht="15" customHeight="1" x14ac:dyDescent="0.25">
      <c r="A77" s="1" t="s">
        <v>76</v>
      </c>
      <c r="B77" t="s">
        <v>70</v>
      </c>
      <c r="C77" t="s">
        <v>77</v>
      </c>
      <c r="D77">
        <v>5</v>
      </c>
      <c r="E77" s="2">
        <v>94</v>
      </c>
      <c r="F77">
        <v>84</v>
      </c>
      <c r="G77">
        <v>113</v>
      </c>
      <c r="H77" t="s">
        <v>12</v>
      </c>
      <c r="I77" t="s">
        <v>13</v>
      </c>
      <c r="J77" s="4">
        <f t="shared" si="0"/>
        <v>157.4</v>
      </c>
      <c r="K77" s="5">
        <f t="shared" si="1"/>
        <v>0.62609387430389818</v>
      </c>
    </row>
    <row r="78" spans="1:11" ht="15" customHeight="1" x14ac:dyDescent="0.25">
      <c r="A78" s="1" t="s">
        <v>78</v>
      </c>
      <c r="B78" t="s">
        <v>70</v>
      </c>
      <c r="C78" t="s">
        <v>79</v>
      </c>
      <c r="D78">
        <v>5</v>
      </c>
      <c r="E78" s="2">
        <v>110.2</v>
      </c>
      <c r="F78">
        <v>97</v>
      </c>
      <c r="G78">
        <v>120</v>
      </c>
      <c r="H78" t="s">
        <v>12</v>
      </c>
      <c r="I78" t="s">
        <v>13</v>
      </c>
      <c r="J78" s="4">
        <f t="shared" ref="J78:J93" si="2">E68-E78</f>
        <v>162</v>
      </c>
      <c r="K78" s="5">
        <f t="shared" ref="K78:K93" si="3">J78/E68</f>
        <v>0.59515062454077883</v>
      </c>
    </row>
    <row r="79" spans="1:11" ht="15" customHeight="1" x14ac:dyDescent="0.25">
      <c r="A79" s="1" t="s">
        <v>80</v>
      </c>
      <c r="B79" t="s">
        <v>70</v>
      </c>
      <c r="C79" t="s">
        <v>81</v>
      </c>
      <c r="D79">
        <v>5</v>
      </c>
      <c r="E79" s="2">
        <v>28.4</v>
      </c>
      <c r="F79">
        <v>23</v>
      </c>
      <c r="G79">
        <v>38</v>
      </c>
      <c r="H79" t="s">
        <v>12</v>
      </c>
      <c r="I79" t="s">
        <v>13</v>
      </c>
      <c r="J79" s="4">
        <f t="shared" si="2"/>
        <v>5</v>
      </c>
      <c r="K79" s="5">
        <f t="shared" si="3"/>
        <v>0.14970059880239522</v>
      </c>
    </row>
    <row r="80" spans="1:11" ht="15" customHeight="1" x14ac:dyDescent="0.25">
      <c r="A80" s="1" t="s">
        <v>82</v>
      </c>
      <c r="B80" t="s">
        <v>70</v>
      </c>
      <c r="C80" t="s">
        <v>73</v>
      </c>
      <c r="D80">
        <v>5</v>
      </c>
      <c r="E80" s="2">
        <v>143.6</v>
      </c>
      <c r="F80">
        <v>130</v>
      </c>
      <c r="G80">
        <v>168</v>
      </c>
      <c r="H80" t="s">
        <v>12</v>
      </c>
      <c r="I80" t="s">
        <v>13</v>
      </c>
      <c r="J80" s="4">
        <f t="shared" si="2"/>
        <v>253.00000000000003</v>
      </c>
      <c r="K80" s="5">
        <f t="shared" si="3"/>
        <v>0.637922339889057</v>
      </c>
    </row>
    <row r="81" spans="1:11" ht="15" customHeight="1" x14ac:dyDescent="0.25">
      <c r="A81" s="1" t="s">
        <v>83</v>
      </c>
      <c r="B81" t="s">
        <v>70</v>
      </c>
      <c r="C81" t="s">
        <v>73</v>
      </c>
      <c r="D81">
        <v>5</v>
      </c>
      <c r="E81" s="2">
        <v>42</v>
      </c>
      <c r="F81">
        <v>34</v>
      </c>
      <c r="G81">
        <v>64</v>
      </c>
      <c r="H81" t="s">
        <v>12</v>
      </c>
      <c r="I81" t="s">
        <v>13</v>
      </c>
      <c r="J81" s="4">
        <f t="shared" si="2"/>
        <v>26.799999999999997</v>
      </c>
      <c r="K81" s="5">
        <f t="shared" si="3"/>
        <v>0.3895348837209302</v>
      </c>
    </row>
    <row r="82" spans="1:11" ht="15" customHeight="1" x14ac:dyDescent="0.25">
      <c r="A82" s="8" t="s">
        <v>137</v>
      </c>
      <c r="J82" s="4"/>
      <c r="K82" s="5"/>
    </row>
    <row r="83" spans="1:11" ht="15" customHeight="1" x14ac:dyDescent="0.25">
      <c r="A83" s="1" t="s">
        <v>47</v>
      </c>
      <c r="B83" t="s">
        <v>84</v>
      </c>
      <c r="C83" t="s">
        <v>85</v>
      </c>
      <c r="D83">
        <v>5</v>
      </c>
      <c r="E83" s="2">
        <v>31.8</v>
      </c>
      <c r="F83">
        <v>27</v>
      </c>
      <c r="G83">
        <v>40</v>
      </c>
      <c r="H83" t="s">
        <v>86</v>
      </c>
      <c r="I83" t="s">
        <v>13</v>
      </c>
      <c r="J83" s="4">
        <f t="shared" si="2"/>
        <v>-7.8000000000000007</v>
      </c>
      <c r="K83" s="5">
        <f t="shared" si="3"/>
        <v>-0.32500000000000001</v>
      </c>
    </row>
    <row r="84" spans="1:11" ht="15" customHeight="1" x14ac:dyDescent="0.25">
      <c r="A84" s="1" t="s">
        <v>69</v>
      </c>
      <c r="B84" t="s">
        <v>87</v>
      </c>
      <c r="C84" t="s">
        <v>88</v>
      </c>
      <c r="D84">
        <v>5</v>
      </c>
      <c r="E84" s="2">
        <v>84</v>
      </c>
      <c r="F84">
        <v>71</v>
      </c>
      <c r="G84">
        <v>113</v>
      </c>
      <c r="H84" t="s">
        <v>89</v>
      </c>
      <c r="I84" t="s">
        <v>13</v>
      </c>
      <c r="J84" s="4">
        <f t="shared" si="2"/>
        <v>14.799999999999997</v>
      </c>
      <c r="K84" s="5">
        <f t="shared" si="3"/>
        <v>0.1497975708502024</v>
      </c>
    </row>
    <row r="85" spans="1:11" ht="15" customHeight="1" x14ac:dyDescent="0.25">
      <c r="A85" s="1" t="s">
        <v>72</v>
      </c>
      <c r="B85" t="s">
        <v>87</v>
      </c>
      <c r="C85" t="s">
        <v>90</v>
      </c>
      <c r="D85">
        <v>5</v>
      </c>
      <c r="E85" s="2">
        <v>33.200000000000003</v>
      </c>
      <c r="F85">
        <v>26</v>
      </c>
      <c r="G85">
        <v>42</v>
      </c>
      <c r="H85" t="s">
        <v>89</v>
      </c>
      <c r="I85" t="s">
        <v>13</v>
      </c>
      <c r="J85" s="4">
        <f t="shared" si="2"/>
        <v>8</v>
      </c>
      <c r="K85" s="5">
        <f t="shared" si="3"/>
        <v>0.1941747572815534</v>
      </c>
    </row>
    <row r="86" spans="1:11" ht="15" customHeight="1" x14ac:dyDescent="0.25">
      <c r="A86" s="1" t="s">
        <v>74</v>
      </c>
      <c r="B86" t="s">
        <v>87</v>
      </c>
      <c r="C86" t="s">
        <v>91</v>
      </c>
      <c r="D86">
        <v>5</v>
      </c>
      <c r="E86" s="2">
        <v>18</v>
      </c>
      <c r="F86">
        <v>15</v>
      </c>
      <c r="G86">
        <v>21</v>
      </c>
      <c r="H86" t="s">
        <v>89</v>
      </c>
      <c r="I86" t="s">
        <v>13</v>
      </c>
      <c r="J86" s="4">
        <f t="shared" si="2"/>
        <v>15</v>
      </c>
      <c r="K86" s="5">
        <f t="shared" si="3"/>
        <v>0.45454545454545453</v>
      </c>
    </row>
    <row r="87" spans="1:11" ht="15" customHeight="1" x14ac:dyDescent="0.25">
      <c r="A87" s="1" t="s">
        <v>76</v>
      </c>
      <c r="B87" t="s">
        <v>87</v>
      </c>
      <c r="C87" t="s">
        <v>92</v>
      </c>
      <c r="D87">
        <v>5</v>
      </c>
      <c r="E87" s="2">
        <v>92.2</v>
      </c>
      <c r="F87">
        <v>77</v>
      </c>
      <c r="G87">
        <v>124</v>
      </c>
      <c r="H87" t="s">
        <v>89</v>
      </c>
      <c r="I87" t="s">
        <v>13</v>
      </c>
      <c r="J87" s="4">
        <f t="shared" si="2"/>
        <v>1.7999999999999972</v>
      </c>
      <c r="K87" s="5">
        <f t="shared" si="3"/>
        <v>1.9148936170212735E-2</v>
      </c>
    </row>
    <row r="88" spans="1:11" ht="15" customHeight="1" x14ac:dyDescent="0.25">
      <c r="A88" s="1" t="s">
        <v>78</v>
      </c>
      <c r="B88" t="s">
        <v>87</v>
      </c>
      <c r="C88" t="s">
        <v>93</v>
      </c>
      <c r="D88">
        <v>5</v>
      </c>
      <c r="E88" s="2">
        <v>126.4</v>
      </c>
      <c r="F88">
        <v>104</v>
      </c>
      <c r="G88">
        <v>158</v>
      </c>
      <c r="H88" t="s">
        <v>89</v>
      </c>
      <c r="I88" t="s">
        <v>13</v>
      </c>
      <c r="J88" s="4">
        <f t="shared" si="2"/>
        <v>-16.200000000000003</v>
      </c>
      <c r="K88" s="5">
        <f t="shared" si="3"/>
        <v>-0.14700544464609802</v>
      </c>
    </row>
    <row r="89" spans="1:11" ht="15" customHeight="1" x14ac:dyDescent="0.25">
      <c r="A89" s="1" t="s">
        <v>80</v>
      </c>
      <c r="B89" t="s">
        <v>87</v>
      </c>
      <c r="C89" t="s">
        <v>94</v>
      </c>
      <c r="D89">
        <v>5</v>
      </c>
      <c r="E89" s="2">
        <v>17.399999999999999</v>
      </c>
      <c r="F89">
        <v>16</v>
      </c>
      <c r="G89">
        <v>19</v>
      </c>
      <c r="H89" t="s">
        <v>89</v>
      </c>
      <c r="I89" t="s">
        <v>13</v>
      </c>
      <c r="J89" s="4">
        <f t="shared" si="2"/>
        <v>11</v>
      </c>
      <c r="K89" s="5">
        <f t="shared" si="3"/>
        <v>0.38732394366197187</v>
      </c>
    </row>
    <row r="90" spans="1:11" ht="15" customHeight="1" x14ac:dyDescent="0.25">
      <c r="A90" s="1" t="s">
        <v>82</v>
      </c>
      <c r="B90" t="s">
        <v>87</v>
      </c>
      <c r="C90" t="s">
        <v>90</v>
      </c>
      <c r="D90">
        <v>5</v>
      </c>
      <c r="E90" s="2">
        <v>152</v>
      </c>
      <c r="F90">
        <v>136</v>
      </c>
      <c r="G90">
        <v>183</v>
      </c>
      <c r="H90" t="s">
        <v>89</v>
      </c>
      <c r="I90" t="s">
        <v>13</v>
      </c>
      <c r="J90" s="4">
        <f t="shared" si="2"/>
        <v>-8.4000000000000057</v>
      </c>
      <c r="K90" s="5">
        <f t="shared" si="3"/>
        <v>-5.8495821727019538E-2</v>
      </c>
    </row>
    <row r="91" spans="1:11" ht="15" customHeight="1" x14ac:dyDescent="0.25">
      <c r="A91" s="1" t="s">
        <v>83</v>
      </c>
      <c r="B91" t="s">
        <v>87</v>
      </c>
      <c r="C91" t="s">
        <v>90</v>
      </c>
      <c r="D91">
        <v>5</v>
      </c>
      <c r="E91" s="2">
        <v>33.799999999999997</v>
      </c>
      <c r="F91">
        <v>31</v>
      </c>
      <c r="G91">
        <v>41</v>
      </c>
      <c r="H91" t="s">
        <v>89</v>
      </c>
      <c r="I91" t="s">
        <v>13</v>
      </c>
      <c r="J91" s="4">
        <f t="shared" si="2"/>
        <v>8.2000000000000028</v>
      </c>
      <c r="K91" s="5">
        <f t="shared" si="3"/>
        <v>0.19523809523809529</v>
      </c>
    </row>
    <row r="92" spans="1:11" ht="15" customHeight="1" x14ac:dyDescent="0.25">
      <c r="A92" s="8" t="s">
        <v>138</v>
      </c>
      <c r="J92" s="4"/>
      <c r="K92" s="5"/>
    </row>
    <row r="93" spans="1:11" ht="15" customHeight="1" x14ac:dyDescent="0.25">
      <c r="A93" s="1" t="s">
        <v>9</v>
      </c>
      <c r="B93" t="s">
        <v>10</v>
      </c>
      <c r="C93" t="s">
        <v>95</v>
      </c>
      <c r="D93">
        <v>5</v>
      </c>
      <c r="E93" s="2">
        <v>65.2</v>
      </c>
      <c r="F93">
        <v>57</v>
      </c>
      <c r="G93">
        <v>76</v>
      </c>
      <c r="H93" t="s">
        <v>12</v>
      </c>
      <c r="I93" t="s">
        <v>96</v>
      </c>
      <c r="J93" s="4">
        <f>E83-E53</f>
        <v>-465.4</v>
      </c>
      <c r="K93" s="5">
        <f>J93/E53</f>
        <v>-0.93604183427192278</v>
      </c>
    </row>
    <row r="94" spans="1:11" ht="15" customHeight="1" x14ac:dyDescent="0.25">
      <c r="A94" s="1" t="s">
        <v>97</v>
      </c>
      <c r="B94" t="s">
        <v>10</v>
      </c>
      <c r="C94" t="s">
        <v>98</v>
      </c>
      <c r="D94">
        <v>5</v>
      </c>
      <c r="E94" s="2">
        <v>2006.8</v>
      </c>
      <c r="F94">
        <v>1886</v>
      </c>
      <c r="G94">
        <v>2117</v>
      </c>
      <c r="H94" t="s">
        <v>12</v>
      </c>
      <c r="I94" t="s">
        <v>96</v>
      </c>
      <c r="J94" s="4">
        <f t="shared" ref="J94:J101" si="4">E84-E54</f>
        <v>-2686</v>
      </c>
      <c r="K94" s="5">
        <f t="shared" ref="K94:K101" si="5">J94/E54</f>
        <v>-0.96967509025270759</v>
      </c>
    </row>
    <row r="95" spans="1:11" ht="15" customHeight="1" x14ac:dyDescent="0.25">
      <c r="A95" s="1" t="s">
        <v>99</v>
      </c>
      <c r="B95" t="s">
        <v>10</v>
      </c>
      <c r="C95" t="s">
        <v>100</v>
      </c>
      <c r="D95">
        <v>5</v>
      </c>
      <c r="E95" s="2">
        <v>674.4</v>
      </c>
      <c r="F95">
        <v>621</v>
      </c>
      <c r="G95">
        <v>746</v>
      </c>
      <c r="H95" t="s">
        <v>12</v>
      </c>
      <c r="I95" t="s">
        <v>96</v>
      </c>
      <c r="J95" s="4">
        <f t="shared" si="4"/>
        <v>-734.19999999999993</v>
      </c>
      <c r="K95" s="5">
        <f t="shared" si="5"/>
        <v>-0.9567370341412561</v>
      </c>
    </row>
    <row r="96" spans="1:11" ht="15" customHeight="1" x14ac:dyDescent="0.25">
      <c r="A96" s="1" t="s">
        <v>101</v>
      </c>
      <c r="B96" t="s">
        <v>10</v>
      </c>
      <c r="C96" t="s">
        <v>102</v>
      </c>
      <c r="D96">
        <v>5</v>
      </c>
      <c r="E96" s="2">
        <v>111.4</v>
      </c>
      <c r="F96">
        <v>103</v>
      </c>
      <c r="G96">
        <v>127</v>
      </c>
      <c r="H96" t="s">
        <v>12</v>
      </c>
      <c r="I96" t="s">
        <v>96</v>
      </c>
      <c r="J96" s="4">
        <f t="shared" si="4"/>
        <v>-452.4</v>
      </c>
      <c r="K96" s="5">
        <f t="shared" si="5"/>
        <v>-0.96173469387755106</v>
      </c>
    </row>
    <row r="97" spans="1:11" ht="15" customHeight="1" x14ac:dyDescent="0.25">
      <c r="A97" s="1" t="s">
        <v>103</v>
      </c>
      <c r="B97" t="s">
        <v>10</v>
      </c>
      <c r="C97" t="s">
        <v>104</v>
      </c>
      <c r="D97">
        <v>5</v>
      </c>
      <c r="E97" s="2">
        <v>2807.6</v>
      </c>
      <c r="F97">
        <v>2693</v>
      </c>
      <c r="G97">
        <v>3058</v>
      </c>
      <c r="H97" t="s">
        <v>12</v>
      </c>
      <c r="I97" t="s">
        <v>96</v>
      </c>
      <c r="J97" s="4">
        <f t="shared" si="4"/>
        <v>-2562.2000000000003</v>
      </c>
      <c r="K97" s="5">
        <f t="shared" si="5"/>
        <v>-0.9652652200120555</v>
      </c>
    </row>
    <row r="98" spans="1:11" ht="15" customHeight="1" x14ac:dyDescent="0.25">
      <c r="A98" s="1" t="s">
        <v>105</v>
      </c>
      <c r="B98" t="s">
        <v>10</v>
      </c>
      <c r="C98" t="s">
        <v>106</v>
      </c>
      <c r="D98">
        <v>5</v>
      </c>
      <c r="E98" s="2">
        <v>2899.6</v>
      </c>
      <c r="F98">
        <v>2781</v>
      </c>
      <c r="G98">
        <v>3013</v>
      </c>
      <c r="H98" t="s">
        <v>12</v>
      </c>
      <c r="I98" t="s">
        <v>96</v>
      </c>
      <c r="J98" s="4">
        <f t="shared" si="4"/>
        <v>-2961.6</v>
      </c>
      <c r="K98" s="5">
        <f t="shared" si="5"/>
        <v>-0.95906735751295336</v>
      </c>
    </row>
    <row r="99" spans="1:11" ht="15" customHeight="1" x14ac:dyDescent="0.25">
      <c r="A99" s="1" t="s">
        <v>107</v>
      </c>
      <c r="B99" t="s">
        <v>10</v>
      </c>
      <c r="C99" t="s">
        <v>108</v>
      </c>
      <c r="D99">
        <v>5</v>
      </c>
      <c r="E99" s="2">
        <v>188.6</v>
      </c>
      <c r="F99">
        <v>163</v>
      </c>
      <c r="G99">
        <v>210</v>
      </c>
      <c r="H99" t="s">
        <v>12</v>
      </c>
      <c r="I99" t="s">
        <v>96</v>
      </c>
      <c r="J99" s="4">
        <f t="shared" si="4"/>
        <v>-483.20000000000005</v>
      </c>
      <c r="K99" s="5">
        <f t="shared" si="5"/>
        <v>-0.96524170994806235</v>
      </c>
    </row>
    <row r="100" spans="1:11" ht="15" customHeight="1" x14ac:dyDescent="0.25">
      <c r="A100" s="1" t="s">
        <v>109</v>
      </c>
      <c r="B100" t="s">
        <v>10</v>
      </c>
      <c r="C100" t="s">
        <v>100</v>
      </c>
      <c r="D100">
        <v>5</v>
      </c>
      <c r="E100" s="2">
        <v>1023.4</v>
      </c>
      <c r="F100">
        <v>927</v>
      </c>
      <c r="G100">
        <v>1143</v>
      </c>
      <c r="H100" t="s">
        <v>12</v>
      </c>
      <c r="I100" t="s">
        <v>96</v>
      </c>
      <c r="J100" s="4">
        <f t="shared" si="4"/>
        <v>-539.4</v>
      </c>
      <c r="K100" s="5">
        <f t="shared" si="5"/>
        <v>-0.78015620480185133</v>
      </c>
    </row>
    <row r="101" spans="1:11" ht="15" customHeight="1" x14ac:dyDescent="0.25">
      <c r="A101" s="1" t="s">
        <v>110</v>
      </c>
      <c r="B101" t="s">
        <v>10</v>
      </c>
      <c r="C101" t="s">
        <v>100</v>
      </c>
      <c r="D101">
        <v>5</v>
      </c>
      <c r="E101" s="2">
        <v>575.6</v>
      </c>
      <c r="F101">
        <v>514</v>
      </c>
      <c r="G101">
        <v>671</v>
      </c>
      <c r="H101" t="s">
        <v>12</v>
      </c>
      <c r="I101" t="s">
        <v>96</v>
      </c>
      <c r="J101" s="4">
        <f t="shared" si="4"/>
        <v>-797.2</v>
      </c>
      <c r="K101" s="5">
        <f t="shared" si="5"/>
        <v>-0.95932611311672689</v>
      </c>
    </row>
    <row r="102" spans="1:11" ht="15" customHeight="1" x14ac:dyDescent="0.25">
      <c r="A102" s="8" t="s">
        <v>139</v>
      </c>
    </row>
    <row r="103" spans="1:11" ht="15" customHeight="1" x14ac:dyDescent="0.25">
      <c r="A103" s="1" t="s">
        <v>111</v>
      </c>
      <c r="B103" t="s">
        <v>10</v>
      </c>
      <c r="C103" t="s">
        <v>112</v>
      </c>
      <c r="D103">
        <v>5</v>
      </c>
      <c r="E103" s="2">
        <v>1127.2</v>
      </c>
      <c r="F103">
        <v>1060</v>
      </c>
      <c r="G103">
        <v>1208</v>
      </c>
      <c r="H103" t="s">
        <v>12</v>
      </c>
      <c r="I103" t="s">
        <v>96</v>
      </c>
    </row>
    <row r="104" spans="1:11" ht="15" customHeight="1" x14ac:dyDescent="0.25">
      <c r="A104" s="1" t="s">
        <v>113</v>
      </c>
      <c r="B104" t="s">
        <v>10</v>
      </c>
      <c r="C104" t="s">
        <v>114</v>
      </c>
      <c r="D104">
        <v>4</v>
      </c>
      <c r="E104" s="2">
        <v>3064.75</v>
      </c>
      <c r="F104">
        <v>2888</v>
      </c>
      <c r="G104">
        <v>3239</v>
      </c>
      <c r="H104" t="s">
        <v>12</v>
      </c>
      <c r="I104" t="s">
        <v>96</v>
      </c>
    </row>
    <row r="105" spans="1:11" ht="15" customHeight="1" x14ac:dyDescent="0.25">
      <c r="A105" s="1" t="s">
        <v>115</v>
      </c>
      <c r="B105" t="s">
        <v>10</v>
      </c>
      <c r="C105" t="s">
        <v>116</v>
      </c>
      <c r="D105">
        <v>5</v>
      </c>
      <c r="E105" s="2">
        <v>1670.8</v>
      </c>
      <c r="F105">
        <v>1565</v>
      </c>
      <c r="G105">
        <v>1777</v>
      </c>
      <c r="H105" t="s">
        <v>12</v>
      </c>
      <c r="I105" t="s">
        <v>96</v>
      </c>
    </row>
    <row r="106" spans="1:11" ht="15" customHeight="1" x14ac:dyDescent="0.25">
      <c r="A106" s="1" t="s">
        <v>117</v>
      </c>
      <c r="B106" t="s">
        <v>10</v>
      </c>
      <c r="C106" t="s">
        <v>118</v>
      </c>
      <c r="D106">
        <v>5</v>
      </c>
      <c r="E106" s="2">
        <v>1324.4</v>
      </c>
      <c r="F106">
        <v>1255</v>
      </c>
      <c r="G106">
        <v>1412</v>
      </c>
      <c r="H106" t="s">
        <v>12</v>
      </c>
      <c r="I106" t="s">
        <v>96</v>
      </c>
    </row>
    <row r="107" spans="1:11" ht="15" customHeight="1" x14ac:dyDescent="0.25">
      <c r="A107" s="1" t="s">
        <v>119</v>
      </c>
      <c r="B107" t="s">
        <v>10</v>
      </c>
      <c r="C107" t="s">
        <v>118</v>
      </c>
      <c r="D107">
        <v>5</v>
      </c>
      <c r="E107" s="2">
        <v>1674.4</v>
      </c>
      <c r="F107">
        <v>1545</v>
      </c>
      <c r="G107">
        <v>1786</v>
      </c>
      <c r="H107" t="s">
        <v>12</v>
      </c>
      <c r="I107" t="s">
        <v>96</v>
      </c>
    </row>
    <row r="108" spans="1:11" ht="15" customHeight="1" x14ac:dyDescent="0.25">
      <c r="A108" s="1" t="s">
        <v>120</v>
      </c>
      <c r="B108" t="s">
        <v>10</v>
      </c>
      <c r="C108" t="s">
        <v>121</v>
      </c>
      <c r="D108">
        <v>5</v>
      </c>
      <c r="E108" s="2">
        <v>3517</v>
      </c>
      <c r="F108">
        <v>3307</v>
      </c>
      <c r="G108">
        <v>3843</v>
      </c>
      <c r="H108" t="s">
        <v>12</v>
      </c>
      <c r="I108" t="s">
        <v>96</v>
      </c>
    </row>
    <row r="109" spans="1:11" ht="15" customHeight="1" x14ac:dyDescent="0.25">
      <c r="A109" s="1" t="s">
        <v>122</v>
      </c>
      <c r="B109" t="s">
        <v>10</v>
      </c>
      <c r="C109" t="s">
        <v>123</v>
      </c>
      <c r="D109">
        <v>5</v>
      </c>
      <c r="E109" s="2">
        <v>1342</v>
      </c>
      <c r="F109">
        <v>1266</v>
      </c>
      <c r="G109">
        <v>1407</v>
      </c>
      <c r="H109" t="s">
        <v>12</v>
      </c>
      <c r="I109" t="s">
        <v>96</v>
      </c>
    </row>
    <row r="110" spans="1:11" ht="15" customHeight="1" x14ac:dyDescent="0.25">
      <c r="A110" s="1" t="s">
        <v>28</v>
      </c>
      <c r="B110" t="s">
        <v>10</v>
      </c>
      <c r="C110" t="s">
        <v>17</v>
      </c>
      <c r="D110">
        <v>1</v>
      </c>
      <c r="E110" s="2">
        <v>779</v>
      </c>
      <c r="F110">
        <v>779</v>
      </c>
      <c r="G110">
        <v>779</v>
      </c>
      <c r="H110" t="s">
        <v>12</v>
      </c>
      <c r="I110" t="s">
        <v>96</v>
      </c>
    </row>
    <row r="111" spans="1:11" ht="15" customHeight="1" x14ac:dyDescent="0.25">
      <c r="A111" s="1" t="s">
        <v>124</v>
      </c>
      <c r="B111" t="s">
        <v>10</v>
      </c>
      <c r="C111" t="s">
        <v>116</v>
      </c>
      <c r="D111">
        <v>5</v>
      </c>
      <c r="E111" s="2">
        <v>1683.2</v>
      </c>
      <c r="F111">
        <v>1641</v>
      </c>
      <c r="G111">
        <v>1720</v>
      </c>
      <c r="H111" t="s">
        <v>12</v>
      </c>
      <c r="I111" t="s">
        <v>96</v>
      </c>
    </row>
    <row r="112" spans="1:11" ht="15" customHeight="1" x14ac:dyDescent="0.25">
      <c r="A112" s="1" t="s">
        <v>125</v>
      </c>
      <c r="B112" t="s">
        <v>10</v>
      </c>
      <c r="C112" t="s">
        <v>116</v>
      </c>
      <c r="D112">
        <v>5</v>
      </c>
      <c r="E112" s="2">
        <v>1690.2</v>
      </c>
      <c r="F112">
        <v>1635</v>
      </c>
      <c r="G112">
        <v>1747</v>
      </c>
      <c r="H112" t="s">
        <v>12</v>
      </c>
      <c r="I112" t="s">
        <v>96</v>
      </c>
    </row>
    <row r="113" spans="1:11" ht="15" customHeight="1" x14ac:dyDescent="0.25">
      <c r="A113" s="8" t="s">
        <v>140</v>
      </c>
    </row>
    <row r="114" spans="1:11" ht="15" customHeight="1" x14ac:dyDescent="0.25">
      <c r="A114" s="1" t="s">
        <v>126</v>
      </c>
      <c r="B114" t="s">
        <v>127</v>
      </c>
      <c r="C114" t="s">
        <v>128</v>
      </c>
      <c r="D114">
        <v>5</v>
      </c>
      <c r="E114" s="2">
        <v>138.6</v>
      </c>
      <c r="F114">
        <v>104</v>
      </c>
      <c r="G114">
        <v>163</v>
      </c>
      <c r="H114" t="s">
        <v>86</v>
      </c>
      <c r="I114" t="s">
        <v>13</v>
      </c>
      <c r="J114">
        <f>E103-E114</f>
        <v>988.6</v>
      </c>
      <c r="K114" s="5">
        <f>E114/E103</f>
        <v>0.12295954577714691</v>
      </c>
    </row>
    <row r="115" spans="1:11" ht="15" customHeight="1" x14ac:dyDescent="0.25">
      <c r="A115" s="1" t="s">
        <v>111</v>
      </c>
      <c r="B115" t="s">
        <v>10</v>
      </c>
      <c r="C115" t="s">
        <v>112</v>
      </c>
      <c r="D115">
        <v>5</v>
      </c>
      <c r="E115" s="2">
        <v>1213</v>
      </c>
      <c r="F115">
        <v>1015</v>
      </c>
      <c r="G115">
        <v>1488</v>
      </c>
      <c r="H115" t="s">
        <v>12</v>
      </c>
      <c r="I115" t="s">
        <v>96</v>
      </c>
      <c r="J115">
        <f t="shared" ref="J115:J122" si="6">E104-E115</f>
        <v>1851.75</v>
      </c>
      <c r="K115" s="5">
        <f t="shared" ref="K115:K122" si="7">E115/E104</f>
        <v>0.39579084754058241</v>
      </c>
    </row>
    <row r="116" spans="1:11" ht="15" customHeight="1" x14ac:dyDescent="0.25">
      <c r="A116" s="1" t="s">
        <v>113</v>
      </c>
      <c r="B116" t="s">
        <v>127</v>
      </c>
      <c r="C116" t="s">
        <v>129</v>
      </c>
      <c r="D116">
        <v>5</v>
      </c>
      <c r="E116" s="2">
        <v>300.39999999999998</v>
      </c>
      <c r="F116">
        <v>254</v>
      </c>
      <c r="G116">
        <v>343</v>
      </c>
      <c r="H116" t="s">
        <v>86</v>
      </c>
      <c r="I116" t="s">
        <v>13</v>
      </c>
      <c r="J116">
        <f t="shared" si="6"/>
        <v>1370.4</v>
      </c>
      <c r="K116" s="5">
        <f t="shared" si="7"/>
        <v>0.17979411060569786</v>
      </c>
    </row>
    <row r="117" spans="1:11" ht="15" customHeight="1" x14ac:dyDescent="0.25">
      <c r="A117" s="1" t="s">
        <v>115</v>
      </c>
      <c r="B117" t="s">
        <v>127</v>
      </c>
      <c r="C117" t="s">
        <v>130</v>
      </c>
      <c r="D117">
        <v>5</v>
      </c>
      <c r="E117" s="2">
        <v>162.4</v>
      </c>
      <c r="F117">
        <v>134</v>
      </c>
      <c r="G117">
        <v>182</v>
      </c>
      <c r="H117" t="s">
        <v>86</v>
      </c>
      <c r="I117" t="s">
        <v>13</v>
      </c>
      <c r="J117">
        <f t="shared" si="6"/>
        <v>1162</v>
      </c>
      <c r="K117" s="5">
        <f t="shared" si="7"/>
        <v>0.1226215644820296</v>
      </c>
    </row>
    <row r="118" spans="1:11" ht="15" customHeight="1" x14ac:dyDescent="0.25">
      <c r="A118" s="1" t="s">
        <v>117</v>
      </c>
      <c r="B118" t="s">
        <v>127</v>
      </c>
      <c r="C118" t="s">
        <v>131</v>
      </c>
      <c r="D118">
        <v>5</v>
      </c>
      <c r="E118" s="2">
        <v>141.19999999999999</v>
      </c>
      <c r="F118">
        <v>119</v>
      </c>
      <c r="G118">
        <v>223</v>
      </c>
      <c r="H118" t="s">
        <v>86</v>
      </c>
      <c r="I118" t="s">
        <v>13</v>
      </c>
      <c r="J118">
        <f t="shared" si="6"/>
        <v>1533.2</v>
      </c>
      <c r="K118" s="5">
        <f t="shared" si="7"/>
        <v>8.4328714763497362E-2</v>
      </c>
    </row>
    <row r="119" spans="1:11" ht="15" customHeight="1" x14ac:dyDescent="0.25">
      <c r="A119" s="1" t="s">
        <v>119</v>
      </c>
      <c r="B119" t="s">
        <v>127</v>
      </c>
      <c r="C119" t="s">
        <v>131</v>
      </c>
      <c r="D119">
        <v>5</v>
      </c>
      <c r="E119" s="2">
        <v>299.2</v>
      </c>
      <c r="F119">
        <v>224</v>
      </c>
      <c r="G119">
        <v>416</v>
      </c>
      <c r="H119" t="s">
        <v>86</v>
      </c>
      <c r="I119" t="s">
        <v>13</v>
      </c>
      <c r="J119">
        <f t="shared" si="6"/>
        <v>3217.8</v>
      </c>
      <c r="K119" s="5">
        <f t="shared" si="7"/>
        <v>8.5072504975831673E-2</v>
      </c>
    </row>
    <row r="120" spans="1:11" ht="15" customHeight="1" x14ac:dyDescent="0.25">
      <c r="A120" s="1" t="s">
        <v>120</v>
      </c>
      <c r="B120" t="s">
        <v>127</v>
      </c>
      <c r="C120" t="s">
        <v>132</v>
      </c>
      <c r="D120">
        <v>5</v>
      </c>
      <c r="E120" s="2">
        <v>331</v>
      </c>
      <c r="F120">
        <v>304</v>
      </c>
      <c r="G120">
        <v>357</v>
      </c>
      <c r="H120" t="s">
        <v>86</v>
      </c>
      <c r="I120" t="s">
        <v>13</v>
      </c>
      <c r="J120">
        <f t="shared" si="6"/>
        <v>1011</v>
      </c>
      <c r="K120" s="5">
        <f t="shared" si="7"/>
        <v>0.2466467958271237</v>
      </c>
    </row>
    <row r="121" spans="1:11" ht="15" customHeight="1" x14ac:dyDescent="0.25">
      <c r="A121" s="1" t="s">
        <v>122</v>
      </c>
      <c r="B121" t="s">
        <v>127</v>
      </c>
      <c r="C121" t="s">
        <v>133</v>
      </c>
      <c r="D121">
        <v>5</v>
      </c>
      <c r="E121" s="2">
        <v>131.6</v>
      </c>
      <c r="F121">
        <v>115</v>
      </c>
      <c r="G121">
        <v>184</v>
      </c>
      <c r="H121" t="s">
        <v>86</v>
      </c>
      <c r="I121" t="s">
        <v>13</v>
      </c>
      <c r="J121">
        <f t="shared" si="6"/>
        <v>647.4</v>
      </c>
      <c r="K121" s="5">
        <f t="shared" si="7"/>
        <v>0.16893453145057766</v>
      </c>
    </row>
    <row r="122" spans="1:11" ht="15" customHeight="1" x14ac:dyDescent="0.25">
      <c r="A122" s="1" t="s">
        <v>124</v>
      </c>
      <c r="B122" t="s">
        <v>127</v>
      </c>
      <c r="C122" t="s">
        <v>130</v>
      </c>
      <c r="D122">
        <v>5</v>
      </c>
      <c r="E122" s="2">
        <v>482.2</v>
      </c>
      <c r="F122">
        <v>391</v>
      </c>
      <c r="G122">
        <v>655</v>
      </c>
      <c r="H122" t="s">
        <v>86</v>
      </c>
      <c r="I122" t="s">
        <v>13</v>
      </c>
      <c r="J122">
        <f t="shared" si="6"/>
        <v>1201</v>
      </c>
      <c r="K122" s="5">
        <f t="shared" si="7"/>
        <v>0.28647813688212925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Гостряк Марк Сергеевич</dc:creator>
  <cp:lastModifiedBy>Гостряк Марк Сергеевич</cp:lastModifiedBy>
  <dcterms:created xsi:type="dcterms:W3CDTF">2025-06-21T14:50:49Z</dcterms:created>
  <dcterms:modified xsi:type="dcterms:W3CDTF">2025-06-22T17:23:18Z</dcterms:modified>
</cp:coreProperties>
</file>