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###\DIO\Criando um Dashboard de vendas do Xbox\"/>
    </mc:Choice>
  </mc:AlternateContent>
  <xr:revisionPtr revIDLastSave="0" documentId="13_ncr:1_{BA72931A-322B-40B6-BE57-EB9C8696899C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31" i="3"/>
  <c r="E22" i="3"/>
</calcChain>
</file>

<file path=xl/sharedStrings.xml><?xml version="1.0" encoding="utf-8"?>
<sst xmlns="http://schemas.openxmlformats.org/spreadsheetml/2006/main" count="2025" uniqueCount="327">
  <si>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</si>
  <si>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</si>
  <si>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</si>
  <si>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</si>
  <si>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</si>
  <si>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</si>
  <si>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</si>
  <si>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</si>
  <si>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</si>
  <si>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</si>
  <si>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</si>
  <si>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</si>
  <si>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</si>
  <si>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</si>
  <si>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</si>
  <si>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</si>
  <si>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</si>
  <si>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</si>
  <si>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</si>
  <si>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</si>
  <si>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</si>
  <si>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</si>
  <si>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</si>
  <si>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</si>
  <si>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</si>
  <si>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</si>
  <si>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</si>
  <si>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</si>
  <si>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</si>
  <si>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</si>
  <si>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</si>
  <si>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</si>
  <si>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</si>
  <si>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</si>
  <si>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</si>
  <si>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</si>
  <si>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</si>
  <si>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</si>
  <si>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</si>
  <si>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</si>
  <si>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</si>
  <si>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</si>
  <si>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</si>
  <si>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</si>
  <si>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</si>
  <si>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</si>
  <si>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</si>
  <si>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</si>
  <si>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</si>
  <si>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</si>
  <si>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</si>
  <si>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</si>
  <si>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</si>
  <si>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</si>
  <si>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</si>
  <si>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</si>
  <si>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</si>
  <si>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</si>
  <si>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</si>
  <si>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</si>
  <si>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</si>
  <si>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</si>
  <si>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</si>
  <si>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</si>
  <si>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</si>
  <si>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</si>
  <si>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</si>
  <si>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</si>
  <si>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</si>
  <si>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</si>
  <si>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</si>
  <si>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</si>
  <si>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</si>
  <si>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</si>
  <si>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</si>
  <si>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</si>
  <si>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</si>
  <si>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</si>
  <si>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</si>
  <si>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</si>
  <si>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</si>
  <si>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</si>
  <si>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</si>
  <si>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</si>
  <si>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</si>
  <si>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</si>
  <si>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</si>
  <si>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</si>
  <si>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</si>
  <si>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</si>
  <si>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</si>
  <si>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</si>
  <si>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</si>
  <si>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</si>
  <si>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</si>
  <si>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</si>
  <si>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</si>
  <si>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</si>
  <si>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</si>
  <si>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</si>
  <si>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</si>
  <si>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</si>
  <si>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</si>
  <si>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</si>
  <si>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</si>
  <si>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</si>
  <si>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</si>
  <si>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</si>
  <si>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</si>
  <si>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</si>
  <si>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</si>
  <si>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</si>
  <si>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</si>
  <si>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</si>
  <si>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</si>
  <si>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</si>
  <si>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</si>
  <si>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</si>
  <si>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</si>
  <si>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</si>
  <si>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</si>
  <si>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</si>
  <si>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</si>
  <si>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</si>
  <si>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</si>
  <si>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</si>
  <si>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</si>
  <si>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</si>
  <si>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</si>
  <si>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</si>
  <si>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</si>
  <si>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</si>
  <si>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</si>
  <si>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</si>
  <si>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</si>
  <si>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</si>
  <si>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</si>
  <si>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</si>
  <si>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</si>
  <si>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</si>
  <si>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</si>
  <si>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</si>
  <si>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</si>
  <si>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</si>
  <si>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</si>
  <si>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</si>
  <si>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</si>
  <si>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</si>
  <si>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</si>
  <si>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</si>
  <si>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</si>
  <si>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</si>
  <si>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</si>
  <si>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</si>
  <si>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</si>
  <si>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</si>
  <si>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</si>
  <si>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</si>
  <si>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</si>
  <si>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</si>
  <si>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</si>
  <si>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</si>
  <si>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</si>
  <si>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</si>
  <si>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</si>
  <si>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</si>
  <si>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</si>
  <si>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</si>
  <si>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</si>
  <si>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</si>
  <si>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</si>
  <si>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</si>
  <si>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</si>
  <si>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</si>
  <si>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</si>
  <si>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</si>
  <si>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</si>
  <si>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</si>
  <si>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</si>
  <si>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</si>
  <si>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</si>
  <si>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</si>
  <si>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</si>
  <si>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</si>
  <si>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</si>
  <si>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</si>
  <si>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</si>
  <si>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</si>
  <si>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</si>
  <si>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</si>
  <si>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</si>
  <si>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</si>
  <si>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</si>
  <si>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</si>
  <si>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</si>
  <si>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</si>
  <si>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</si>
  <si>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</si>
  <si>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</si>
  <si>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</si>
  <si>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</si>
  <si>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</si>
  <si>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</si>
  <si>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</si>
  <si>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</si>
  <si>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</si>
  <si>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</si>
  <si>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</si>
  <si>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</si>
  <si>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</si>
  <si>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</si>
  <si>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</si>
  <si>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</si>
  <si>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</si>
  <si>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</si>
  <si>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</si>
  <si>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</si>
  <si>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</si>
  <si>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</si>
  <si>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</si>
  <si>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</si>
  <si>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</si>
  <si>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</si>
  <si>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</si>
  <si>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</si>
  <si>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</si>
  <si>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</si>
  <si>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</si>
  <si>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</si>
  <si>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</si>
  <si>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</si>
  <si>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</si>
  <si>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</si>
  <si>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</si>
  <si>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</si>
  <si>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</si>
  <si>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</si>
  <si>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</si>
  <si>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</si>
  <si>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</si>
  <si>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</si>
  <si>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</si>
  <si>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</si>
  <si>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</si>
  <si>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</si>
  <si>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</si>
  <si>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</si>
  <si>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</si>
  <si>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</si>
  <si>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</si>
  <si>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</si>
  <si>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</si>
  <si>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</si>
  <si>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</si>
  <si>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</si>
  <si>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</si>
  <si>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</si>
  <si>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</si>
  <si>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</si>
  <si>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</si>
  <si>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</si>
  <si>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</si>
  <si>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</si>
  <si>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</si>
  <si>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</si>
  <si>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</si>
  <si>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</si>
  <si>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</si>
  <si>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</si>
  <si>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</si>
  <si>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</si>
  <si>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</si>
  <si>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</si>
  <si>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</si>
  <si>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</si>
  <si>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</si>
  <si>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</si>
  <si>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</si>
  <si>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</si>
  <si>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</si>
  <si>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</si>
  <si>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</si>
  <si>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</si>
  <si>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</si>
  <si>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</si>
  <si>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</si>
  <si>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</si>
  <si>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</si>
  <si>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</si>
  <si>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</si>
  <si>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</si>
  <si>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</si>
  <si>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</si>
  <si>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</si>
  <si>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</si>
  <si>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</si>
  <si>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</si>
  <si>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</si>
  <si>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</si>
  <si>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</si>
  <si>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</si>
  <si>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</si>
  <si>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</si>
  <si>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</si>
  <si>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</si>
  <si>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</si>
  <si>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</si>
  <si>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</si>
  <si>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o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agregradas)</t>
    </r>
  </si>
  <si>
    <t>Rótulos de Linha</t>
  </si>
  <si>
    <t>Total Geral</t>
  </si>
  <si>
    <t>Soma de Total Value</t>
  </si>
  <si>
    <r>
      <t xml:space="preserve">Pergunta de Negócio 2 - 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anuais,</t>
    </r>
    <r>
      <rPr>
        <sz val="11"/>
        <color theme="1"/>
        <rFont val="Aptos Narrow"/>
        <family val="2"/>
        <scheme val="minor"/>
      </rPr>
      <t xml:space="preserve"> seperado por </t>
    </r>
    <r>
      <rPr>
        <b/>
        <sz val="11"/>
        <color theme="1"/>
        <rFont val="Aptos Narrow"/>
        <scheme val="minor"/>
      </rPr>
      <t>auto renovação ou não é por auto renovação</t>
    </r>
  </si>
  <si>
    <t>É uma pergunta de negócio respondida atráves de alguma análise de dado específica!</t>
  </si>
  <si>
    <t>#5BF6A8</t>
  </si>
  <si>
    <t>#2AE6B1</t>
  </si>
  <si>
    <t>#22C55E</t>
  </si>
  <si>
    <t>#9BC848</t>
  </si>
  <si>
    <t>#E8E6E9</t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</si>
  <si>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</si>
  <si>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da assinatura da </t>
    </r>
    <r>
      <rPr>
        <b/>
        <sz val="11"/>
        <color theme="1"/>
        <rFont val="Aptos Narrow"/>
        <scheme val="minor"/>
      </rPr>
      <t>EA Play</t>
    </r>
  </si>
  <si>
    <t>Soma de EA Play Season Pass</t>
  </si>
  <si>
    <r>
      <t xml:space="preserve">Pergunta de Negócio 4 - </t>
    </r>
    <r>
      <rPr>
        <b/>
        <sz val="11"/>
        <color theme="1"/>
        <rFont val="Aptos Narrow"/>
        <scheme val="minor"/>
      </rPr>
      <t>Total de assinaturas</t>
    </r>
    <r>
      <rPr>
        <sz val="11"/>
        <color theme="1"/>
        <rFont val="Aptos Narrow"/>
        <family val="2"/>
        <scheme val="minor"/>
      </rPr>
      <t xml:space="preserve"> do </t>
    </r>
    <r>
      <rPr>
        <b/>
        <sz val="11"/>
        <color theme="1"/>
        <rFont val="Aptos Narrow"/>
        <scheme val="minor"/>
      </rPr>
      <t>Minecraft Season Pass</t>
    </r>
  </si>
  <si>
    <t>Soma de Minecraft Season Pass Price</t>
  </si>
  <si>
    <t>&gt; Bem vindo, Marcus!</t>
  </si>
  <si>
    <t>Last update: 31/03/2025 - 05:07h</t>
  </si>
  <si>
    <t>Calculation date: 01/01/2024 - 31/12/2024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</si>
</sst>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5"/>
      <color rgb="FF22C55E"/>
      <name val="Segoe UI"/>
      <family val="2"/>
    </font>
    <font>
      <sz val="14"/>
      <color theme="0"/>
      <name val="Segoe UI"/>
      <family val="2"/>
    </font>
    <font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6" fillId="0" borderId="2" xfId="1" applyFont="1" applyBorder="1"/>
    <xf numFmtId="0" fontId="1" fillId="0" borderId="2" xfId="1" applyBorder="1"/>
    <xf numFmtId="164" fontId="0" fillId="0" borderId="0" xfId="2" applyNumberFormat="1" applyFont="1"/>
    <xf numFmtId="16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8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38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color rgb="FF22C55E"/>
      </font>
      <fill>
        <patternFill>
          <fgColor auto="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7EF30D0-89F7-46FB-9609-F5E58D76FF86}">
      <tableStyleElement type="wholeTable" dxfId="23"/>
      <tableStyleElement type="headerRow" dxfId="22"/>
    </tableStyle>
  </tableStyles>
  <colors>
    <mruColors>
      <color rgb="FF22C55E"/>
      <color rgb="FFF7F8FC"/>
      <color rgb="FFE07572"/>
      <color rgb="FF5BF6A8"/>
      <color rgb="FF2AE6B1"/>
      <color rgb="FFE8E6E9"/>
      <color rgb="FFE0E0E0"/>
      <color rgb="FF00000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Dashboard.xlsx]C̳álculos!Tabela_Anual_Total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1.1860148823437297E-16"/>
              <c:y val="-3.422344839777671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804584618773702E-2"/>
          <c:y val="0.13004910391155153"/>
          <c:w val="0.85313060338711266"/>
          <c:h val="0.842572137370227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1860148823437297E-16"/>
                  <c:y val="-3.42234483977767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21-496C-B358-CBE1A09D16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496C-B358-CBE1A09D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9403455"/>
        <c:axId val="979397631"/>
      </c:barChart>
      <c:catAx>
        <c:axId val="97940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397631"/>
        <c:crosses val="autoZero"/>
        <c:auto val="1"/>
        <c:lblAlgn val="ctr"/>
        <c:lblOffset val="100"/>
        <c:noMultiLvlLbl val="0"/>
      </c:catAx>
      <c:valAx>
        <c:axId val="979397631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794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1509</xdr:colOff>
      <xdr:row>1</xdr:row>
      <xdr:rowOff>1520</xdr:rowOff>
    </xdr:from>
    <xdr:to>
      <xdr:col>12</xdr:col>
      <xdr:colOff>303291</xdr:colOff>
      <xdr:row>4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5834176" y="382520"/>
          <a:ext cx="301782" cy="30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114301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114301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541866</xdr:colOff>
      <xdr:row>0</xdr:row>
      <xdr:rowOff>759089</xdr:rowOff>
    </xdr:from>
    <xdr:to>
      <xdr:col>2</xdr:col>
      <xdr:colOff>568060</xdr:colOff>
      <xdr:row>4</xdr:row>
      <xdr:rowOff>35189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8970F5-0B67-46C7-9D3A-9EFF9E451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t="9774" r="73032" b="12040"/>
        <a:stretch/>
      </xdr:blipFill>
      <xdr:spPr>
        <a:xfrm>
          <a:off x="2065866" y="759089"/>
          <a:ext cx="607219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436</xdr:rowOff>
    </xdr:from>
    <xdr:to>
      <xdr:col>2</xdr:col>
      <xdr:colOff>336177</xdr:colOff>
      <xdr:row>12</xdr:row>
      <xdr:rowOff>124882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FB25E57A-AB85-44F1-8676-77740AA85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486336"/>
              <a:ext cx="2422152" cy="1381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3</xdr:row>
      <xdr:rowOff>57150</xdr:rowOff>
    </xdr:from>
    <xdr:to>
      <xdr:col>22</xdr:col>
      <xdr:colOff>590550</xdr:colOff>
      <xdr:row>15</xdr:row>
      <xdr:rowOff>66676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FD2EF19-0504-4AEF-B114-5CE272C55B9F}"/>
            </a:ext>
          </a:extLst>
        </xdr:cNvPr>
        <xdr:cNvGrpSpPr/>
      </xdr:nvGrpSpPr>
      <xdr:grpSpPr>
        <a:xfrm>
          <a:off x="12020550" y="1447800"/>
          <a:ext cx="4210050" cy="1905001"/>
          <a:chOff x="219075" y="3114675"/>
          <a:chExt cx="4210050" cy="1905001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81FFA98-EAA1-481D-93D1-7F5C1B73863A}"/>
              </a:ext>
            </a:extLst>
          </xdr:cNvPr>
          <xdr:cNvSpPr/>
        </xdr:nvSpPr>
        <xdr:spPr>
          <a:xfrm>
            <a:off x="238125" y="3114675"/>
            <a:ext cx="4191000" cy="1857375"/>
          </a:xfrm>
          <a:prstGeom prst="roundRect">
            <a:avLst>
              <a:gd name="adj" fmla="val 18975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CE2F5DC-05F0-4C73-AB95-037BBD3E4938}"/>
              </a:ext>
            </a:extLst>
          </xdr:cNvPr>
          <xdr:cNvSpPr/>
        </xdr:nvSpPr>
        <xdr:spPr>
          <a:xfrm>
            <a:off x="2200275" y="3867150"/>
            <a:ext cx="2038350" cy="1057275"/>
          </a:xfrm>
          <a:prstGeom prst="roundRect">
            <a:avLst/>
          </a:prstGeom>
          <a:solidFill>
            <a:srgbClr val="E0757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B6D47D-B4C4-45BE-99F6-9EA2D077E65A}" type="TxLink">
              <a:rPr lang="en-US" sz="20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R$ 600,00 </a:t>
            </a:fld>
            <a:endParaRPr lang="en-US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A84EACA8-9A60-43C0-96C5-11A6D32FF9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49" y="3699074"/>
            <a:ext cx="1571625" cy="1320602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B3BF9D82-956A-4EC4-9599-F3EC7775A45E}"/>
              </a:ext>
            </a:extLst>
          </xdr:cNvPr>
          <xdr:cNvSpPr/>
        </xdr:nvSpPr>
        <xdr:spPr>
          <a:xfrm>
            <a:off x="219075" y="3152776"/>
            <a:ext cx="4181475" cy="647700"/>
          </a:xfrm>
          <a:prstGeom prst="round2SameRect">
            <a:avLst>
              <a:gd name="adj1" fmla="val 0"/>
              <a:gd name="adj2" fmla="val 41176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 EA Play Season Pass</a:t>
            </a:r>
          </a:p>
        </xdr:txBody>
      </xdr:sp>
    </xdr:grpSp>
    <xdr:clientData/>
  </xdr:twoCellAnchor>
  <xdr:twoCellAnchor>
    <xdr:from>
      <xdr:col>16</xdr:col>
      <xdr:colOff>504825</xdr:colOff>
      <xdr:row>18</xdr:row>
      <xdr:rowOff>161925</xdr:rowOff>
    </xdr:from>
    <xdr:to>
      <xdr:col>22</xdr:col>
      <xdr:colOff>581025</xdr:colOff>
      <xdr:row>29</xdr:row>
      <xdr:rowOff>28575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4E29D1C-F921-4A96-88E1-BB9BEB17BA3F}"/>
            </a:ext>
          </a:extLst>
        </xdr:cNvPr>
        <xdr:cNvGrpSpPr/>
      </xdr:nvGrpSpPr>
      <xdr:grpSpPr>
        <a:xfrm>
          <a:off x="12030075" y="3990975"/>
          <a:ext cx="4191000" cy="1857375"/>
          <a:chOff x="13173075" y="3619500"/>
          <a:chExt cx="4191000" cy="18573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B51D1EBB-D7D6-4961-A0D1-EF511B5A7434}"/>
              </a:ext>
            </a:extLst>
          </xdr:cNvPr>
          <xdr:cNvGrpSpPr/>
        </xdr:nvGrpSpPr>
        <xdr:grpSpPr>
          <a:xfrm>
            <a:off x="13173075" y="3619500"/>
            <a:ext cx="4191000" cy="1857375"/>
            <a:chOff x="209550" y="3133725"/>
            <a:chExt cx="4191000" cy="1857375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22D8B421-7537-4EBD-88A8-F58445D8F4E7}"/>
                </a:ext>
              </a:extLst>
            </xdr:cNvPr>
            <xdr:cNvSpPr/>
          </xdr:nvSpPr>
          <xdr:spPr>
            <a:xfrm>
              <a:off x="209550" y="3133725"/>
              <a:ext cx="4191000" cy="1857375"/>
            </a:xfrm>
            <a:prstGeom prst="roundRect">
              <a:avLst>
                <a:gd name="adj" fmla="val 1743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1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7394DC86-7A96-4CDD-93E9-D5F29A276D03}"/>
                </a:ext>
              </a:extLst>
            </xdr:cNvPr>
            <xdr:cNvSpPr/>
          </xdr:nvSpPr>
          <xdr:spPr>
            <a:xfrm>
              <a:off x="2181225" y="3867150"/>
              <a:ext cx="2038350" cy="1057275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7EBE0F3-54A2-4BB0-BF96-C0C57AD0C896}" type="TxLink">
                <a:rPr lang="en-US" sz="20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R$ 940,00 </a:t>
              </a:fld>
              <a:endParaRPr lang="en-US" sz="20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060D0956-2C01-4A77-9D1B-6F1E53682871}"/>
                </a:ext>
              </a:extLst>
            </xdr:cNvPr>
            <xdr:cNvSpPr/>
          </xdr:nvSpPr>
          <xdr:spPr>
            <a:xfrm>
              <a:off x="219075" y="3152776"/>
              <a:ext cx="4181475" cy="647700"/>
            </a:xfrm>
            <a:prstGeom prst="round2SameRect">
              <a:avLst>
                <a:gd name="adj1" fmla="val 0"/>
                <a:gd name="adj2" fmla="val 39706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ea typeface="Sans Serif Collection" panose="020B0502040504020204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400" b="1" baseline="0">
                  <a:latin typeface="Segoe UI" panose="020B0502040204020203" pitchFamily="34" charset="0"/>
                  <a:ea typeface="Sans Serif Collection" panose="020B0502040504020204" pitchFamily="34" charset="0"/>
                  <a:cs typeface="Segoe UI" panose="020B0502040204020203" pitchFamily="34" charset="0"/>
                </a:rPr>
                <a:t> Minecraft Season Pass</a:t>
              </a: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5E35B1B2-1D86-47DA-8A56-DA88293A4F0E}"/>
              </a:ext>
            </a:extLst>
          </xdr:cNvPr>
          <xdr:cNvGrpSpPr/>
        </xdr:nvGrpSpPr>
        <xdr:grpSpPr>
          <a:xfrm>
            <a:off x="13306425" y="4547413"/>
            <a:ext cx="1701826" cy="587580"/>
            <a:chOff x="3470773" y="5515240"/>
            <a:chExt cx="1483029" cy="618918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8FE0B1D9-D636-45BD-A87C-DD8AAF75DB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73706" y="5515240"/>
              <a:ext cx="468216" cy="513818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040C0BC1-C9E9-4C25-A979-DF34CE58DA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70773" y="5887974"/>
              <a:ext cx="1483029" cy="24618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657225</xdr:colOff>
      <xdr:row>3</xdr:row>
      <xdr:rowOff>91016</xdr:rowOff>
    </xdr:from>
    <xdr:to>
      <xdr:col>15</xdr:col>
      <xdr:colOff>342901</xdr:colOff>
      <xdr:row>29</xdr:row>
      <xdr:rowOff>28575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56EBC3AA-BCD8-481C-8911-9F19DF487CCA}"/>
            </a:ext>
          </a:extLst>
        </xdr:cNvPr>
        <xdr:cNvGrpSpPr/>
      </xdr:nvGrpSpPr>
      <xdr:grpSpPr>
        <a:xfrm>
          <a:off x="2762250" y="1481666"/>
          <a:ext cx="8420101" cy="4366684"/>
          <a:chOff x="3562350" y="1586441"/>
          <a:chExt cx="8420101" cy="436668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68F7FB8-BBBB-4D6F-9796-6875676FFE81}"/>
              </a:ext>
            </a:extLst>
          </xdr:cNvPr>
          <xdr:cNvGrpSpPr/>
        </xdr:nvGrpSpPr>
        <xdr:grpSpPr>
          <a:xfrm>
            <a:off x="3562350" y="1586441"/>
            <a:ext cx="8397876" cy="4366684"/>
            <a:chOff x="2455333" y="2413000"/>
            <a:chExt cx="8456084" cy="446616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6102A26C-9504-4A2E-88BA-2565F201FDFE}"/>
                </a:ext>
              </a:extLst>
            </xdr:cNvPr>
            <xdr:cNvSpPr/>
          </xdr:nvSpPr>
          <xdr:spPr>
            <a:xfrm>
              <a:off x="2455333" y="2413000"/>
              <a:ext cx="8456084" cy="4466166"/>
            </a:xfrm>
            <a:prstGeom prst="roundRect">
              <a:avLst>
                <a:gd name="adj" fmla="val 57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  <a:noFill/>
              </a:endParaRPr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5BCFCBE-3322-4727-95D7-B98136D37696}"/>
                </a:ext>
              </a:extLst>
            </xdr:cNvPr>
            <xdr:cNvGraphicFramePr>
              <a:graphicFrameLocks/>
            </xdr:cNvGraphicFramePr>
          </xdr:nvGraphicFramePr>
          <xdr:xfrm>
            <a:off x="2719916" y="2772833"/>
            <a:ext cx="8117969" cy="379544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2C656D8-E963-4ECF-88D7-57ACC6FA23F8}"/>
              </a:ext>
            </a:extLst>
          </xdr:cNvPr>
          <xdr:cNvSpPr/>
        </xdr:nvSpPr>
        <xdr:spPr>
          <a:xfrm>
            <a:off x="3562351" y="1590675"/>
            <a:ext cx="8420100" cy="590550"/>
          </a:xfrm>
          <a:prstGeom prst="round2SameRect">
            <a:avLst>
              <a:gd name="adj1" fmla="val 0"/>
              <a:gd name="adj2" fmla="val 24021"/>
            </a:avLst>
          </a:prstGeom>
          <a:solidFill>
            <a:srgbClr val="22C55E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ea typeface="Sans Serif Collection" panose="020B0502040504020204" pitchFamily="34" charset="0"/>
                <a:cs typeface="Segoe UI" panose="020B0502040204020203" pitchFamily="34" charset="0"/>
              </a:rPr>
              <a:t> Xbox Game Pass</a:t>
            </a:r>
          </a:p>
        </xdr:txBody>
      </xdr:sp>
    </xdr:grpSp>
    <xdr:clientData/>
  </xdr:twoCellAnchor>
  <xdr:twoCellAnchor editAs="absolute">
    <xdr:from>
      <xdr:col>0</xdr:col>
      <xdr:colOff>238126</xdr:colOff>
      <xdr:row>0</xdr:row>
      <xdr:rowOff>161924</xdr:rowOff>
    </xdr:from>
    <xdr:to>
      <xdr:col>0</xdr:col>
      <xdr:colOff>847725</xdr:colOff>
      <xdr:row>0</xdr:row>
      <xdr:rowOff>666749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CEBCF2C-C1BF-48BF-8B24-5A8754A13F0F}"/>
            </a:ext>
          </a:extLst>
        </xdr:cNvPr>
        <xdr:cNvSpPr/>
      </xdr:nvSpPr>
      <xdr:spPr>
        <a:xfrm>
          <a:off x="238126" y="161924"/>
          <a:ext cx="609599" cy="5048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3</xdr:col>
      <xdr:colOff>114301</xdr:colOff>
      <xdr:row>0</xdr:row>
      <xdr:rowOff>333375</xdr:rowOff>
    </xdr:from>
    <xdr:to>
      <xdr:col>3</xdr:col>
      <xdr:colOff>428626</xdr:colOff>
      <xdr:row>0</xdr:row>
      <xdr:rowOff>561975</xdr:rowOff>
    </xdr:to>
    <xdr:pic>
      <xdr:nvPicPr>
        <xdr:cNvPr id="46" name="Gráfico 45" descr="Lupa com preenchimento sólido">
          <a:extLst>
            <a:ext uri="{FF2B5EF4-FFF2-40B4-BE49-F238E27FC236}">
              <a16:creationId xmlns:a16="http://schemas.microsoft.com/office/drawing/2014/main" id="{FA10E599-9A73-43E1-812A-48520B4C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05126" y="333375"/>
          <a:ext cx="314325" cy="228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Romero" refreshedDate="45747.150404282409" createdVersion="7" refreshedVersion="7" minRefreshableVersion="3" recordCount="295" xr:uid="{70B7C770-3524-4AAF-90A9-7503D448177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323723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26D0E-81AC-44EE-AE81-955CD0C2894A}" name="Tabela dinâmica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4">
    <format dxfId="21">
      <pivotArea grandRow="1" outline="0" collapsedLevelsAreSubtotals="1" fieldPosition="0"/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1">
          <reference field="2" count="1">
            <x v="1"/>
          </reference>
        </references>
      </pivotArea>
    </format>
    <format dxfId="18">
      <pivotArea collapsedLevelsAreSubtotals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80CD4-FE80-4690-B7E5-BBA66E0737AB}" name="Tabela_EASeasonPass_Total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4"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2" count="1">
            <x v="2"/>
          </reference>
        </references>
      </pivotArea>
    </format>
    <format dxfId="15">
      <pivotArea collapsedLevelsAreSubtotals="1" fieldPosition="0">
        <references count="1">
          <reference field="2" count="1">
            <x v="1"/>
          </reference>
        </references>
      </pivotArea>
    </format>
    <format dxfId="14">
      <pivotArea collapsedLevelsAreSubtotals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496B9-1A61-4EE8-AB8B-5866A701E155}" name="Tabela_Anual_Total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4" count="1">
            <x v="1"/>
          </reference>
        </references>
      </pivotArea>
    </format>
    <format dxfId="11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03DEC01-C9DF-4685-9CAD-33E7A7819358}" sourceName="Subscription Type">
  <pivotTables>
    <pivotTable tabId="3" name="Tabela_Anual_Total"/>
    <pivotTable tabId="3" name="Tabela_EASeasonPass_Total"/>
    <pivotTable tabId="3" name="Tabela dinâmica3"/>
  </pivotTables>
  <data>
    <tabular pivotCacheId="53237237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395FC138-1D22-4B90-B8FE-91112550E0BD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36"/>
    <tableColumn id="2" xr3:uid="{53DD39D0-2220-4121-9E9D-4EAA7E151C0F}" name="Name" dataDxfId="35"/>
    <tableColumn id="3" xr3:uid="{4F5FF271-4C57-4BE0-8F2C-F82C8551625C}" name="Plan" dataDxfId="34"/>
    <tableColumn id="4" xr3:uid="{8C17EB93-79B9-4E55-B8F7-BEB82F8253E9}" name="Start Date" dataDxfId="33"/>
    <tableColumn id="5" xr3:uid="{48CEDF9B-1689-482A-A828-5CCE7713264A}" name="Auto Renewal" dataDxfId="32"/>
    <tableColumn id="6" xr3:uid="{78B82374-9AA7-4E38-AE4F-78CDE6C83720}" name="Subscription Price" dataDxfId="31" dataCellStyle="Moeda"/>
    <tableColumn id="7" xr3:uid="{F2433F68-AF33-49D0-B1FB-19A396074EDE}" name="Subscription Type" dataDxfId="30"/>
    <tableColumn id="8" xr3:uid="{FD4D9C95-F6E5-4933-9068-A71FF7DF9343}" name="EA Play Season Pass" dataDxfId="29"/>
    <tableColumn id="13" xr3:uid="{978DD0D2-834E-4CE4-A39B-30976086932F}" name="EA Play Season Pass_x000a_Price" dataDxfId="28" dataCellStyle="Moeda"/>
    <tableColumn id="9" xr3:uid="{6E29F111-C395-4580-9DAD-3407D9E8B1A4}" name="Minecraft Season Pass" dataDxfId="27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33" sqref="C33:C3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317</v>
      </c>
      <c r="C5" t="s">
        <v>3</v>
      </c>
      <c r="E5" s="7" t="s">
        <v>318</v>
      </c>
      <c r="F5" t="s">
        <v>2</v>
      </c>
    </row>
    <row r="6" spans="2:16">
      <c r="B6" s="4" t="s">
        <v>316</v>
      </c>
      <c r="C6" t="s">
        <v>3</v>
      </c>
    </row>
    <row r="7" spans="2:16">
      <c r="B7" s="5" t="s">
        <v>315</v>
      </c>
      <c r="C7" t="s">
        <v>4</v>
      </c>
    </row>
    <row r="8" spans="2:16">
      <c r="B8" s="6" t="s">
        <v>314</v>
      </c>
      <c r="C8" t="s">
        <v>4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33" sqref="C33:C3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E32"/>
  <sheetViews>
    <sheetView showGridLines="0" topLeftCell="A3" zoomScale="115" zoomScaleNormal="115" workbookViewId="0">
      <selection activeCell="C33" sqref="C33:C35"/>
    </sheetView>
  </sheetViews>
  <sheetFormatPr defaultRowHeight="14.25"/>
  <cols>
    <col min="2" max="2" width="18" bestFit="1" customWidth="1"/>
    <col min="3" max="3" width="35.125" bestFit="1" customWidth="1"/>
    <col min="4" max="4" width="27.875" bestFit="1" customWidth="1"/>
    <col min="5" max="5" width="12.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" spans="2:5" ht="27.75" customHeight="1">
      <c r="D1" s="14" t="s">
        <v>313</v>
      </c>
    </row>
    <row r="3" spans="2:5" ht="15">
      <c r="B3" t="s">
        <v>308</v>
      </c>
    </row>
    <row r="4" spans="2:5" ht="15">
      <c r="B4" t="s">
        <v>312</v>
      </c>
    </row>
    <row r="5" spans="2:5" ht="15">
      <c r="B5" s="15" t="s">
        <v>320</v>
      </c>
    </row>
    <row r="6" spans="2:5" ht="15">
      <c r="B6" s="15" t="s">
        <v>322</v>
      </c>
    </row>
    <row r="7" spans="2:5" ht="15"/>
    <row r="8" spans="2:5" ht="15">
      <c r="B8" s="12" t="s">
        <v>11</v>
      </c>
      <c r="C8" t="s">
        <v>19</v>
      </c>
    </row>
    <row r="10" spans="2:5">
      <c r="B10" s="12" t="s">
        <v>309</v>
      </c>
      <c r="C10" t="s">
        <v>311</v>
      </c>
    </row>
    <row r="11" spans="2:5">
      <c r="B11" s="13" t="s">
        <v>18</v>
      </c>
      <c r="C11" s="20">
        <v>217</v>
      </c>
    </row>
    <row r="12" spans="2:5">
      <c r="B12" s="13" t="s">
        <v>14</v>
      </c>
      <c r="C12" s="20">
        <v>1537</v>
      </c>
    </row>
    <row r="13" spans="2:5">
      <c r="B13" s="13" t="s">
        <v>310</v>
      </c>
      <c r="C13" s="20">
        <v>1754</v>
      </c>
      <c r="E13" s="20">
        <f>GETPIVOTDATA("Total Value",$B$10)</f>
        <v>1754</v>
      </c>
    </row>
    <row r="16" spans="2:5">
      <c r="B16" s="12" t="s">
        <v>11</v>
      </c>
      <c r="C16" t="s">
        <v>19</v>
      </c>
    </row>
    <row r="18" spans="2:5">
      <c r="B18" s="12" t="s">
        <v>309</v>
      </c>
      <c r="C18" t="s">
        <v>321</v>
      </c>
    </row>
    <row r="19" spans="2:5">
      <c r="B19" s="13" t="s">
        <v>17</v>
      </c>
      <c r="C19" s="20">
        <v>0</v>
      </c>
    </row>
    <row r="20" spans="2:5">
      <c r="B20" s="13" t="s">
        <v>21</v>
      </c>
      <c r="C20" s="20">
        <v>0</v>
      </c>
    </row>
    <row r="21" spans="2:5">
      <c r="B21" s="13" t="s">
        <v>13</v>
      </c>
      <c r="C21" s="20">
        <v>600</v>
      </c>
    </row>
    <row r="22" spans="2:5">
      <c r="B22" s="13" t="s">
        <v>310</v>
      </c>
      <c r="C22" s="20">
        <v>600</v>
      </c>
      <c r="E22" s="19">
        <f>GETPIVOTDATA("EA Play Season Pass
Price",$B$18)</f>
        <v>600</v>
      </c>
    </row>
    <row r="25" spans="2:5">
      <c r="B25" s="12" t="s">
        <v>11</v>
      </c>
      <c r="C25" t="s">
        <v>19</v>
      </c>
    </row>
    <row r="27" spans="2:5">
      <c r="B27" s="12" t="s">
        <v>309</v>
      </c>
      <c r="C27" t="s">
        <v>323</v>
      </c>
    </row>
    <row r="28" spans="2:5">
      <c r="B28" s="13" t="s">
        <v>17</v>
      </c>
      <c r="C28" s="20">
        <v>0</v>
      </c>
    </row>
    <row r="29" spans="2:5">
      <c r="B29" s="13" t="s">
        <v>21</v>
      </c>
      <c r="C29" s="20">
        <v>540</v>
      </c>
    </row>
    <row r="30" spans="2:5">
      <c r="B30" s="13" t="s">
        <v>13</v>
      </c>
      <c r="C30" s="20">
        <v>400</v>
      </c>
    </row>
    <row r="31" spans="2:5">
      <c r="B31" s="13" t="s">
        <v>310</v>
      </c>
      <c r="C31" s="20">
        <v>940</v>
      </c>
      <c r="E31" s="20">
        <f>GETPIVOTDATA("Minecraft Season Pass Price",$B$27)</f>
        <v>940</v>
      </c>
    </row>
    <row r="32" spans="2:5">
      <c r="D32" s="20"/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36"/>
  <sheetViews>
    <sheetView showGridLines="0" tabSelected="1" zoomScaleNormal="100" workbookViewId="0">
      <selection activeCell="A24" sqref="A24"/>
    </sheetView>
  </sheetViews>
  <sheetFormatPr defaultRowHeight="14.25"/>
  <cols>
    <col min="1" max="1" width="20" style="7" customWidth="1"/>
    <col min="2" max="2" width="7.625" style="7" customWidth="1"/>
    <col min="3" max="11" width="9" style="7"/>
    <col min="12" max="12" width="6.625" style="7" customWidth="1"/>
    <col min="13" max="16384" width="9" style="7"/>
  </cols>
  <sheetData>
    <row r="1" spans="2:23" s="4" customFormat="1" ht="66" customHeight="1">
      <c r="B1" s="21" t="s">
        <v>324</v>
      </c>
      <c r="W1" s="21"/>
    </row>
    <row r="2" spans="2:23" s="16" customFormat="1" ht="35.25" customHeight="1" thickBot="1">
      <c r="D2" s="17" t="s">
        <v>319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23" s="16" customFormat="1" ht="8.25" customHeight="1" thickTop="1"/>
    <row r="4" spans="2:23" s="16" customFormat="1" ht="7.5" customHeight="1"/>
    <row r="5" spans="2:23" ht="10.5" customHeight="1"/>
    <row r="6" spans="2:23" ht="9.75" customHeight="1"/>
    <row r="7" spans="2:23" ht="7.5" customHeight="1"/>
    <row r="35" spans="1:1">
      <c r="A35" s="22" t="s">
        <v>325</v>
      </c>
    </row>
    <row r="36" spans="1:1">
      <c r="A36" s="22" t="s">
        <v>326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Marcus Romero</cp:lastModifiedBy>
  <dcterms:created xsi:type="dcterms:W3CDTF">2024-12-19T13:13:10Z</dcterms:created>
  <dcterms:modified xsi:type="dcterms:W3CDTF">2025-03-31T08:10:26Z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