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slicers/slicer2.xml" ContentType="application/vnd.ms-excel.slicer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mvb02\Downloads\"/>
    </mc:Choice>
  </mc:AlternateContent>
  <xr:revisionPtr revIDLastSave="0" documentId="13_ncr:1_{35A2A365-B92A-46EE-BA1B-1D213E917823}" xr6:coauthVersionLast="47" xr6:coauthVersionMax="47" xr10:uidLastSave="{00000000-0000-0000-0000-000000000000}"/>
  <bookViews>
    <workbookView xWindow="-108" yWindow="-108" windowWidth="23256" windowHeight="12456" firstSheet="3" activeTab="3" xr2:uid="{28DD5B76-0634-4F87-BE60-8BFA7EF2E23B}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Subscription_Type">#N/A</definedName>
  </definedNames>
  <calcPr calcId="191029"/>
  <pivotCaches>
    <pivotCache cacheId="7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0" i="3" l="1"/>
  <c r="D39" i="3"/>
</calcChain>
</file>

<file path=xl/sharedStrings.xml><?xml version="1.0" encoding="utf-8"?>
<sst xmlns="http://schemas.openxmlformats.org/spreadsheetml/2006/main" count="2026" uniqueCount="330">
  <si>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</si>
  <si>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</si>
  <si>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</si>
  <si>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</si>
  <si>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</si>
  <si>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</si>
  <si>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</si>
  <si>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</si>
  <si>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</si>
  <si>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</si>
  <si>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</si>
  <si>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</si>
  <si>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</si>
  <si>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</si>
  <si>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</si>
  <si>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</si>
  <si>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</si>
  <si>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</si>
  <si>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</si>
  <si>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</si>
  <si>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</si>
  <si>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</si>
  <si>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</si>
  <si>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</si>
  <si>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</si>
  <si>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</si>
  <si>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</si>
  <si>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</si>
  <si>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</si>
  <si>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</si>
  <si>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</si>
  <si>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</si>
  <si>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</si>
  <si>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</si>
  <si>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</si>
  <si>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</si>
  <si>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</si>
  <si>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</si>
  <si>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</si>
  <si>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</si>
  <si>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</si>
  <si>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</si>
  <si>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</si>
  <si>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</si>
  <si>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</si>
  <si>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</si>
  <si>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</si>
  <si>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</si>
  <si>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</si>
  <si>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</si>
  <si>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</si>
  <si>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</si>
  <si>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</si>
  <si>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</si>
  <si>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</si>
  <si>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</si>
  <si>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</si>
  <si>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</si>
  <si>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</si>
  <si>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</si>
  <si>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</si>
  <si>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</si>
  <si>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</si>
  <si>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</si>
  <si>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</si>
  <si>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</si>
  <si>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</si>
  <si>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</si>
  <si>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</si>
  <si>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</si>
  <si>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</si>
  <si>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</si>
  <si>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</si>
  <si>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</si>
  <si>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</si>
  <si>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</si>
  <si>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</si>
  <si>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</si>
  <si>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</si>
  <si>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</si>
  <si>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</si>
  <si>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</si>
  <si>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</si>
  <si>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</si>
  <si>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</si>
  <si>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</si>
  <si>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</si>
  <si>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</si>
  <si>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</si>
  <si>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</si>
  <si>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</si>
  <si>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</si>
  <si>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</si>
  <si>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</si>
  <si>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</si>
  <si>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</si>
  <si>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</si>
  <si>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</si>
  <si>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</si>
  <si>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</si>
  <si>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</si>
  <si>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</si>
  <si>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</si>
  <si>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</si>
  <si>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</si>
  <si>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</si>
  <si>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</si>
  <si>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</si>
  <si>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</si>
  <si>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</si>
  <si>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</si>
  <si>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</si>
  <si>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</si>
  <si>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</si>
  <si>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</si>
  <si>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</si>
  <si>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</si>
  <si>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</si>
  <si>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</si>
  <si>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</si>
  <si>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</si>
  <si>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</si>
  <si>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</si>
  <si>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</si>
  <si>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</si>
  <si>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</si>
  <si>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</si>
  <si>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</si>
  <si>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</si>
  <si>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</si>
  <si>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</si>
  <si>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</si>
  <si>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</si>
  <si>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</si>
  <si>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</si>
  <si>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</si>
  <si>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</si>
  <si>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</si>
  <si>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</si>
  <si>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</si>
  <si>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</si>
  <si>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</si>
  <si>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</si>
  <si>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</si>
  <si>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</si>
  <si>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</si>
  <si>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</si>
  <si>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</si>
  <si>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</si>
  <si>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</si>
  <si>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</si>
  <si>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</si>
  <si>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</si>
  <si>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</si>
  <si>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</si>
  <si>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</si>
  <si>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</si>
  <si>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</si>
  <si>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</si>
  <si>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</si>
  <si>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</si>
  <si>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</si>
  <si>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</si>
  <si>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</si>
  <si>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</si>
  <si>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</si>
  <si>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</si>
  <si>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</si>
  <si>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</si>
  <si>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</si>
  <si>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</si>
  <si>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</si>
  <si>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</si>
  <si>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</si>
  <si>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</si>
  <si>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</si>
  <si>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</si>
  <si>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</si>
  <si>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</si>
  <si>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</si>
  <si>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</si>
  <si>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</si>
  <si>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</si>
  <si>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</si>
  <si>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</si>
  <si>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</si>
  <si>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</si>
  <si>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</si>
  <si>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</si>
  <si>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</si>
  <si>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</si>
  <si>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</si>
  <si>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</si>
  <si>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</si>
  <si>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</si>
  <si>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</si>
  <si>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</si>
  <si>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</si>
  <si>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</si>
  <si>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</si>
  <si>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</si>
  <si>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</si>
  <si>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</si>
  <si>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</si>
  <si>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</si>
  <si>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</si>
  <si>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</si>
  <si>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</si>
  <si>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</si>
  <si>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</si>
  <si>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</si>
  <si>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</si>
  <si>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</si>
  <si>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</si>
  <si>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</si>
  <si>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</si>
  <si>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</si>
  <si>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</si>
  <si>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</si>
  <si>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</si>
  <si>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</si>
  <si>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</si>
  <si>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</si>
  <si>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</si>
  <si>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</si>
  <si>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</si>
  <si>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</si>
  <si>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</si>
  <si>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</si>
  <si>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</si>
  <si>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</si>
  <si>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</si>
  <si>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</si>
  <si>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</si>
  <si>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</si>
  <si>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</si>
  <si>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</si>
  <si>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</si>
  <si>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</si>
  <si>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</si>
  <si>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</si>
  <si>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</si>
  <si>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</si>
  <si>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</si>
  <si>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</si>
  <si>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</si>
  <si>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</si>
  <si>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</si>
  <si>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</si>
  <si>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</si>
  <si>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</si>
  <si>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</si>
  <si>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</si>
  <si>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</si>
  <si>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</si>
  <si>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</si>
  <si>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</si>
  <si>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</si>
  <si>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</si>
  <si>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</si>
  <si>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</si>
  <si>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</si>
  <si>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</si>
  <si>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</si>
  <si>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</si>
  <si>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</si>
  <si>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</si>
  <si>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</si>
  <si>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</si>
  <si>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</si>
  <si>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</si>
  <si>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</si>
  <si>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</si>
  <si>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</si>
  <si>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</si>
  <si>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</si>
  <si>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</si>
  <si>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</si>
  <si>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</si>
  <si>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</si>
  <si>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</si>
  <si>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</si>
  <si>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</si>
  <si>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</si>
  <si>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</si>
  <si>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</si>
  <si>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</si>
  <si>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</si>
  <si>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</si>
  <si>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</si>
  <si>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</si>
  <si>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</si>
  <si>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</si>
  <si>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</si>
  <si>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</si>
  <si>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</si>
  <si>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</si>
  <si>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</si>
  <si>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</si>
  <si>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</si>
  <si>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</si>
  <si>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</si>
  <si>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</si>
  <si>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</si>
  <si>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</si>
  <si>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</si>
  <si>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</si>
  <si>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</si>
  <si>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</si>
  <si>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</si>
  <si>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</si>
  <si>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</si>
  <si>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</si>
  <si>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É uma pergunta de negócios respondida através de alguma análise de dados específica</t>
  </si>
  <si>
    <t>Pergunta 1:</t>
  </si>
  <si>
    <t>Qual é o faturamento total de vendas de planos anuais (contendo todas as assinaturas agregadas))</t>
  </si>
  <si>
    <t>Rótulos de Linha</t>
  </si>
  <si>
    <t>Total Geral</t>
  </si>
  <si>
    <t xml:space="preserve">Pergunta 2: </t>
  </si>
  <si>
    <t>Qual é o  faturamento total de vendas de planos anuais, separado por auto renovação e sem auto renovação</t>
  </si>
  <si>
    <t xml:space="preserve"> </t>
  </si>
  <si>
    <t>Dados de assinatura do Xbox Game Pass</t>
  </si>
  <si>
    <t xml:space="preserve">Pergunta 3: </t>
  </si>
  <si>
    <t>Total  de vendas de assinaturas do EA Play</t>
  </si>
  <si>
    <t xml:space="preserve"> Subscription Type</t>
  </si>
  <si>
    <t>Soma de EA Play Season Pass</t>
  </si>
  <si>
    <t>Soma de Subscription Price</t>
  </si>
  <si>
    <t>Pergunta 4:</t>
  </si>
  <si>
    <t>Total de vendas de assinatura Minecraft</t>
  </si>
  <si>
    <t>Soma de Minecraft Season Pass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</si>
</sst>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5" formatCode="&quot;R$&quot;\ #,##0.00"/>
  </numFmts>
  <fonts count="4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</cellStyleXfs>
  <cellXfs count="19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44" fontId="0" fillId="0" borderId="0" xfId="0" applyNumberFormat="1"/>
    <xf numFmtId="0" fontId="0" fillId="0" borderId="0" xfId="0" applyAlignment="1">
      <alignment horizontal="left"/>
    </xf>
    <xf numFmtId="0" fontId="1" fillId="0" borderId="1" xfId="1" applyAlignment="1">
      <alignment horizontal="left"/>
    </xf>
    <xf numFmtId="0" fontId="0" fillId="0" borderId="0" xfId="0" applyNumberFormat="1"/>
    <xf numFmtId="165" fontId="0" fillId="0" borderId="0" xfId="0" applyNumberFormat="1"/>
    <xf numFmtId="0" fontId="0" fillId="0" borderId="0" xfId="0" applyFont="1"/>
  </cellXfs>
  <cellStyles count="3">
    <cellStyle name="Moeda" xfId="2" builtinId="4"/>
    <cellStyle name="Normal" xfId="0" builtinId="0"/>
    <cellStyle name="Título 1" xfId="1" builtinId="16"/>
  </cellStyles>
  <dxfs count="15">
    <dxf>
      <fill>
        <patternFill>
          <bgColor rgb="FF22C55E"/>
        </patternFill>
      </fill>
      <border diagonalUp="0" diagonalDown="0">
        <left/>
        <right/>
        <top/>
        <bottom/>
        <vertical/>
        <horizontal/>
      </border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2" defaultTableStyle="TableStyleMedium2" defaultPivotStyle="PivotStyleLight16">
    <tableStyle name="Estilo de Segmentação de Dados 1" pivot="0" table="0" count="1" xr9:uid="{EB07E28A-B18C-43D5-97DE-D10AAFD967CB}"/>
    <tableStyle name="Estilo de Segmentação de Dados 2" pivot="0" table="0" count="9" xr9:uid="{5D3E9E0C-3C06-46CA-95EB-5C9A37A6DFD4}">
      <tableStyleElement type="wholeTable" dxfId="0"/>
    </tableStyle>
  </tableStyles>
  <colors>
    <mruColors>
      <color rgb="FF22C55E"/>
      <color rgb="FF2AE6B1"/>
      <color rgb="FFE8E6E9"/>
      <color rgb="FF000000"/>
      <color rgb="FF5BF6A8"/>
      <color rgb="FFE0E0E0"/>
      <color rgb="FFEDEDED"/>
      <color rgb="FFF7F8FC"/>
      <color rgb="FF9BC848"/>
      <color rgb="FFE70011"/>
    </mruColors>
  </colors>
  <extLst>
    <ext xmlns:x14="http://schemas.microsoft.com/office/spreadsheetml/2009/9/main" uri="{46F421CA-312F-682f-3DD2-61675219B42D}">
      <x14:dxfs count="8">
        <dxf>
          <fill>
            <patternFill>
              <bgColor theme="9" tint="0.79998168889431442"/>
            </patternFill>
          </fill>
        </dxf>
        <dxf>
          <fill>
            <patternFill>
              <bgColor theme="0"/>
            </patternFill>
          </fill>
        </dxf>
        <dxf>
          <fill>
            <patternFill>
              <fgColor theme="9" tint="0.79992065187536243"/>
              <bgColor theme="9" tint="0.59996337778862885"/>
            </patternFill>
          </fill>
          <border>
            <left style="thin">
              <color auto="1"/>
            </left>
            <right style="thin">
              <color auto="1"/>
            </right>
            <top style="thin">
              <color auto="1"/>
            </top>
            <bottom style="thin">
              <color auto="1"/>
            </bottom>
          </border>
        </dxf>
        <dxf>
          <fill>
            <patternFill>
              <bgColor theme="0"/>
            </patternFill>
          </fill>
        </dxf>
        <dxf>
          <fill>
            <patternFill>
              <bgColor theme="9" tint="0.79998168889431442"/>
            </patternFill>
          </fill>
        </dxf>
        <dxf>
          <fill>
            <patternFill>
              <fgColor theme="0"/>
              <bgColor theme="9" tint="0.59996337778862885"/>
            </patternFill>
          </fill>
          <border>
            <left style="thin">
              <color auto="1"/>
            </left>
            <right style="thin">
              <color auto="1"/>
            </right>
            <top style="thin">
              <color auto="1"/>
            </top>
            <bottom style="thin">
              <color auto="1"/>
            </bottom>
          </border>
        </dxf>
        <dxf>
          <fill>
            <patternFill>
              <bgColor theme="0"/>
            </patternFill>
          </fill>
        </dxf>
        <dxf>
          <fill>
            <patternFill>
              <bgColor theme="0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Estilo de Segmentação de Dados 1"/>
        <x14:slicerStyle name="Estilo de Segmentação de Dados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[XBox-Dashboard.xlsx]C̳álculos!TBL_Anual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37728643106338144"/>
          <c:y val="0.33619579536407002"/>
          <c:w val="0.51592804024496941"/>
          <c:h val="0.5381142461358996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C̳álculos!$C$9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2C55E"/>
            </a:solidFill>
            <a:ln>
              <a:noFill/>
            </a:ln>
            <a:effectLst/>
          </c:spPr>
          <c:invertIfNegative val="0"/>
          <c:cat>
            <c:strRef>
              <c:f>C̳álculos!$B$10:$B$12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C̳álculos!$C$10:$C$12</c:f>
              <c:numCache>
                <c:formatCode>_("R$"* #,##0.00_);_("R$"* \(#,##0.00\);_("R$"* "-"??_);_(@_)</c:formatCode>
                <c:ptCount val="2"/>
                <c:pt idx="0">
                  <c:v>280</c:v>
                </c:pt>
                <c:pt idx="1">
                  <c:v>595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3E5-4516-990A-A43252FB45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88161503"/>
        <c:axId val="288179263"/>
      </c:barChart>
      <c:catAx>
        <c:axId val="2881615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8179263"/>
        <c:crosses val="autoZero"/>
        <c:auto val="1"/>
        <c:lblAlgn val="ctr"/>
        <c:lblOffset val="100"/>
        <c:noMultiLvlLbl val="0"/>
      </c:catAx>
      <c:valAx>
        <c:axId val="288179263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288161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[XBox-Dashboard.xlsx]C̳álculos!TBL_Anual</c:name>
    <c:fmtId val="6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651614560783325E-2"/>
          <c:y val="8.9647300004659175E-2"/>
          <c:w val="0.74765502114843885"/>
          <c:h val="0.70083632297442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C̳álculos!$C$9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2C55E"/>
            </a:solidFill>
            <a:ln>
              <a:noFill/>
            </a:ln>
            <a:effectLst/>
          </c:spPr>
          <c:invertIfNegative val="0"/>
          <c:cat>
            <c:strRef>
              <c:f>C̳álculos!$B$10:$B$12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C̳álculos!$C$10:$C$12</c:f>
              <c:numCache>
                <c:formatCode>_("R$"* #,##0.00_);_("R$"* \(#,##0.00\);_("R$"* "-"??_);_(@_)</c:formatCode>
                <c:ptCount val="2"/>
                <c:pt idx="0">
                  <c:v>280</c:v>
                </c:pt>
                <c:pt idx="1">
                  <c:v>595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16-4E57-9682-381C08739F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88161503"/>
        <c:axId val="288179263"/>
      </c:barChart>
      <c:catAx>
        <c:axId val="2881615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8179263"/>
        <c:crosses val="autoZero"/>
        <c:auto val="1"/>
        <c:lblAlgn val="ctr"/>
        <c:lblOffset val="100"/>
        <c:noMultiLvlLbl val="0"/>
      </c:catAx>
      <c:valAx>
        <c:axId val="288179263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288161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9291372674028574"/>
          <c:y val="0.81048781624190469"/>
          <c:w val="3.6550989622231474E-2"/>
          <c:h val="8.321064156921213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chart" Target="../charts/chart2.xml"/><Relationship Id="rId1" Type="http://schemas.openxmlformats.org/officeDocument/2006/relationships/image" Target="../media/image1.png"/><Relationship Id="rId6" Type="http://schemas.openxmlformats.org/officeDocument/2006/relationships/image" Target="../media/image10.svg"/><Relationship Id="rId5" Type="http://schemas.openxmlformats.org/officeDocument/2006/relationships/image" Target="../media/image9.png"/><Relationship Id="rId4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219699"/>
          <a:ext cx="1549476" cy="72199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9</xdr:row>
      <xdr:rowOff>95249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9</xdr:row>
      <xdr:rowOff>95249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8</xdr:row>
      <xdr:rowOff>0</xdr:rowOff>
    </xdr:from>
    <xdr:to>
      <xdr:col>11</xdr:col>
      <xdr:colOff>304800</xdr:colOff>
      <xdr:row>9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304800</xdr:colOff>
      <xdr:row>9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422570</xdr:colOff>
      <xdr:row>13</xdr:row>
      <xdr:rowOff>112222</xdr:rowOff>
    </xdr:from>
    <xdr:to>
      <xdr:col>6</xdr:col>
      <xdr:colOff>471160</xdr:colOff>
      <xdr:row>27</xdr:row>
      <xdr:rowOff>166255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090CA23-C378-A195-097D-B5A1A1D736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47797</xdr:colOff>
      <xdr:row>13</xdr:row>
      <xdr:rowOff>112222</xdr:rowOff>
    </xdr:from>
    <xdr:to>
      <xdr:col>2</xdr:col>
      <xdr:colOff>186342</xdr:colOff>
      <xdr:row>27</xdr:row>
      <xdr:rowOff>171970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 ">
              <a:extLst>
                <a:ext uri="{FF2B5EF4-FFF2-40B4-BE49-F238E27FC236}">
                  <a16:creationId xmlns:a16="http://schemas.microsoft.com/office/drawing/2014/main" id="{C15E7957-1886-1B80-CEE8-E6FE8A1BE46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 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57397" y="2453640"/>
              <a:ext cx="1828800" cy="25812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133350</xdr:colOff>
      <xdr:row>1</xdr:row>
      <xdr:rowOff>200025</xdr:rowOff>
    </xdr:from>
    <xdr:to>
      <xdr:col>0</xdr:col>
      <xdr:colOff>1633947</xdr:colOff>
      <xdr:row>4</xdr:row>
      <xdr:rowOff>8383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53E457E7-9D7B-47A2-B911-E1C2EA669B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350" y="381000"/>
          <a:ext cx="1500597" cy="437008"/>
        </a:xfrm>
        <a:prstGeom prst="rect">
          <a:avLst/>
        </a:prstGeom>
      </xdr:spPr>
    </xdr:pic>
    <xdr:clientData/>
  </xdr:twoCellAnchor>
  <xdr:twoCellAnchor>
    <xdr:from>
      <xdr:col>1</xdr:col>
      <xdr:colOff>133351</xdr:colOff>
      <xdr:row>13</xdr:row>
      <xdr:rowOff>34290</xdr:rowOff>
    </xdr:from>
    <xdr:to>
      <xdr:col>21</xdr:col>
      <xdr:colOff>312773</xdr:colOff>
      <xdr:row>28</xdr:row>
      <xdr:rowOff>91440</xdr:rowOff>
    </xdr:to>
    <xdr:grpSp>
      <xdr:nvGrpSpPr>
        <xdr:cNvPr id="6" name="Agrupar 5">
          <a:extLst>
            <a:ext uri="{FF2B5EF4-FFF2-40B4-BE49-F238E27FC236}">
              <a16:creationId xmlns:a16="http://schemas.microsoft.com/office/drawing/2014/main" id="{8887EA54-2530-391B-BDCC-0605373B625D}"/>
            </a:ext>
          </a:extLst>
        </xdr:cNvPr>
        <xdr:cNvGrpSpPr/>
      </xdr:nvGrpSpPr>
      <xdr:grpSpPr>
        <a:xfrm>
          <a:off x="1952626" y="2472690"/>
          <a:ext cx="11847547" cy="2771775"/>
          <a:chOff x="1866900" y="760858"/>
          <a:chExt cx="4714875" cy="2771775"/>
        </a:xfrm>
      </xdr:grpSpPr>
      <xdr:sp macro="" textlink="">
        <xdr:nvSpPr>
          <xdr:cNvPr id="5" name="Retângulo: Cantos Arredondados 4">
            <a:extLst>
              <a:ext uri="{FF2B5EF4-FFF2-40B4-BE49-F238E27FC236}">
                <a16:creationId xmlns:a16="http://schemas.microsoft.com/office/drawing/2014/main" id="{FFAFF3BB-D3BA-A336-7C23-BE34AB2494AD}"/>
              </a:ext>
            </a:extLst>
          </xdr:cNvPr>
          <xdr:cNvSpPr/>
        </xdr:nvSpPr>
        <xdr:spPr>
          <a:xfrm>
            <a:off x="1866900" y="760858"/>
            <a:ext cx="4714875" cy="2581275"/>
          </a:xfrm>
          <a:prstGeom prst="roundRect">
            <a:avLst>
              <a:gd name="adj" fmla="val 10025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>
              <a:ln>
                <a:noFill/>
              </a:ln>
              <a:noFill/>
            </a:endParaRPr>
          </a:p>
        </xdr:txBody>
      </xdr:sp>
      <xdr:graphicFrame macro="">
        <xdr:nvGraphicFramePr>
          <xdr:cNvPr id="3" name="Gráfico 2">
            <a:extLst>
              <a:ext uri="{FF2B5EF4-FFF2-40B4-BE49-F238E27FC236}">
                <a16:creationId xmlns:a16="http://schemas.microsoft.com/office/drawing/2014/main" id="{418B234F-D949-4404-A457-A51047505F6A}"/>
              </a:ext>
            </a:extLst>
          </xdr:cNvPr>
          <xdr:cNvGraphicFramePr>
            <a:graphicFrameLocks/>
          </xdr:cNvGraphicFramePr>
        </xdr:nvGraphicFramePr>
        <xdr:xfrm>
          <a:off x="1936850" y="957073"/>
          <a:ext cx="4644925" cy="257556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  <xdr:twoCellAnchor editAs="oneCell">
    <xdr:from>
      <xdr:col>0</xdr:col>
      <xdr:colOff>133350</xdr:colOff>
      <xdr:row>7</xdr:row>
      <xdr:rowOff>0</xdr:rowOff>
    </xdr:from>
    <xdr:to>
      <xdr:col>0</xdr:col>
      <xdr:colOff>1633947</xdr:colOff>
      <xdr:row>21</xdr:row>
      <xdr:rowOff>47625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  1">
              <a:extLst>
                <a:ext uri="{FF2B5EF4-FFF2-40B4-BE49-F238E27FC236}">
                  <a16:creationId xmlns:a16="http://schemas.microsoft.com/office/drawing/2014/main" id="{C2D39A21-31C1-454A-B257-31B159D89A3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 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3350" y="1352550"/>
              <a:ext cx="1500597" cy="25812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</xdr:col>
      <xdr:colOff>139899</xdr:colOff>
      <xdr:row>5</xdr:row>
      <xdr:rowOff>99060</xdr:rowOff>
    </xdr:from>
    <xdr:to>
      <xdr:col>9</xdr:col>
      <xdr:colOff>269974</xdr:colOff>
      <xdr:row>13</xdr:row>
      <xdr:rowOff>47625</xdr:rowOff>
    </xdr:to>
    <xdr:grpSp>
      <xdr:nvGrpSpPr>
        <xdr:cNvPr id="11" name="Agrupar 10">
          <a:extLst>
            <a:ext uri="{FF2B5EF4-FFF2-40B4-BE49-F238E27FC236}">
              <a16:creationId xmlns:a16="http://schemas.microsoft.com/office/drawing/2014/main" id="{C2041389-0DD2-91A5-59A2-505A024C1A1A}"/>
            </a:ext>
          </a:extLst>
        </xdr:cNvPr>
        <xdr:cNvGrpSpPr/>
      </xdr:nvGrpSpPr>
      <xdr:grpSpPr>
        <a:xfrm>
          <a:off x="1959174" y="1089660"/>
          <a:ext cx="4644925" cy="1396365"/>
          <a:chOff x="1959174" y="1089660"/>
          <a:chExt cx="4644925" cy="1396365"/>
        </a:xfrm>
      </xdr:grpSpPr>
      <xdr:grpSp>
        <xdr:nvGrpSpPr>
          <xdr:cNvPr id="9" name="Agrupar 8">
            <a:extLst>
              <a:ext uri="{FF2B5EF4-FFF2-40B4-BE49-F238E27FC236}">
                <a16:creationId xmlns:a16="http://schemas.microsoft.com/office/drawing/2014/main" id="{50C3A192-6EA7-7A7F-40B9-0D3081849019}"/>
              </a:ext>
            </a:extLst>
          </xdr:cNvPr>
          <xdr:cNvGrpSpPr/>
        </xdr:nvGrpSpPr>
        <xdr:grpSpPr>
          <a:xfrm>
            <a:off x="1959174" y="1320165"/>
            <a:ext cx="4644925" cy="1165860"/>
            <a:chOff x="1936849" y="758190"/>
            <a:chExt cx="4644925" cy="1165860"/>
          </a:xfrm>
        </xdr:grpSpPr>
        <xdr:sp macro="" textlink="C̳álculos!D39">
          <xdr:nvSpPr>
            <xdr:cNvPr id="7" name="Retângulo: Cantos Arredondados 6">
              <a:extLst>
                <a:ext uri="{FF2B5EF4-FFF2-40B4-BE49-F238E27FC236}">
                  <a16:creationId xmlns:a16="http://schemas.microsoft.com/office/drawing/2014/main" id="{E3287835-0D53-6B1E-B39C-7FED1525EE93}"/>
                </a:ext>
              </a:extLst>
            </xdr:cNvPr>
            <xdr:cNvSpPr/>
          </xdr:nvSpPr>
          <xdr:spPr>
            <a:xfrm>
              <a:off x="1936849" y="818008"/>
              <a:ext cx="4644925" cy="914400"/>
            </a:xfrm>
            <a:prstGeom prst="round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7085A9E3-F0AC-4A91-BC27-922139254BFA}" type="TxLink">
                <a:rPr lang="en-US" sz="2800" b="0" i="0" u="none" strike="noStrike">
                  <a:solidFill>
                    <a:srgbClr val="000000"/>
                  </a:solidFill>
                  <a:latin typeface="Aptos Narrow"/>
                </a:rPr>
                <a:pPr algn="ctr"/>
                <a:t>R$ 990,00</a:t>
              </a:fld>
              <a:endParaRPr lang="pt-BR" sz="2800"/>
            </a:p>
          </xdr:txBody>
        </xdr:sp>
        <xdr:pic>
          <xdr:nvPicPr>
            <xdr:cNvPr id="8" name="Imagem 7">
              <a:extLst>
                <a:ext uri="{FF2B5EF4-FFF2-40B4-BE49-F238E27FC236}">
                  <a16:creationId xmlns:a16="http://schemas.microsoft.com/office/drawing/2014/main" id="{3A5984BD-77B1-421B-9494-264AE7E39404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2066925" y="758190"/>
              <a:ext cx="1219200" cy="1165860"/>
            </a:xfrm>
            <a:prstGeom prst="rect">
              <a:avLst/>
            </a:prstGeom>
          </xdr:spPr>
        </xdr:pic>
      </xdr:grpSp>
      <xdr:sp macro="" textlink="">
        <xdr:nvSpPr>
          <xdr:cNvPr id="10" name="Retângulo: Cantos Arredondados 9">
            <a:extLst>
              <a:ext uri="{FF2B5EF4-FFF2-40B4-BE49-F238E27FC236}">
                <a16:creationId xmlns:a16="http://schemas.microsoft.com/office/drawing/2014/main" id="{21E5706D-2CCC-D512-2DA4-EA270B0920EC}"/>
              </a:ext>
            </a:extLst>
          </xdr:cNvPr>
          <xdr:cNvSpPr/>
        </xdr:nvSpPr>
        <xdr:spPr>
          <a:xfrm>
            <a:off x="1971676" y="1089660"/>
            <a:ext cx="4632423" cy="443865"/>
          </a:xfrm>
          <a:prstGeom prst="round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800">
                <a:solidFill>
                  <a:schemeClr val="tx1"/>
                </a:solidFill>
              </a:rPr>
              <a:t>Total</a:t>
            </a:r>
            <a:r>
              <a:rPr lang="pt-BR" sz="1800" baseline="0">
                <a:solidFill>
                  <a:schemeClr val="tx1"/>
                </a:solidFill>
              </a:rPr>
              <a:t> de vendas dos planos EA</a:t>
            </a:r>
          </a:p>
          <a:p>
            <a:pPr algn="ctr"/>
            <a:endParaRPr lang="pt-BR" sz="18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13</xdr:col>
      <xdr:colOff>448830</xdr:colOff>
      <xdr:row>5</xdr:row>
      <xdr:rowOff>99060</xdr:rowOff>
    </xdr:from>
    <xdr:to>
      <xdr:col>21</xdr:col>
      <xdr:colOff>216955</xdr:colOff>
      <xdr:row>12</xdr:row>
      <xdr:rowOff>36958</xdr:rowOff>
    </xdr:to>
    <xdr:grpSp>
      <xdr:nvGrpSpPr>
        <xdr:cNvPr id="20" name="Agrupar 19">
          <a:extLst>
            <a:ext uri="{FF2B5EF4-FFF2-40B4-BE49-F238E27FC236}">
              <a16:creationId xmlns:a16="http://schemas.microsoft.com/office/drawing/2014/main" id="{676B5345-6B9B-407E-ABAD-73E7F6CA5A8C}"/>
            </a:ext>
          </a:extLst>
        </xdr:cNvPr>
        <xdr:cNvGrpSpPr/>
      </xdr:nvGrpSpPr>
      <xdr:grpSpPr>
        <a:xfrm>
          <a:off x="9059430" y="1089660"/>
          <a:ext cx="4644925" cy="1204723"/>
          <a:chOff x="7677151" y="1089660"/>
          <a:chExt cx="4644925" cy="1204723"/>
        </a:xfrm>
      </xdr:grpSpPr>
      <xdr:grpSp>
        <xdr:nvGrpSpPr>
          <xdr:cNvPr id="12" name="Agrupar 11">
            <a:extLst>
              <a:ext uri="{FF2B5EF4-FFF2-40B4-BE49-F238E27FC236}">
                <a16:creationId xmlns:a16="http://schemas.microsoft.com/office/drawing/2014/main" id="{0274A390-E5C4-4D01-B47E-94708B9D3786}"/>
              </a:ext>
            </a:extLst>
          </xdr:cNvPr>
          <xdr:cNvGrpSpPr/>
        </xdr:nvGrpSpPr>
        <xdr:grpSpPr>
          <a:xfrm>
            <a:off x="7677151" y="1089660"/>
            <a:ext cx="4644925" cy="1204723"/>
            <a:chOff x="1959174" y="1089660"/>
            <a:chExt cx="4644925" cy="1204723"/>
          </a:xfrm>
        </xdr:grpSpPr>
        <xdr:sp macro="" textlink="C̳álculos!D50">
          <xdr:nvSpPr>
            <xdr:cNvPr id="15" name="Retângulo: Cantos Arredondados 14">
              <a:extLst>
                <a:ext uri="{FF2B5EF4-FFF2-40B4-BE49-F238E27FC236}">
                  <a16:creationId xmlns:a16="http://schemas.microsoft.com/office/drawing/2014/main" id="{1199E8D4-4E5B-F109-4254-82F622432D8C}"/>
                </a:ext>
              </a:extLst>
            </xdr:cNvPr>
            <xdr:cNvSpPr/>
          </xdr:nvSpPr>
          <xdr:spPr>
            <a:xfrm>
              <a:off x="1959174" y="1379983"/>
              <a:ext cx="4644925" cy="914400"/>
            </a:xfrm>
            <a:prstGeom prst="round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0EBD6934-2A76-4032-BCF6-7F8735965307}" type="TxLink">
                <a:rPr lang="en-US" sz="2800" b="0" i="0" u="none" strike="noStrike">
                  <a:solidFill>
                    <a:srgbClr val="000000"/>
                  </a:solidFill>
                  <a:latin typeface="Aptos Narrow"/>
                </a:rPr>
                <a:t>R$ 1.140,00</a:t>
              </a:fld>
              <a:endParaRPr lang="pt-BR" sz="6000"/>
            </a:p>
          </xdr:txBody>
        </xdr:sp>
        <xdr:sp macro="" textlink="">
          <xdr:nvSpPr>
            <xdr:cNvPr id="14" name="Retângulo: Cantos Arredondados 13">
              <a:extLst>
                <a:ext uri="{FF2B5EF4-FFF2-40B4-BE49-F238E27FC236}">
                  <a16:creationId xmlns:a16="http://schemas.microsoft.com/office/drawing/2014/main" id="{D36DECF4-C01B-AA6A-5624-F89D8CA3C0C0}"/>
                </a:ext>
              </a:extLst>
            </xdr:cNvPr>
            <xdr:cNvSpPr/>
          </xdr:nvSpPr>
          <xdr:spPr>
            <a:xfrm>
              <a:off x="1971676" y="1089660"/>
              <a:ext cx="4632423" cy="443865"/>
            </a:xfrm>
            <a:prstGeom prst="roundRect">
              <a:avLst/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800">
                  <a:solidFill>
                    <a:schemeClr val="tx1"/>
                  </a:solidFill>
                </a:rPr>
                <a:t>Total</a:t>
              </a:r>
              <a:r>
                <a:rPr lang="pt-BR" sz="1800" baseline="0">
                  <a:solidFill>
                    <a:schemeClr val="tx1"/>
                  </a:solidFill>
                </a:rPr>
                <a:t> de vendas dos planos Minecraft</a:t>
              </a:r>
            </a:p>
            <a:p>
              <a:pPr algn="ctr"/>
              <a:endParaRPr lang="pt-BR" sz="1800">
                <a:solidFill>
                  <a:schemeClr val="tx1"/>
                </a:solidFill>
              </a:endParaRPr>
            </a:p>
          </xdr:txBody>
        </xdr:sp>
      </xdr:grpSp>
      <xdr:grpSp>
        <xdr:nvGrpSpPr>
          <xdr:cNvPr id="17" name="Agrupar 16">
            <a:extLst>
              <a:ext uri="{FF2B5EF4-FFF2-40B4-BE49-F238E27FC236}">
                <a16:creationId xmlns:a16="http://schemas.microsoft.com/office/drawing/2014/main" id="{F05566B5-CC49-4B60-9EF9-352F635E13A4}"/>
              </a:ext>
            </a:extLst>
          </xdr:cNvPr>
          <xdr:cNvGrpSpPr/>
        </xdr:nvGrpSpPr>
        <xdr:grpSpPr>
          <a:xfrm>
            <a:off x="7886700" y="1588485"/>
            <a:ext cx="1058430" cy="497490"/>
            <a:chOff x="3495675" y="5400674"/>
            <a:chExt cx="1549476" cy="752476"/>
          </a:xfrm>
        </xdr:grpSpPr>
        <xdr:pic>
          <xdr:nvPicPr>
            <xdr:cNvPr id="18" name="Imagem 17">
              <a:extLst>
                <a:ext uri="{FF2B5EF4-FFF2-40B4-BE49-F238E27FC236}">
                  <a16:creationId xmlns:a16="http://schemas.microsoft.com/office/drawing/2014/main" id="{C30E71FE-BF11-F240-3FC7-F7ED7E763315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19" name="Gráfico 18">
              <a:extLst>
                <a:ext uri="{FF2B5EF4-FFF2-40B4-BE49-F238E27FC236}">
                  <a16:creationId xmlns:a16="http://schemas.microsoft.com/office/drawing/2014/main" id="{DF7162F6-7216-A4A0-5EBA-6DE343FD1F56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>
              <a:extLs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cus Vinicius" refreshedDate="45876.589362962965" createdVersion="8" refreshedVersion="8" minRefreshableVersion="3" recordCount="295" xr:uid="{7748AB1B-048E-4A3C-BD7E-52A7C6AD68BE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/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 count="2">
        <s v="Yes"/>
        <s v="No"/>
      </sharedItems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23207445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s v="João Silva"/>
    <x v="0"/>
    <d v="2024-01-01T00:00:00"/>
    <x v="0"/>
    <n v="15"/>
    <x v="0"/>
    <x v="0"/>
    <x v="0"/>
    <s v="Yes"/>
    <n v="20"/>
    <n v="5"/>
    <n v="60"/>
  </r>
  <r>
    <n v="3232"/>
    <s v="Maria Oliveira"/>
    <x v="1"/>
    <d v="2024-01-15T00:00:00"/>
    <x v="1"/>
    <n v="5"/>
    <x v="1"/>
    <x v="1"/>
    <x v="1"/>
    <s v="No"/>
    <n v="0"/>
    <n v="0"/>
    <n v="5"/>
  </r>
  <r>
    <n v="3233"/>
    <s v="Lucas Fernandes"/>
    <x v="2"/>
    <d v="2024-02-10T00:00:00"/>
    <x v="0"/>
    <n v="10"/>
    <x v="2"/>
    <x v="1"/>
    <x v="1"/>
    <s v="Yes"/>
    <n v="20"/>
    <n v="10"/>
    <n v="20"/>
  </r>
  <r>
    <n v="3234"/>
    <s v="Ana Souza"/>
    <x v="0"/>
    <d v="2024-02-20T00:00:00"/>
    <x v="1"/>
    <n v="15"/>
    <x v="0"/>
    <x v="0"/>
    <x v="0"/>
    <s v="Yes"/>
    <n v="20"/>
    <n v="3"/>
    <n v="62"/>
  </r>
  <r>
    <n v="3235"/>
    <s v="Pedro Gonçalves"/>
    <x v="1"/>
    <d v="2024-03-05T00:00:00"/>
    <x v="0"/>
    <n v="5"/>
    <x v="0"/>
    <x v="1"/>
    <x v="1"/>
    <s v="No"/>
    <n v="0"/>
    <n v="1"/>
    <n v="4"/>
  </r>
  <r>
    <n v="3236"/>
    <s v="Felipe Costa"/>
    <x v="2"/>
    <d v="2024-03-02T00:00:00"/>
    <x v="1"/>
    <n v="10"/>
    <x v="0"/>
    <x v="1"/>
    <x v="1"/>
    <s v="Yes"/>
    <n v="20"/>
    <n v="2"/>
    <n v="28"/>
  </r>
  <r>
    <n v="3237"/>
    <s v="Camila Ribeiro"/>
    <x v="0"/>
    <d v="2024-03-03T00:00:00"/>
    <x v="0"/>
    <n v="15"/>
    <x v="2"/>
    <x v="0"/>
    <x v="0"/>
    <s v="Yes"/>
    <n v="20"/>
    <n v="10"/>
    <n v="55"/>
  </r>
  <r>
    <n v="3238"/>
    <s v="André Mendes"/>
    <x v="1"/>
    <d v="2024-03-04T00:00:00"/>
    <x v="0"/>
    <n v="5"/>
    <x v="1"/>
    <x v="1"/>
    <x v="1"/>
    <s v="No"/>
    <n v="0"/>
    <n v="0"/>
    <n v="5"/>
  </r>
  <r>
    <n v="3239"/>
    <s v="Sofia Almeida"/>
    <x v="0"/>
    <d v="2024-03-05T00:00:00"/>
    <x v="1"/>
    <n v="15"/>
    <x v="0"/>
    <x v="0"/>
    <x v="0"/>
    <s v="Yes"/>
    <n v="20"/>
    <n v="5"/>
    <n v="60"/>
  </r>
  <r>
    <n v="3240"/>
    <s v="Bruno Martins"/>
    <x v="2"/>
    <d v="2024-03-06T00:00:00"/>
    <x v="0"/>
    <n v="10"/>
    <x v="2"/>
    <x v="1"/>
    <x v="1"/>
    <s v="Yes"/>
    <n v="20"/>
    <n v="15"/>
    <n v="15"/>
  </r>
  <r>
    <n v="3241"/>
    <s v="Rita Castro"/>
    <x v="1"/>
    <d v="2024-03-07T00:00:00"/>
    <x v="1"/>
    <n v="5"/>
    <x v="0"/>
    <x v="1"/>
    <x v="1"/>
    <s v="No"/>
    <n v="0"/>
    <n v="1"/>
    <n v="4"/>
  </r>
  <r>
    <n v="3242"/>
    <s v="Marco Túlio"/>
    <x v="0"/>
    <d v="2024-03-08T00:00:00"/>
    <x v="0"/>
    <n v="15"/>
    <x v="1"/>
    <x v="0"/>
    <x v="0"/>
    <s v="Yes"/>
    <n v="20"/>
    <n v="20"/>
    <n v="45"/>
  </r>
  <r>
    <n v="3243"/>
    <s v="Lívia Silveira"/>
    <x v="2"/>
    <d v="2024-03-09T00:00:00"/>
    <x v="1"/>
    <n v="10"/>
    <x v="0"/>
    <x v="1"/>
    <x v="1"/>
    <s v="Yes"/>
    <n v="20"/>
    <n v="10"/>
    <n v="20"/>
  </r>
  <r>
    <n v="3244"/>
    <s v="Diogo Sousa"/>
    <x v="1"/>
    <d v="2024-03-10T00:00:00"/>
    <x v="0"/>
    <n v="5"/>
    <x v="2"/>
    <x v="1"/>
    <x v="1"/>
    <s v="No"/>
    <n v="0"/>
    <n v="0"/>
    <n v="5"/>
  </r>
  <r>
    <n v="3245"/>
    <s v="Fernanda Lima"/>
    <x v="0"/>
    <d v="2024-03-11T00:00:00"/>
    <x v="1"/>
    <n v="15"/>
    <x v="0"/>
    <x v="0"/>
    <x v="0"/>
    <s v="Yes"/>
    <n v="20"/>
    <n v="8"/>
    <n v="57"/>
  </r>
  <r>
    <n v="3246"/>
    <s v="Caio Pereira"/>
    <x v="2"/>
    <d v="2024-03-12T00:00:00"/>
    <x v="0"/>
    <n v="10"/>
    <x v="1"/>
    <x v="1"/>
    <x v="1"/>
    <s v="Yes"/>
    <n v="20"/>
    <n v="12"/>
    <n v="18"/>
  </r>
  <r>
    <n v="3247"/>
    <s v="Beatriz Gomes"/>
    <x v="1"/>
    <d v="2024-03-13T00:00:00"/>
    <x v="1"/>
    <n v="5"/>
    <x v="0"/>
    <x v="1"/>
    <x v="1"/>
    <s v="No"/>
    <n v="0"/>
    <n v="2"/>
    <n v="3"/>
  </r>
  <r>
    <n v="3248"/>
    <s v="Cesar Oliveira"/>
    <x v="0"/>
    <d v="2024-03-14T00:00:00"/>
    <x v="0"/>
    <n v="15"/>
    <x v="2"/>
    <x v="0"/>
    <x v="0"/>
    <s v="Yes"/>
    <n v="20"/>
    <n v="7"/>
    <n v="58"/>
  </r>
  <r>
    <n v="3249"/>
    <s v="Débora Machado"/>
    <x v="2"/>
    <d v="2024-03-15T00:00:00"/>
    <x v="1"/>
    <n v="10"/>
    <x v="0"/>
    <x v="1"/>
    <x v="1"/>
    <s v="Yes"/>
    <n v="20"/>
    <n v="5"/>
    <n v="25"/>
  </r>
  <r>
    <n v="3250"/>
    <s v="Eduardo Vargas"/>
    <x v="1"/>
    <d v="2024-03-16T00:00:00"/>
    <x v="0"/>
    <n v="5"/>
    <x v="1"/>
    <x v="1"/>
    <x v="1"/>
    <s v="No"/>
    <n v="0"/>
    <n v="0"/>
    <n v="5"/>
  </r>
  <r>
    <n v="3251"/>
    <s v="Gabriela Santos"/>
    <x v="0"/>
    <d v="2024-03-17T00:00:00"/>
    <x v="1"/>
    <n v="15"/>
    <x v="0"/>
    <x v="0"/>
    <x v="0"/>
    <s v="Yes"/>
    <n v="20"/>
    <n v="3"/>
    <n v="62"/>
  </r>
  <r>
    <n v="3252"/>
    <s v="Henrique Dias"/>
    <x v="2"/>
    <d v="2024-03-18T00:00:00"/>
    <x v="0"/>
    <n v="10"/>
    <x v="2"/>
    <x v="1"/>
    <x v="1"/>
    <s v="Yes"/>
    <n v="20"/>
    <n v="15"/>
    <n v="15"/>
  </r>
  <r>
    <n v="3253"/>
    <s v="Isabela Moreira"/>
    <x v="1"/>
    <d v="2024-03-19T00:00:00"/>
    <x v="1"/>
    <n v="5"/>
    <x v="0"/>
    <x v="1"/>
    <x v="1"/>
    <s v="No"/>
    <n v="0"/>
    <n v="1"/>
    <n v="4"/>
  </r>
  <r>
    <n v="3254"/>
    <s v="Joaquim Barbosa"/>
    <x v="0"/>
    <d v="2024-03-20T00:00:00"/>
    <x v="0"/>
    <n v="15"/>
    <x v="1"/>
    <x v="0"/>
    <x v="0"/>
    <s v="Yes"/>
    <n v="20"/>
    <n v="20"/>
    <n v="45"/>
  </r>
  <r>
    <n v="3255"/>
    <s v="Lara Rocha"/>
    <x v="2"/>
    <d v="2024-03-21T00:00:00"/>
    <x v="1"/>
    <n v="10"/>
    <x v="0"/>
    <x v="1"/>
    <x v="1"/>
    <s v="Yes"/>
    <n v="20"/>
    <n v="10"/>
    <n v="20"/>
  </r>
  <r>
    <n v="3256"/>
    <s v="Matheus Silva"/>
    <x v="1"/>
    <d v="2024-03-22T00:00:00"/>
    <x v="0"/>
    <n v="5"/>
    <x v="2"/>
    <x v="1"/>
    <x v="1"/>
    <s v="No"/>
    <n v="0"/>
    <n v="0"/>
    <n v="5"/>
  </r>
  <r>
    <n v="3257"/>
    <s v="Nicole Costa"/>
    <x v="0"/>
    <d v="2024-03-23T00:00:00"/>
    <x v="1"/>
    <n v="15"/>
    <x v="0"/>
    <x v="0"/>
    <x v="0"/>
    <s v="Yes"/>
    <n v="20"/>
    <n v="5"/>
    <n v="60"/>
  </r>
  <r>
    <n v="3258"/>
    <s v="Otávio Mendonça"/>
    <x v="2"/>
    <d v="2024-03-24T00:00:00"/>
    <x v="0"/>
    <n v="10"/>
    <x v="1"/>
    <x v="1"/>
    <x v="1"/>
    <s v="Yes"/>
    <n v="20"/>
    <n v="15"/>
    <n v="15"/>
  </r>
  <r>
    <n v="3259"/>
    <s v="Paula Ferreira"/>
    <x v="1"/>
    <d v="2024-03-25T00:00:00"/>
    <x v="1"/>
    <n v="5"/>
    <x v="0"/>
    <x v="1"/>
    <x v="1"/>
    <s v="No"/>
    <n v="0"/>
    <n v="1"/>
    <n v="4"/>
  </r>
  <r>
    <n v="3260"/>
    <s v="Raquel Alves"/>
    <x v="0"/>
    <d v="2024-03-26T00:00:00"/>
    <x v="0"/>
    <n v="15"/>
    <x v="2"/>
    <x v="0"/>
    <x v="0"/>
    <s v="Yes"/>
    <n v="20"/>
    <n v="7"/>
    <n v="58"/>
  </r>
  <r>
    <n v="3261"/>
    <s v="Samuel Pires"/>
    <x v="2"/>
    <d v="2024-03-27T00:00:00"/>
    <x v="1"/>
    <n v="10"/>
    <x v="0"/>
    <x v="1"/>
    <x v="1"/>
    <s v="Yes"/>
    <n v="20"/>
    <n v="10"/>
    <n v="20"/>
  </r>
  <r>
    <n v="3262"/>
    <s v="Tânia Barros"/>
    <x v="1"/>
    <d v="2024-03-28T00:00:00"/>
    <x v="0"/>
    <n v="5"/>
    <x v="1"/>
    <x v="1"/>
    <x v="1"/>
    <s v="No"/>
    <n v="0"/>
    <n v="0"/>
    <n v="5"/>
  </r>
  <r>
    <n v="3263"/>
    <s v="Vinicius Lima"/>
    <x v="0"/>
    <d v="2024-03-29T00:00:00"/>
    <x v="1"/>
    <n v="15"/>
    <x v="0"/>
    <x v="0"/>
    <x v="0"/>
    <s v="Yes"/>
    <n v="20"/>
    <n v="3"/>
    <n v="62"/>
  </r>
  <r>
    <n v="3264"/>
    <s v="Yasmin Teixeira"/>
    <x v="2"/>
    <d v="2024-03-30T00:00:00"/>
    <x v="0"/>
    <n v="10"/>
    <x v="2"/>
    <x v="1"/>
    <x v="1"/>
    <s v="Yes"/>
    <n v="20"/>
    <n v="15"/>
    <n v="15"/>
  </r>
  <r>
    <n v="3265"/>
    <s v="Zé Carlos"/>
    <x v="1"/>
    <d v="2024-03-31T00:00:00"/>
    <x v="1"/>
    <n v="5"/>
    <x v="0"/>
    <x v="1"/>
    <x v="1"/>
    <s v="No"/>
    <n v="0"/>
    <n v="1"/>
    <n v="4"/>
  </r>
  <r>
    <n v="3266"/>
    <s v="Amanda Nogueira"/>
    <x v="1"/>
    <d v="2024-04-01T00:00:00"/>
    <x v="0"/>
    <n v="5"/>
    <x v="0"/>
    <x v="1"/>
    <x v="1"/>
    <s v="No"/>
    <n v="0"/>
    <n v="0"/>
    <n v="5"/>
  </r>
  <r>
    <n v="3267"/>
    <s v="Bruno Cavalheiro"/>
    <x v="0"/>
    <d v="2024-04-02T00:00:00"/>
    <x v="1"/>
    <n v="15"/>
    <x v="2"/>
    <x v="0"/>
    <x v="0"/>
    <s v="Yes"/>
    <n v="20"/>
    <n v="7"/>
    <n v="58"/>
  </r>
  <r>
    <n v="3268"/>
    <s v="Carla Dias"/>
    <x v="2"/>
    <d v="2024-04-03T00:00:00"/>
    <x v="0"/>
    <n v="10"/>
    <x v="1"/>
    <x v="1"/>
    <x v="1"/>
    <s v="Yes"/>
    <n v="20"/>
    <n v="10"/>
    <n v="20"/>
  </r>
  <r>
    <n v="3269"/>
    <s v="Diego Fontes"/>
    <x v="1"/>
    <d v="2024-04-04T00:00:00"/>
    <x v="1"/>
    <n v="5"/>
    <x v="2"/>
    <x v="1"/>
    <x v="1"/>
    <s v="No"/>
    <n v="0"/>
    <n v="1"/>
    <n v="4"/>
  </r>
  <r>
    <n v="3270"/>
    <s v="Eunice Lima"/>
    <x v="0"/>
    <d v="2024-04-05T00:00:00"/>
    <x v="0"/>
    <n v="15"/>
    <x v="0"/>
    <x v="0"/>
    <x v="0"/>
    <s v="Yes"/>
    <n v="20"/>
    <n v="15"/>
    <n v="50"/>
  </r>
  <r>
    <n v="3271"/>
    <s v="Fábio Martins"/>
    <x v="2"/>
    <d v="2024-04-06T00:00:00"/>
    <x v="1"/>
    <n v="10"/>
    <x v="0"/>
    <x v="1"/>
    <x v="1"/>
    <s v="Yes"/>
    <n v="20"/>
    <n v="5"/>
    <n v="25"/>
  </r>
  <r>
    <n v="3272"/>
    <s v="Gisele Araújo"/>
    <x v="1"/>
    <d v="2024-04-07T00:00:00"/>
    <x v="0"/>
    <n v="5"/>
    <x v="1"/>
    <x v="1"/>
    <x v="1"/>
    <s v="No"/>
    <n v="0"/>
    <n v="0"/>
    <n v="5"/>
  </r>
  <r>
    <n v="3273"/>
    <s v="Hélio Castro"/>
    <x v="0"/>
    <d v="2024-04-08T00:00:00"/>
    <x v="1"/>
    <n v="15"/>
    <x v="2"/>
    <x v="0"/>
    <x v="0"/>
    <s v="Yes"/>
    <n v="20"/>
    <n v="20"/>
    <n v="45"/>
  </r>
  <r>
    <n v="3274"/>
    <s v="Ingrid Menezes"/>
    <x v="2"/>
    <d v="2024-04-09T00:00:00"/>
    <x v="0"/>
    <n v="10"/>
    <x v="2"/>
    <x v="1"/>
    <x v="1"/>
    <s v="Yes"/>
    <n v="20"/>
    <n v="12"/>
    <n v="18"/>
  </r>
  <r>
    <n v="3275"/>
    <s v="Jorge Baptista"/>
    <x v="1"/>
    <d v="2024-04-10T00:00:00"/>
    <x v="1"/>
    <n v="5"/>
    <x v="0"/>
    <x v="1"/>
    <x v="1"/>
    <s v="No"/>
    <n v="0"/>
    <n v="2"/>
    <n v="3"/>
  </r>
  <r>
    <n v="3276"/>
    <s v="Kléber Oliveira"/>
    <x v="0"/>
    <d v="2024-04-11T00:00:00"/>
    <x v="0"/>
    <n v="15"/>
    <x v="1"/>
    <x v="0"/>
    <x v="0"/>
    <s v="Yes"/>
    <n v="20"/>
    <n v="5"/>
    <n v="60"/>
  </r>
  <r>
    <n v="3277"/>
    <s v="Luciana Freitas"/>
    <x v="2"/>
    <d v="2024-04-12T00:00:00"/>
    <x v="1"/>
    <n v="10"/>
    <x v="0"/>
    <x v="1"/>
    <x v="1"/>
    <s v="Yes"/>
    <n v="20"/>
    <n v="10"/>
    <n v="20"/>
  </r>
  <r>
    <n v="3278"/>
    <s v="Márcia Eller"/>
    <x v="1"/>
    <d v="2024-04-13T00:00:00"/>
    <x v="0"/>
    <n v="5"/>
    <x v="2"/>
    <x v="1"/>
    <x v="1"/>
    <s v="No"/>
    <n v="0"/>
    <n v="0"/>
    <n v="5"/>
  </r>
  <r>
    <n v="3279"/>
    <s v="Nilo Peçanha"/>
    <x v="0"/>
    <d v="2024-04-14T00:00:00"/>
    <x v="1"/>
    <n v="15"/>
    <x v="0"/>
    <x v="0"/>
    <x v="0"/>
    <s v="Yes"/>
    <n v="20"/>
    <n v="3"/>
    <n v="62"/>
  </r>
  <r>
    <n v="3280"/>
    <s v="Oscar Neves"/>
    <x v="2"/>
    <d v="2024-04-15T00:00:00"/>
    <x v="0"/>
    <n v="10"/>
    <x v="1"/>
    <x v="1"/>
    <x v="1"/>
    <s v="Yes"/>
    <n v="20"/>
    <n v="15"/>
    <n v="15"/>
  </r>
  <r>
    <n v="3281"/>
    <s v="Patrícia Soares"/>
    <x v="1"/>
    <d v="2024-04-16T00:00:00"/>
    <x v="1"/>
    <n v="5"/>
    <x v="0"/>
    <x v="1"/>
    <x v="1"/>
    <s v="No"/>
    <n v="0"/>
    <n v="1"/>
    <n v="4"/>
  </r>
  <r>
    <n v="3282"/>
    <s v="Quirino Gonçalves"/>
    <x v="0"/>
    <d v="2024-04-17T00:00:00"/>
    <x v="0"/>
    <n v="15"/>
    <x v="2"/>
    <x v="0"/>
    <x v="0"/>
    <s v="Yes"/>
    <n v="20"/>
    <n v="7"/>
    <n v="58"/>
  </r>
  <r>
    <n v="3283"/>
    <s v="Raul Machado"/>
    <x v="2"/>
    <d v="2024-04-18T00:00:00"/>
    <x v="1"/>
    <n v="10"/>
    <x v="0"/>
    <x v="1"/>
    <x v="1"/>
    <s v="Yes"/>
    <n v="20"/>
    <n v="10"/>
    <n v="20"/>
  </r>
  <r>
    <n v="3284"/>
    <s v="Sônia Lobo"/>
    <x v="1"/>
    <d v="2024-04-19T00:00:00"/>
    <x v="0"/>
    <n v="5"/>
    <x v="1"/>
    <x v="1"/>
    <x v="1"/>
    <s v="No"/>
    <n v="0"/>
    <n v="0"/>
    <n v="5"/>
  </r>
  <r>
    <n v="3285"/>
    <s v="Tiago Ramos"/>
    <x v="0"/>
    <d v="2024-04-20T00:00:00"/>
    <x v="1"/>
    <n v="15"/>
    <x v="0"/>
    <x v="0"/>
    <x v="0"/>
    <s v="Yes"/>
    <n v="20"/>
    <n v="20"/>
    <n v="45"/>
  </r>
  <r>
    <n v="3286"/>
    <s v="Ugo Pires"/>
    <x v="2"/>
    <d v="2024-04-21T00:00:00"/>
    <x v="0"/>
    <n v="10"/>
    <x v="2"/>
    <x v="1"/>
    <x v="1"/>
    <s v="Yes"/>
    <n v="20"/>
    <n v="15"/>
    <n v="15"/>
  </r>
  <r>
    <n v="3287"/>
    <s v="Valéria Nobre"/>
    <x v="1"/>
    <d v="2024-04-22T00:00:00"/>
    <x v="1"/>
    <n v="5"/>
    <x v="0"/>
    <x v="1"/>
    <x v="1"/>
    <s v="No"/>
    <n v="0"/>
    <n v="1"/>
    <n v="4"/>
  </r>
  <r>
    <n v="3288"/>
    <s v="William Siqueira"/>
    <x v="0"/>
    <d v="2024-04-23T00:00:00"/>
    <x v="0"/>
    <n v="15"/>
    <x v="1"/>
    <x v="0"/>
    <x v="0"/>
    <s v="Yes"/>
    <n v="20"/>
    <n v="3"/>
    <n v="62"/>
  </r>
  <r>
    <n v="3289"/>
    <s v="Xuxa Meneghel"/>
    <x v="2"/>
    <d v="2024-04-24T00:00:00"/>
    <x v="1"/>
    <n v="10"/>
    <x v="0"/>
    <x v="1"/>
    <x v="1"/>
    <s v="Yes"/>
    <n v="20"/>
    <n v="10"/>
    <n v="20"/>
  </r>
  <r>
    <n v="3290"/>
    <s v="Yara Figueiredo"/>
    <x v="1"/>
    <d v="2024-04-25T00:00:00"/>
    <x v="0"/>
    <n v="5"/>
    <x v="2"/>
    <x v="1"/>
    <x v="1"/>
    <s v="No"/>
    <n v="0"/>
    <n v="0"/>
    <n v="5"/>
  </r>
  <r>
    <n v="3291"/>
    <s v="Zacarias Alves"/>
    <x v="0"/>
    <d v="2024-04-26T00:00:00"/>
    <x v="1"/>
    <n v="15"/>
    <x v="0"/>
    <x v="0"/>
    <x v="0"/>
    <s v="Yes"/>
    <n v="20"/>
    <n v="5"/>
    <n v="60"/>
  </r>
  <r>
    <n v="3292"/>
    <s v="Amanda Bynes"/>
    <x v="2"/>
    <d v="2024-04-27T00:00:00"/>
    <x v="0"/>
    <n v="10"/>
    <x v="1"/>
    <x v="1"/>
    <x v="1"/>
    <s v="Yes"/>
    <n v="20"/>
    <n v="15"/>
    <n v="15"/>
  </r>
  <r>
    <n v="3293"/>
    <s v="Bruno Mars"/>
    <x v="1"/>
    <d v="2024-04-28T00:00:00"/>
    <x v="1"/>
    <n v="5"/>
    <x v="0"/>
    <x v="1"/>
    <x v="1"/>
    <s v="No"/>
    <n v="0"/>
    <n v="1"/>
    <n v="4"/>
  </r>
  <r>
    <n v="3294"/>
    <s v="Carla Bruni"/>
    <x v="0"/>
    <d v="2024-04-29T00:00:00"/>
    <x v="0"/>
    <n v="15"/>
    <x v="2"/>
    <x v="0"/>
    <x v="0"/>
    <s v="Yes"/>
    <n v="20"/>
    <n v="20"/>
    <n v="45"/>
  </r>
  <r>
    <n v="3295"/>
    <s v="Diego Maradona"/>
    <x v="2"/>
    <d v="2024-04-30T00:00:00"/>
    <x v="1"/>
    <n v="10"/>
    <x v="0"/>
    <x v="1"/>
    <x v="1"/>
    <s v="Yes"/>
    <n v="20"/>
    <n v="5"/>
    <n v="25"/>
  </r>
  <r>
    <n v="3296"/>
    <s v="Estela Marques"/>
    <x v="1"/>
    <d v="2024-05-01T00:00:00"/>
    <x v="1"/>
    <n v="5"/>
    <x v="0"/>
    <x v="1"/>
    <x v="1"/>
    <s v="No"/>
    <n v="0"/>
    <n v="0"/>
    <n v="5"/>
  </r>
  <r>
    <n v="3297"/>
    <s v="Fábio Nobre"/>
    <x v="0"/>
    <d v="2024-05-02T00:00:00"/>
    <x v="0"/>
    <n v="15"/>
    <x v="2"/>
    <x v="0"/>
    <x v="0"/>
    <s v="Yes"/>
    <n v="20"/>
    <n v="7"/>
    <n v="58"/>
  </r>
  <r>
    <n v="3298"/>
    <s v="Gabriel Oliveira"/>
    <x v="2"/>
    <d v="2024-05-03T00:00:00"/>
    <x v="1"/>
    <n v="10"/>
    <x v="1"/>
    <x v="1"/>
    <x v="1"/>
    <s v="Yes"/>
    <n v="20"/>
    <n v="10"/>
    <n v="20"/>
  </r>
  <r>
    <n v="3299"/>
    <s v="Helena Santos"/>
    <x v="1"/>
    <d v="2024-05-04T00:00:00"/>
    <x v="0"/>
    <n v="5"/>
    <x v="2"/>
    <x v="1"/>
    <x v="1"/>
    <s v="No"/>
    <n v="0"/>
    <n v="1"/>
    <n v="4"/>
  </r>
  <r>
    <n v="3300"/>
    <s v="Ivan Carvalho"/>
    <x v="0"/>
    <d v="2024-05-05T00:00:00"/>
    <x v="1"/>
    <n v="15"/>
    <x v="0"/>
    <x v="0"/>
    <x v="0"/>
    <s v="Yes"/>
    <n v="20"/>
    <n v="15"/>
    <n v="50"/>
  </r>
  <r>
    <n v="3301"/>
    <s v="Júlia Ferreira"/>
    <x v="2"/>
    <d v="2024-05-06T00:00:00"/>
    <x v="0"/>
    <n v="10"/>
    <x v="0"/>
    <x v="1"/>
    <x v="1"/>
    <s v="Yes"/>
    <n v="20"/>
    <n v="5"/>
    <n v="25"/>
  </r>
  <r>
    <n v="3302"/>
    <s v="Karla Alves"/>
    <x v="1"/>
    <d v="2024-05-07T00:00:00"/>
    <x v="1"/>
    <n v="5"/>
    <x v="1"/>
    <x v="1"/>
    <x v="1"/>
    <s v="No"/>
    <n v="0"/>
    <n v="0"/>
    <n v="5"/>
  </r>
  <r>
    <n v="3303"/>
    <s v="Lucas Mendes"/>
    <x v="0"/>
    <d v="2024-05-08T00:00:00"/>
    <x v="0"/>
    <n v="15"/>
    <x v="2"/>
    <x v="0"/>
    <x v="0"/>
    <s v="Yes"/>
    <n v="20"/>
    <n v="20"/>
    <n v="45"/>
  </r>
  <r>
    <n v="3304"/>
    <s v="Mônica Gomes"/>
    <x v="2"/>
    <d v="2024-05-09T00:00:00"/>
    <x v="1"/>
    <n v="10"/>
    <x v="2"/>
    <x v="1"/>
    <x v="1"/>
    <s v="Yes"/>
    <n v="20"/>
    <n v="12"/>
    <n v="18"/>
  </r>
  <r>
    <n v="3305"/>
    <s v="Norberto Queiroz"/>
    <x v="1"/>
    <d v="2024-05-10T00:00:00"/>
    <x v="0"/>
    <n v="5"/>
    <x v="0"/>
    <x v="1"/>
    <x v="1"/>
    <s v="No"/>
    <n v="0"/>
    <n v="2"/>
    <n v="3"/>
  </r>
  <r>
    <n v="3306"/>
    <s v="Otávio Barros"/>
    <x v="0"/>
    <d v="2024-05-11T00:00:00"/>
    <x v="1"/>
    <n v="15"/>
    <x v="1"/>
    <x v="0"/>
    <x v="0"/>
    <s v="Yes"/>
    <n v="20"/>
    <n v="5"/>
    <n v="60"/>
  </r>
  <r>
    <n v="3307"/>
    <s v="Paula Vieira"/>
    <x v="2"/>
    <d v="2024-05-12T00:00:00"/>
    <x v="0"/>
    <n v="10"/>
    <x v="0"/>
    <x v="1"/>
    <x v="1"/>
    <s v="Yes"/>
    <n v="20"/>
    <n v="10"/>
    <n v="20"/>
  </r>
  <r>
    <n v="3308"/>
    <s v="Quentin Ramos"/>
    <x v="1"/>
    <d v="2024-05-13T00:00:00"/>
    <x v="1"/>
    <n v="5"/>
    <x v="2"/>
    <x v="1"/>
    <x v="1"/>
    <s v="No"/>
    <n v="0"/>
    <n v="0"/>
    <n v="5"/>
  </r>
  <r>
    <n v="3309"/>
    <s v="Raquel Novaes"/>
    <x v="0"/>
    <d v="2024-05-14T00:00:00"/>
    <x v="0"/>
    <n v="15"/>
    <x v="0"/>
    <x v="0"/>
    <x v="0"/>
    <s v="Yes"/>
    <n v="20"/>
    <n v="3"/>
    <n v="62"/>
  </r>
  <r>
    <n v="3310"/>
    <s v="Samantha Lopes"/>
    <x v="2"/>
    <d v="2024-05-15T00:00:00"/>
    <x v="1"/>
    <n v="10"/>
    <x v="1"/>
    <x v="1"/>
    <x v="1"/>
    <s v="Yes"/>
    <n v="20"/>
    <n v="15"/>
    <n v="15"/>
  </r>
  <r>
    <n v="3311"/>
    <s v="Tiago Martins"/>
    <x v="1"/>
    <d v="2024-05-16T00:00:00"/>
    <x v="0"/>
    <n v="5"/>
    <x v="0"/>
    <x v="1"/>
    <x v="1"/>
    <s v="No"/>
    <n v="0"/>
    <n v="1"/>
    <n v="4"/>
  </r>
  <r>
    <n v="3312"/>
    <s v="Ulysses Guimarães"/>
    <x v="0"/>
    <d v="2024-05-17T00:00:00"/>
    <x v="1"/>
    <n v="15"/>
    <x v="2"/>
    <x v="0"/>
    <x v="0"/>
    <s v="Yes"/>
    <n v="20"/>
    <n v="7"/>
    <n v="58"/>
  </r>
  <r>
    <n v="3313"/>
    <s v="Vanessa Silva"/>
    <x v="2"/>
    <d v="2024-05-18T00:00:00"/>
    <x v="0"/>
    <n v="10"/>
    <x v="0"/>
    <x v="1"/>
    <x v="1"/>
    <s v="Yes"/>
    <n v="20"/>
    <n v="10"/>
    <n v="20"/>
  </r>
  <r>
    <n v="3314"/>
    <s v="William Carneiro"/>
    <x v="1"/>
    <d v="2024-05-19T00:00:00"/>
    <x v="1"/>
    <n v="5"/>
    <x v="1"/>
    <x v="1"/>
    <x v="1"/>
    <s v="No"/>
    <n v="0"/>
    <n v="0"/>
    <n v="5"/>
  </r>
  <r>
    <n v="3315"/>
    <s v="Ximena Rocha"/>
    <x v="0"/>
    <d v="2024-05-20T00:00:00"/>
    <x v="0"/>
    <n v="15"/>
    <x v="0"/>
    <x v="0"/>
    <x v="0"/>
    <s v="Yes"/>
    <n v="20"/>
    <n v="20"/>
    <n v="45"/>
  </r>
  <r>
    <n v="3316"/>
    <s v="Yasmin Figueiredo"/>
    <x v="2"/>
    <d v="2024-05-21T00:00:00"/>
    <x v="1"/>
    <n v="10"/>
    <x v="2"/>
    <x v="1"/>
    <x v="1"/>
    <s v="Yes"/>
    <n v="20"/>
    <n v="15"/>
    <n v="15"/>
  </r>
  <r>
    <n v="3317"/>
    <s v="Zara Cunha"/>
    <x v="1"/>
    <d v="2024-05-22T00:00:00"/>
    <x v="0"/>
    <n v="5"/>
    <x v="0"/>
    <x v="1"/>
    <x v="1"/>
    <s v="No"/>
    <n v="0"/>
    <n v="1"/>
    <n v="4"/>
  </r>
  <r>
    <n v="3318"/>
    <s v="Alan Teixeira"/>
    <x v="0"/>
    <d v="2024-05-23T00:00:00"/>
    <x v="1"/>
    <n v="15"/>
    <x v="1"/>
    <x v="0"/>
    <x v="0"/>
    <s v="Yes"/>
    <n v="20"/>
    <n v="3"/>
    <n v="62"/>
  </r>
  <r>
    <n v="3319"/>
    <s v="Bárbara Oliveira"/>
    <x v="2"/>
    <d v="2024-05-24T00:00:00"/>
    <x v="0"/>
    <n v="10"/>
    <x v="0"/>
    <x v="1"/>
    <x v="1"/>
    <s v="Yes"/>
    <n v="20"/>
    <n v="10"/>
    <n v="20"/>
  </r>
  <r>
    <n v="3320"/>
    <s v="Carlos Junqueira"/>
    <x v="1"/>
    <d v="2024-05-25T00:00:00"/>
    <x v="1"/>
    <n v="5"/>
    <x v="2"/>
    <x v="1"/>
    <x v="1"/>
    <s v="No"/>
    <n v="0"/>
    <n v="0"/>
    <n v="5"/>
  </r>
  <r>
    <n v="3321"/>
    <s v="Daniela Moura"/>
    <x v="0"/>
    <d v="2024-05-26T00:00:00"/>
    <x v="0"/>
    <n v="15"/>
    <x v="0"/>
    <x v="0"/>
    <x v="0"/>
    <s v="Yes"/>
    <n v="20"/>
    <n v="5"/>
    <n v="60"/>
  </r>
  <r>
    <n v="3322"/>
    <s v="Eduardo Lima"/>
    <x v="2"/>
    <d v="2024-05-27T00:00:00"/>
    <x v="1"/>
    <n v="10"/>
    <x v="1"/>
    <x v="1"/>
    <x v="1"/>
    <s v="Yes"/>
    <n v="20"/>
    <n v="15"/>
    <n v="15"/>
  </r>
  <r>
    <n v="3323"/>
    <s v="Fabiana Araújo"/>
    <x v="1"/>
    <d v="2024-05-28T00:00:00"/>
    <x v="0"/>
    <n v="5"/>
    <x v="0"/>
    <x v="1"/>
    <x v="1"/>
    <s v="No"/>
    <n v="0"/>
    <n v="1"/>
    <n v="4"/>
  </r>
  <r>
    <n v="3324"/>
    <s v="Geraldo Ribeiro"/>
    <x v="0"/>
    <d v="2024-05-29T00:00:00"/>
    <x v="1"/>
    <n v="15"/>
    <x v="2"/>
    <x v="0"/>
    <x v="0"/>
    <s v="Yes"/>
    <n v="20"/>
    <n v="20"/>
    <n v="45"/>
  </r>
  <r>
    <n v="3325"/>
    <s v="Héctor Vargas"/>
    <x v="2"/>
    <d v="2024-05-30T00:00:00"/>
    <x v="0"/>
    <n v="10"/>
    <x v="2"/>
    <x v="1"/>
    <x v="1"/>
    <s v="Yes"/>
    <n v="20"/>
    <n v="15"/>
    <n v="15"/>
  </r>
  <r>
    <n v="3326"/>
    <s v="Isabela Fonseca"/>
    <x v="1"/>
    <d v="2024-05-31T00:00:00"/>
    <x v="1"/>
    <n v="5"/>
    <x v="1"/>
    <x v="1"/>
    <x v="1"/>
    <s v="No"/>
    <n v="0"/>
    <n v="0"/>
    <n v="5"/>
  </r>
  <r>
    <n v="3327"/>
    <s v="João Pedro Almeida"/>
    <x v="0"/>
    <d v="2024-06-01T00:00:00"/>
    <x v="0"/>
    <n v="15"/>
    <x v="0"/>
    <x v="0"/>
    <x v="0"/>
    <s v="Yes"/>
    <n v="20"/>
    <n v="7"/>
    <n v="58"/>
  </r>
  <r>
    <n v="3328"/>
    <s v="Klara Costa"/>
    <x v="2"/>
    <d v="2024-06-02T00:00:00"/>
    <x v="1"/>
    <n v="10"/>
    <x v="1"/>
    <x v="1"/>
    <x v="1"/>
    <s v="Yes"/>
    <n v="20"/>
    <n v="10"/>
    <n v="20"/>
  </r>
  <r>
    <n v="3329"/>
    <s v="Luciana Mendes"/>
    <x v="1"/>
    <d v="2024-06-03T00:00:00"/>
    <x v="0"/>
    <n v="5"/>
    <x v="2"/>
    <x v="1"/>
    <x v="1"/>
    <s v="No"/>
    <n v="0"/>
    <n v="1"/>
    <n v="4"/>
  </r>
  <r>
    <n v="3330"/>
    <s v="Marcelo Gouveia"/>
    <x v="0"/>
    <d v="2024-06-04T00:00:00"/>
    <x v="1"/>
    <n v="15"/>
    <x v="0"/>
    <x v="0"/>
    <x v="0"/>
    <s v="Yes"/>
    <n v="20"/>
    <n v="15"/>
    <n v="50"/>
  </r>
  <r>
    <n v="3331"/>
    <s v="Nívea Borges"/>
    <x v="2"/>
    <d v="2024-06-05T00:00:00"/>
    <x v="0"/>
    <n v="10"/>
    <x v="0"/>
    <x v="1"/>
    <x v="1"/>
    <s v="Yes"/>
    <n v="20"/>
    <n v="5"/>
    <n v="25"/>
  </r>
  <r>
    <n v="3332"/>
    <s v="Oscar Nogueira"/>
    <x v="1"/>
    <d v="2024-06-06T00:00:00"/>
    <x v="1"/>
    <n v="5"/>
    <x v="1"/>
    <x v="1"/>
    <x v="1"/>
    <s v="No"/>
    <n v="0"/>
    <n v="0"/>
    <n v="5"/>
  </r>
  <r>
    <n v="3333"/>
    <s v="Patrícia Alves"/>
    <x v="0"/>
    <d v="2024-06-07T00:00:00"/>
    <x v="0"/>
    <n v="15"/>
    <x v="2"/>
    <x v="0"/>
    <x v="0"/>
    <s v="Yes"/>
    <n v="20"/>
    <n v="20"/>
    <n v="45"/>
  </r>
  <r>
    <n v="3334"/>
    <s v="Rafaela Silva"/>
    <x v="2"/>
    <d v="2024-06-08T00:00:00"/>
    <x v="1"/>
    <n v="10"/>
    <x v="2"/>
    <x v="1"/>
    <x v="1"/>
    <s v="Yes"/>
    <n v="20"/>
    <n v="12"/>
    <n v="18"/>
  </r>
  <r>
    <n v="3335"/>
    <s v="Samantha Moraes"/>
    <x v="1"/>
    <d v="2024-06-09T00:00:00"/>
    <x v="0"/>
    <n v="5"/>
    <x v="0"/>
    <x v="1"/>
    <x v="1"/>
    <s v="No"/>
    <n v="0"/>
    <n v="2"/>
    <n v="3"/>
  </r>
  <r>
    <n v="3336"/>
    <s v="Tatiana Rocha"/>
    <x v="1"/>
    <d v="2024-06-10T00:00:00"/>
    <x v="0"/>
    <n v="5"/>
    <x v="0"/>
    <x v="1"/>
    <x v="1"/>
    <s v="No"/>
    <n v="0"/>
    <n v="0"/>
    <n v="5"/>
  </r>
  <r>
    <n v="3337"/>
    <s v="Ulisses Tavares"/>
    <x v="0"/>
    <d v="2024-06-11T00:00:00"/>
    <x v="1"/>
    <n v="15"/>
    <x v="2"/>
    <x v="0"/>
    <x v="0"/>
    <s v="Yes"/>
    <n v="20"/>
    <n v="7"/>
    <n v="58"/>
  </r>
  <r>
    <n v="3338"/>
    <s v="Víctor Lemos"/>
    <x v="2"/>
    <d v="2024-06-12T00:00:00"/>
    <x v="0"/>
    <n v="10"/>
    <x v="1"/>
    <x v="1"/>
    <x v="1"/>
    <s v="Yes"/>
    <n v="20"/>
    <n v="10"/>
    <n v="20"/>
  </r>
  <r>
    <n v="3339"/>
    <s v="Wilma Barros"/>
    <x v="1"/>
    <d v="2024-06-13T00:00:00"/>
    <x v="1"/>
    <n v="5"/>
    <x v="2"/>
    <x v="1"/>
    <x v="1"/>
    <s v="No"/>
    <n v="0"/>
    <n v="1"/>
    <n v="4"/>
  </r>
  <r>
    <n v="3340"/>
    <s v="Xavier Nascimento"/>
    <x v="0"/>
    <d v="2024-06-14T00:00:00"/>
    <x v="0"/>
    <n v="15"/>
    <x v="0"/>
    <x v="0"/>
    <x v="0"/>
    <s v="Yes"/>
    <n v="20"/>
    <n v="15"/>
    <n v="50"/>
  </r>
  <r>
    <n v="3341"/>
    <s v="Yago Pereira"/>
    <x v="2"/>
    <d v="2024-06-15T00:00:00"/>
    <x v="1"/>
    <n v="10"/>
    <x v="0"/>
    <x v="1"/>
    <x v="1"/>
    <s v="Yes"/>
    <n v="20"/>
    <n v="5"/>
    <n v="25"/>
  </r>
  <r>
    <n v="3342"/>
    <s v="Zilda Ferreira"/>
    <x v="1"/>
    <d v="2024-06-16T00:00:00"/>
    <x v="0"/>
    <n v="5"/>
    <x v="1"/>
    <x v="1"/>
    <x v="1"/>
    <s v="No"/>
    <n v="0"/>
    <n v="0"/>
    <n v="5"/>
  </r>
  <r>
    <n v="3343"/>
    <s v="Amanda Lopes"/>
    <x v="0"/>
    <d v="2024-06-17T00:00:00"/>
    <x v="1"/>
    <n v="15"/>
    <x v="2"/>
    <x v="0"/>
    <x v="0"/>
    <s v="Yes"/>
    <n v="20"/>
    <n v="20"/>
    <n v="45"/>
  </r>
  <r>
    <n v="3344"/>
    <s v="Bruno Miranda"/>
    <x v="2"/>
    <d v="2024-06-18T00:00:00"/>
    <x v="0"/>
    <n v="10"/>
    <x v="2"/>
    <x v="1"/>
    <x v="1"/>
    <s v="Yes"/>
    <n v="20"/>
    <n v="12"/>
    <n v="18"/>
  </r>
  <r>
    <n v="3345"/>
    <s v="Célia Torres"/>
    <x v="1"/>
    <d v="2024-06-19T00:00:00"/>
    <x v="1"/>
    <n v="5"/>
    <x v="0"/>
    <x v="1"/>
    <x v="1"/>
    <s v="No"/>
    <n v="0"/>
    <n v="2"/>
    <n v="3"/>
  </r>
  <r>
    <n v="3346"/>
    <s v="Diogo Souza"/>
    <x v="0"/>
    <d v="2024-06-20T00:00:00"/>
    <x v="0"/>
    <n v="15"/>
    <x v="1"/>
    <x v="0"/>
    <x v="0"/>
    <s v="Yes"/>
    <n v="20"/>
    <n v="5"/>
    <n v="60"/>
  </r>
  <r>
    <n v="3347"/>
    <s v="Elisa Castro"/>
    <x v="2"/>
    <d v="2024-06-21T00:00:00"/>
    <x v="1"/>
    <n v="10"/>
    <x v="0"/>
    <x v="1"/>
    <x v="1"/>
    <s v="Yes"/>
    <n v="20"/>
    <n v="10"/>
    <n v="20"/>
  </r>
  <r>
    <n v="3348"/>
    <s v="Fátima Lima"/>
    <x v="1"/>
    <d v="2024-06-22T00:00:00"/>
    <x v="0"/>
    <n v="5"/>
    <x v="2"/>
    <x v="1"/>
    <x v="1"/>
    <s v="No"/>
    <n v="0"/>
    <n v="0"/>
    <n v="5"/>
  </r>
  <r>
    <n v="3349"/>
    <s v="Geraldo Ribeiro"/>
    <x v="0"/>
    <d v="2024-06-23T00:00:00"/>
    <x v="1"/>
    <n v="15"/>
    <x v="0"/>
    <x v="0"/>
    <x v="0"/>
    <s v="Yes"/>
    <n v="20"/>
    <n v="3"/>
    <n v="62"/>
  </r>
  <r>
    <n v="3350"/>
    <s v="Hélio Martins"/>
    <x v="2"/>
    <d v="2024-06-24T00:00:00"/>
    <x v="0"/>
    <n v="10"/>
    <x v="1"/>
    <x v="1"/>
    <x v="1"/>
    <s v="Yes"/>
    <n v="20"/>
    <n v="15"/>
    <n v="15"/>
  </r>
  <r>
    <n v="3351"/>
    <s v="Íris Santos"/>
    <x v="1"/>
    <d v="2024-06-25T00:00:00"/>
    <x v="1"/>
    <n v="5"/>
    <x v="0"/>
    <x v="1"/>
    <x v="1"/>
    <s v="No"/>
    <n v="0"/>
    <n v="1"/>
    <n v="4"/>
  </r>
  <r>
    <n v="3352"/>
    <s v="João Marcelo"/>
    <x v="0"/>
    <d v="2024-06-26T00:00:00"/>
    <x v="0"/>
    <n v="15"/>
    <x v="2"/>
    <x v="0"/>
    <x v="0"/>
    <s v="Yes"/>
    <n v="20"/>
    <n v="7"/>
    <n v="58"/>
  </r>
  <r>
    <n v="3353"/>
    <s v="Larissa Gomes"/>
    <x v="2"/>
    <d v="2024-06-27T00:00:00"/>
    <x v="1"/>
    <n v="10"/>
    <x v="0"/>
    <x v="1"/>
    <x v="1"/>
    <s v="Yes"/>
    <n v="20"/>
    <n v="10"/>
    <n v="20"/>
  </r>
  <r>
    <n v="3354"/>
    <s v="Márcio Silva"/>
    <x v="1"/>
    <d v="2024-06-28T00:00:00"/>
    <x v="0"/>
    <n v="5"/>
    <x v="1"/>
    <x v="1"/>
    <x v="1"/>
    <s v="No"/>
    <n v="0"/>
    <n v="0"/>
    <n v="5"/>
  </r>
  <r>
    <n v="3355"/>
    <s v="Nadia Costa"/>
    <x v="0"/>
    <d v="2024-06-29T00:00:00"/>
    <x v="1"/>
    <n v="15"/>
    <x v="0"/>
    <x v="0"/>
    <x v="0"/>
    <s v="Yes"/>
    <n v="20"/>
    <n v="20"/>
    <n v="45"/>
  </r>
  <r>
    <n v="3356"/>
    <s v="Oscar Almeida"/>
    <x v="2"/>
    <d v="2024-06-30T00:00:00"/>
    <x v="0"/>
    <n v="10"/>
    <x v="2"/>
    <x v="1"/>
    <x v="1"/>
    <s v="Yes"/>
    <n v="20"/>
    <n v="15"/>
    <n v="15"/>
  </r>
  <r>
    <n v="3357"/>
    <s v="Patricia Soares"/>
    <x v="1"/>
    <d v="2024-07-01T00:00:00"/>
    <x v="1"/>
    <n v="5"/>
    <x v="0"/>
    <x v="1"/>
    <x v="1"/>
    <s v="No"/>
    <n v="0"/>
    <n v="1"/>
    <n v="4"/>
  </r>
  <r>
    <n v="3358"/>
    <s v="Quênia Barros"/>
    <x v="0"/>
    <d v="2024-07-02T00:00:00"/>
    <x v="0"/>
    <n v="15"/>
    <x v="1"/>
    <x v="0"/>
    <x v="0"/>
    <s v="Yes"/>
    <n v="20"/>
    <n v="3"/>
    <n v="62"/>
  </r>
  <r>
    <n v="3359"/>
    <s v="Rafael Torres"/>
    <x v="2"/>
    <d v="2024-07-03T00:00:00"/>
    <x v="1"/>
    <n v="10"/>
    <x v="0"/>
    <x v="1"/>
    <x v="1"/>
    <s v="Yes"/>
    <n v="20"/>
    <n v="10"/>
    <n v="20"/>
  </r>
  <r>
    <n v="3360"/>
    <s v="Silvia Nascimento"/>
    <x v="1"/>
    <d v="2024-07-04T00:00:00"/>
    <x v="0"/>
    <n v="5"/>
    <x v="2"/>
    <x v="1"/>
    <x v="1"/>
    <s v="No"/>
    <n v="0"/>
    <n v="0"/>
    <n v="5"/>
  </r>
  <r>
    <n v="3361"/>
    <s v="Tiago Mendes"/>
    <x v="0"/>
    <d v="2024-07-05T00:00:00"/>
    <x v="1"/>
    <n v="15"/>
    <x v="0"/>
    <x v="0"/>
    <x v="0"/>
    <s v="Yes"/>
    <n v="20"/>
    <n v="15"/>
    <n v="50"/>
  </r>
  <r>
    <n v="3362"/>
    <s v="Ursula Silva"/>
    <x v="2"/>
    <d v="2024-07-06T00:00:00"/>
    <x v="0"/>
    <n v="10"/>
    <x v="1"/>
    <x v="1"/>
    <x v="1"/>
    <s v="Yes"/>
    <n v="20"/>
    <n v="15"/>
    <n v="15"/>
  </r>
  <r>
    <n v="3363"/>
    <s v="Vanessa Moraes"/>
    <x v="1"/>
    <d v="2024-07-07T00:00:00"/>
    <x v="1"/>
    <n v="5"/>
    <x v="0"/>
    <x v="1"/>
    <x v="1"/>
    <s v="No"/>
    <n v="0"/>
    <n v="1"/>
    <n v="4"/>
  </r>
  <r>
    <n v="3364"/>
    <s v="Waldir Junior"/>
    <x v="0"/>
    <d v="2024-07-08T00:00:00"/>
    <x v="0"/>
    <n v="15"/>
    <x v="2"/>
    <x v="0"/>
    <x v="0"/>
    <s v="Yes"/>
    <n v="20"/>
    <n v="7"/>
    <n v="58"/>
  </r>
  <r>
    <n v="3365"/>
    <s v="Xavier Lopes"/>
    <x v="2"/>
    <d v="2024-07-09T00:00:00"/>
    <x v="1"/>
    <n v="10"/>
    <x v="0"/>
    <x v="1"/>
    <x v="1"/>
    <s v="Yes"/>
    <n v="20"/>
    <n v="10"/>
    <n v="20"/>
  </r>
  <r>
    <n v="3366"/>
    <s v="Yolanda Freitas"/>
    <x v="1"/>
    <d v="2024-07-10T00:00:00"/>
    <x v="0"/>
    <n v="5"/>
    <x v="0"/>
    <x v="1"/>
    <x v="1"/>
    <s v="No"/>
    <n v="0"/>
    <n v="0"/>
    <n v="5"/>
  </r>
  <r>
    <n v="3367"/>
    <s v="Zacarias Nunes"/>
    <x v="0"/>
    <d v="2024-07-11T00:00:00"/>
    <x v="1"/>
    <n v="15"/>
    <x v="2"/>
    <x v="0"/>
    <x v="0"/>
    <s v="Yes"/>
    <n v="20"/>
    <n v="7"/>
    <n v="58"/>
  </r>
  <r>
    <n v="3368"/>
    <s v="Ana Clara Barreto"/>
    <x v="2"/>
    <d v="2024-07-12T00:00:00"/>
    <x v="0"/>
    <n v="10"/>
    <x v="1"/>
    <x v="1"/>
    <x v="1"/>
    <s v="Yes"/>
    <n v="20"/>
    <n v="10"/>
    <n v="20"/>
  </r>
  <r>
    <n v="3369"/>
    <s v="Bruno Henrique"/>
    <x v="1"/>
    <d v="2024-07-13T00:00:00"/>
    <x v="1"/>
    <n v="5"/>
    <x v="2"/>
    <x v="1"/>
    <x v="1"/>
    <s v="No"/>
    <n v="0"/>
    <n v="1"/>
    <n v="4"/>
  </r>
  <r>
    <n v="3370"/>
    <s v="Carlos Eduardo"/>
    <x v="0"/>
    <d v="2024-07-14T00:00:00"/>
    <x v="0"/>
    <n v="15"/>
    <x v="0"/>
    <x v="0"/>
    <x v="0"/>
    <s v="Yes"/>
    <n v="20"/>
    <n v="15"/>
    <n v="50"/>
  </r>
  <r>
    <n v="3371"/>
    <s v="Débora Lima"/>
    <x v="2"/>
    <d v="2024-07-15T00:00:00"/>
    <x v="1"/>
    <n v="10"/>
    <x v="0"/>
    <x v="1"/>
    <x v="1"/>
    <s v="Yes"/>
    <n v="20"/>
    <n v="5"/>
    <n v="25"/>
  </r>
  <r>
    <n v="3372"/>
    <s v="Elisa Neves"/>
    <x v="1"/>
    <d v="2024-07-16T00:00:00"/>
    <x v="0"/>
    <n v="5"/>
    <x v="1"/>
    <x v="1"/>
    <x v="1"/>
    <s v="No"/>
    <n v="0"/>
    <n v="0"/>
    <n v="5"/>
  </r>
  <r>
    <n v="3373"/>
    <s v="Fabiano Gomes"/>
    <x v="0"/>
    <d v="2024-07-17T00:00:00"/>
    <x v="1"/>
    <n v="15"/>
    <x v="2"/>
    <x v="0"/>
    <x v="0"/>
    <s v="Yes"/>
    <n v="20"/>
    <n v="20"/>
    <n v="45"/>
  </r>
  <r>
    <n v="3374"/>
    <s v="Gisele Oliveira"/>
    <x v="2"/>
    <d v="2024-07-18T00:00:00"/>
    <x v="0"/>
    <n v="10"/>
    <x v="2"/>
    <x v="1"/>
    <x v="1"/>
    <s v="Yes"/>
    <n v="20"/>
    <n v="12"/>
    <n v="18"/>
  </r>
  <r>
    <n v="3375"/>
    <s v="Héctor Silva"/>
    <x v="1"/>
    <d v="2024-07-19T00:00:00"/>
    <x v="1"/>
    <n v="5"/>
    <x v="0"/>
    <x v="1"/>
    <x v="1"/>
    <s v="No"/>
    <n v="0"/>
    <n v="2"/>
    <n v="3"/>
  </r>
  <r>
    <n v="3376"/>
    <s v="Igor Martins"/>
    <x v="0"/>
    <d v="2024-07-20T00:00:00"/>
    <x v="0"/>
    <n v="15"/>
    <x v="1"/>
    <x v="0"/>
    <x v="0"/>
    <s v="Yes"/>
    <n v="20"/>
    <n v="5"/>
    <n v="60"/>
  </r>
  <r>
    <n v="3377"/>
    <s v="Joana Figueiredo"/>
    <x v="2"/>
    <d v="2024-07-21T00:00:00"/>
    <x v="1"/>
    <n v="10"/>
    <x v="0"/>
    <x v="1"/>
    <x v="1"/>
    <s v="Yes"/>
    <n v="20"/>
    <n v="10"/>
    <n v="20"/>
  </r>
  <r>
    <n v="3378"/>
    <s v="Kleber Machado"/>
    <x v="1"/>
    <d v="2024-07-22T00:00:00"/>
    <x v="0"/>
    <n v="5"/>
    <x v="2"/>
    <x v="1"/>
    <x v="1"/>
    <s v="No"/>
    <n v="0"/>
    <n v="0"/>
    <n v="5"/>
  </r>
  <r>
    <n v="3379"/>
    <s v="Luciana Santos"/>
    <x v="0"/>
    <d v="2024-07-23T00:00:00"/>
    <x v="1"/>
    <n v="15"/>
    <x v="0"/>
    <x v="0"/>
    <x v="0"/>
    <s v="Yes"/>
    <n v="20"/>
    <n v="3"/>
    <n v="62"/>
  </r>
  <r>
    <n v="3380"/>
    <s v="Marcos Teixeira"/>
    <x v="2"/>
    <d v="2024-07-24T00:00:00"/>
    <x v="0"/>
    <n v="10"/>
    <x v="1"/>
    <x v="1"/>
    <x v="1"/>
    <s v="Yes"/>
    <n v="20"/>
    <n v="15"/>
    <n v="15"/>
  </r>
  <r>
    <n v="3381"/>
    <s v="Natalia Costa"/>
    <x v="1"/>
    <d v="2024-07-25T00:00:00"/>
    <x v="1"/>
    <n v="5"/>
    <x v="0"/>
    <x v="1"/>
    <x v="1"/>
    <s v="No"/>
    <n v="0"/>
    <n v="1"/>
    <n v="4"/>
  </r>
  <r>
    <n v="3382"/>
    <s v="Oscar Ribeiro"/>
    <x v="0"/>
    <d v="2024-07-26T00:00:00"/>
    <x v="0"/>
    <n v="15"/>
    <x v="2"/>
    <x v="0"/>
    <x v="0"/>
    <s v="Yes"/>
    <n v="20"/>
    <n v="7"/>
    <n v="58"/>
  </r>
  <r>
    <n v="3383"/>
    <s v="Patricia Almeida"/>
    <x v="2"/>
    <d v="2024-07-27T00:00:00"/>
    <x v="1"/>
    <n v="10"/>
    <x v="0"/>
    <x v="1"/>
    <x v="1"/>
    <s v="Yes"/>
    <n v="20"/>
    <n v="10"/>
    <n v="20"/>
  </r>
  <r>
    <n v="3384"/>
    <s v="Quirino Junior"/>
    <x v="1"/>
    <d v="2024-07-28T00:00:00"/>
    <x v="0"/>
    <n v="5"/>
    <x v="1"/>
    <x v="1"/>
    <x v="1"/>
    <s v="No"/>
    <n v="0"/>
    <n v="0"/>
    <n v="5"/>
  </r>
  <r>
    <n v="3385"/>
    <s v="Renata Machado"/>
    <x v="0"/>
    <d v="2024-07-29T00:00:00"/>
    <x v="1"/>
    <n v="15"/>
    <x v="0"/>
    <x v="0"/>
    <x v="0"/>
    <s v="Yes"/>
    <n v="20"/>
    <n v="20"/>
    <n v="45"/>
  </r>
  <r>
    <n v="3386"/>
    <s v="Sônia Alves"/>
    <x v="2"/>
    <d v="2024-07-30T00:00:00"/>
    <x v="0"/>
    <n v="10"/>
    <x v="2"/>
    <x v="1"/>
    <x v="1"/>
    <s v="Yes"/>
    <n v="20"/>
    <n v="15"/>
    <n v="15"/>
  </r>
  <r>
    <n v="3387"/>
    <s v="Tiago Nunes"/>
    <x v="1"/>
    <d v="2024-07-31T00:00:00"/>
    <x v="1"/>
    <n v="5"/>
    <x v="0"/>
    <x v="1"/>
    <x v="1"/>
    <s v="No"/>
    <n v="0"/>
    <n v="1"/>
    <n v="4"/>
  </r>
  <r>
    <n v="3388"/>
    <s v="Ulysses Pereira"/>
    <x v="0"/>
    <d v="2024-08-01T00:00:00"/>
    <x v="0"/>
    <n v="15"/>
    <x v="1"/>
    <x v="0"/>
    <x v="0"/>
    <s v="Yes"/>
    <n v="20"/>
    <n v="3"/>
    <n v="62"/>
  </r>
  <r>
    <n v="3389"/>
    <s v="Vanessa Lima"/>
    <x v="2"/>
    <d v="2024-08-02T00:00:00"/>
    <x v="1"/>
    <n v="10"/>
    <x v="0"/>
    <x v="1"/>
    <x v="1"/>
    <s v="Yes"/>
    <n v="20"/>
    <n v="10"/>
    <n v="20"/>
  </r>
  <r>
    <n v="3390"/>
    <s v="Wagner Santos"/>
    <x v="1"/>
    <d v="2024-08-03T00:00:00"/>
    <x v="0"/>
    <n v="5"/>
    <x v="2"/>
    <x v="1"/>
    <x v="1"/>
    <s v="No"/>
    <n v="0"/>
    <n v="0"/>
    <n v="5"/>
  </r>
  <r>
    <n v="3391"/>
    <s v="Xuxa Meneghel"/>
    <x v="0"/>
    <d v="2024-08-04T00:00:00"/>
    <x v="1"/>
    <n v="15"/>
    <x v="0"/>
    <x v="0"/>
    <x v="0"/>
    <s v="Yes"/>
    <n v="20"/>
    <n v="15"/>
    <n v="50"/>
  </r>
  <r>
    <n v="3392"/>
    <s v="Yasmin Silva"/>
    <x v="2"/>
    <d v="2024-08-05T00:00:00"/>
    <x v="0"/>
    <n v="10"/>
    <x v="1"/>
    <x v="1"/>
    <x v="1"/>
    <s v="Yes"/>
    <n v="20"/>
    <n v="15"/>
    <n v="15"/>
  </r>
  <r>
    <n v="3393"/>
    <s v="Zacarias de Souza"/>
    <x v="1"/>
    <d v="2024-08-06T00:00:00"/>
    <x v="1"/>
    <n v="5"/>
    <x v="0"/>
    <x v="1"/>
    <x v="1"/>
    <s v="No"/>
    <n v="0"/>
    <n v="1"/>
    <n v="4"/>
  </r>
  <r>
    <n v="3394"/>
    <s v="André Lima"/>
    <x v="0"/>
    <d v="2024-08-07T00:00:00"/>
    <x v="0"/>
    <n v="15"/>
    <x v="2"/>
    <x v="0"/>
    <x v="0"/>
    <s v="Yes"/>
    <n v="20"/>
    <n v="7"/>
    <n v="58"/>
  </r>
  <r>
    <n v="3395"/>
    <s v="Bianca Freitas"/>
    <x v="2"/>
    <d v="2024-08-08T00:00:00"/>
    <x v="1"/>
    <n v="10"/>
    <x v="0"/>
    <x v="1"/>
    <x v="1"/>
    <s v="Yes"/>
    <n v="20"/>
    <n v="10"/>
    <n v="20"/>
  </r>
  <r>
    <n v="3396"/>
    <s v="Caio Mendes"/>
    <x v="1"/>
    <d v="2024-08-09T00:00:00"/>
    <x v="0"/>
    <n v="5"/>
    <x v="1"/>
    <x v="1"/>
    <x v="1"/>
    <s v="No"/>
    <n v="0"/>
    <n v="0"/>
    <n v="5"/>
  </r>
  <r>
    <n v="3397"/>
    <s v="Daniela Moura"/>
    <x v="0"/>
    <d v="2024-08-10T00:00:00"/>
    <x v="1"/>
    <n v="15"/>
    <x v="0"/>
    <x v="0"/>
    <x v="0"/>
    <s v="Yes"/>
    <n v="20"/>
    <n v="20"/>
    <n v="45"/>
  </r>
  <r>
    <n v="3398"/>
    <s v="Eduardo Costa"/>
    <x v="2"/>
    <d v="2024-08-11T00:00:00"/>
    <x v="0"/>
    <n v="10"/>
    <x v="2"/>
    <x v="1"/>
    <x v="1"/>
    <s v="Yes"/>
    <n v="20"/>
    <n v="15"/>
    <n v="15"/>
  </r>
  <r>
    <n v="3399"/>
    <s v="Fernanda Gomes"/>
    <x v="1"/>
    <d v="2024-08-12T00:00:00"/>
    <x v="1"/>
    <n v="5"/>
    <x v="0"/>
    <x v="1"/>
    <x v="1"/>
    <s v="No"/>
    <n v="0"/>
    <n v="1"/>
    <n v="4"/>
  </r>
  <r>
    <n v="3400"/>
    <s v="Guilherme Souza"/>
    <x v="0"/>
    <d v="2024-08-13T00:00:00"/>
    <x v="0"/>
    <n v="15"/>
    <x v="1"/>
    <x v="0"/>
    <x v="0"/>
    <s v="Yes"/>
    <n v="20"/>
    <n v="5"/>
    <n v="60"/>
  </r>
  <r>
    <n v="3401"/>
    <s v="Helena Ribeiro"/>
    <x v="2"/>
    <d v="2024-08-14T00:00:00"/>
    <x v="1"/>
    <n v="10"/>
    <x v="0"/>
    <x v="1"/>
    <x v="1"/>
    <s v="Yes"/>
    <n v="20"/>
    <n v="10"/>
    <n v="20"/>
  </r>
  <r>
    <n v="3402"/>
    <s v="Igor Santos"/>
    <x v="1"/>
    <d v="2024-08-15T00:00:00"/>
    <x v="0"/>
    <n v="5"/>
    <x v="2"/>
    <x v="1"/>
    <x v="1"/>
    <s v="No"/>
    <n v="0"/>
    <n v="0"/>
    <n v="5"/>
  </r>
  <r>
    <n v="3403"/>
    <s v="João Carvalho"/>
    <x v="0"/>
    <d v="2024-08-16T00:00:00"/>
    <x v="1"/>
    <n v="15"/>
    <x v="0"/>
    <x v="0"/>
    <x v="0"/>
    <s v="Yes"/>
    <n v="20"/>
    <n v="3"/>
    <n v="62"/>
  </r>
  <r>
    <n v="3404"/>
    <s v="Klara Fagundes"/>
    <x v="2"/>
    <d v="2024-08-17T00:00:00"/>
    <x v="0"/>
    <n v="10"/>
    <x v="1"/>
    <x v="1"/>
    <x v="1"/>
    <s v="Yes"/>
    <n v="20"/>
    <n v="15"/>
    <n v="15"/>
  </r>
  <r>
    <n v="3405"/>
    <s v="Lúcia Mendonça"/>
    <x v="1"/>
    <d v="2024-08-18T00:00:00"/>
    <x v="1"/>
    <n v="5"/>
    <x v="0"/>
    <x v="1"/>
    <x v="1"/>
    <s v="No"/>
    <n v="0"/>
    <n v="1"/>
    <n v="4"/>
  </r>
  <r>
    <n v="3406"/>
    <s v="Marcelo Novaes"/>
    <x v="1"/>
    <d v="2024-08-19T00:00:00"/>
    <x v="0"/>
    <n v="5"/>
    <x v="0"/>
    <x v="1"/>
    <x v="1"/>
    <s v="No"/>
    <n v="0"/>
    <n v="0"/>
    <n v="5"/>
  </r>
  <r>
    <n v="3407"/>
    <s v="Nina Pacheco"/>
    <x v="0"/>
    <d v="2024-08-20T00:00:00"/>
    <x v="1"/>
    <n v="15"/>
    <x v="2"/>
    <x v="0"/>
    <x v="0"/>
    <s v="Yes"/>
    <n v="20"/>
    <n v="7"/>
    <n v="58"/>
  </r>
  <r>
    <n v="3408"/>
    <s v="Olívia Rios"/>
    <x v="2"/>
    <d v="2024-08-21T00:00:00"/>
    <x v="0"/>
    <n v="10"/>
    <x v="1"/>
    <x v="1"/>
    <x v="1"/>
    <s v="Yes"/>
    <n v="20"/>
    <n v="10"/>
    <n v="20"/>
  </r>
  <r>
    <n v="3409"/>
    <s v="Paulo Quintana"/>
    <x v="1"/>
    <d v="2024-08-22T00:00:00"/>
    <x v="1"/>
    <n v="5"/>
    <x v="2"/>
    <x v="1"/>
    <x v="1"/>
    <s v="No"/>
    <n v="0"/>
    <n v="1"/>
    <n v="4"/>
  </r>
  <r>
    <n v="3410"/>
    <s v="Raquel Domingos"/>
    <x v="0"/>
    <d v="2024-08-23T00:00:00"/>
    <x v="0"/>
    <n v="15"/>
    <x v="0"/>
    <x v="0"/>
    <x v="0"/>
    <s v="Yes"/>
    <n v="20"/>
    <n v="15"/>
    <n v="50"/>
  </r>
  <r>
    <n v="3411"/>
    <s v="Samuel Viana"/>
    <x v="2"/>
    <d v="2024-08-24T00:00:00"/>
    <x v="1"/>
    <n v="10"/>
    <x v="0"/>
    <x v="1"/>
    <x v="1"/>
    <s v="Yes"/>
    <n v="20"/>
    <n v="5"/>
    <n v="25"/>
  </r>
  <r>
    <n v="3412"/>
    <s v="Tatiane Rocha"/>
    <x v="1"/>
    <d v="2024-08-25T00:00:00"/>
    <x v="0"/>
    <n v="5"/>
    <x v="1"/>
    <x v="1"/>
    <x v="1"/>
    <s v="No"/>
    <n v="0"/>
    <n v="0"/>
    <n v="5"/>
  </r>
  <r>
    <n v="3413"/>
    <s v="Ulysses Farias"/>
    <x v="0"/>
    <d v="2024-08-26T00:00:00"/>
    <x v="1"/>
    <n v="15"/>
    <x v="2"/>
    <x v="0"/>
    <x v="0"/>
    <s v="Yes"/>
    <n v="20"/>
    <n v="20"/>
    <n v="45"/>
  </r>
  <r>
    <n v="3414"/>
    <s v="Vanessa Moreira"/>
    <x v="2"/>
    <d v="2024-08-27T00:00:00"/>
    <x v="0"/>
    <n v="10"/>
    <x v="2"/>
    <x v="1"/>
    <x v="1"/>
    <s v="Yes"/>
    <n v="20"/>
    <n v="12"/>
    <n v="18"/>
  </r>
  <r>
    <n v="3415"/>
    <s v="William Carvalho"/>
    <x v="1"/>
    <d v="2024-08-28T00:00:00"/>
    <x v="1"/>
    <n v="5"/>
    <x v="0"/>
    <x v="1"/>
    <x v="1"/>
    <s v="No"/>
    <n v="0"/>
    <n v="2"/>
    <n v="3"/>
  </r>
  <r>
    <n v="3416"/>
    <s v="Ximena Barros"/>
    <x v="0"/>
    <d v="2024-08-29T00:00:00"/>
    <x v="0"/>
    <n v="15"/>
    <x v="1"/>
    <x v="0"/>
    <x v="0"/>
    <s v="Yes"/>
    <n v="20"/>
    <n v="5"/>
    <n v="60"/>
  </r>
  <r>
    <n v="3417"/>
    <s v="Yara Machado"/>
    <x v="2"/>
    <d v="2024-08-30T00:00:00"/>
    <x v="1"/>
    <n v="10"/>
    <x v="0"/>
    <x v="1"/>
    <x v="1"/>
    <s v="Yes"/>
    <n v="20"/>
    <n v="10"/>
    <n v="20"/>
  </r>
  <r>
    <n v="3418"/>
    <s v="Zacarias Costa"/>
    <x v="1"/>
    <d v="2024-08-31T00:00:00"/>
    <x v="0"/>
    <n v="5"/>
    <x v="2"/>
    <x v="1"/>
    <x v="1"/>
    <s v="No"/>
    <n v="0"/>
    <n v="0"/>
    <n v="5"/>
  </r>
  <r>
    <n v="3419"/>
    <s v="André Lopes"/>
    <x v="0"/>
    <d v="2024-09-01T00:00:00"/>
    <x v="1"/>
    <n v="15"/>
    <x v="0"/>
    <x v="0"/>
    <x v="0"/>
    <s v="Yes"/>
    <n v="20"/>
    <n v="3"/>
    <n v="62"/>
  </r>
  <r>
    <n v="3420"/>
    <s v="Beatriz Souza"/>
    <x v="2"/>
    <d v="2024-09-02T00:00:00"/>
    <x v="0"/>
    <n v="10"/>
    <x v="1"/>
    <x v="1"/>
    <x v="1"/>
    <s v="Yes"/>
    <n v="20"/>
    <n v="15"/>
    <n v="15"/>
  </r>
  <r>
    <n v="3421"/>
    <s v="Caio Pereira"/>
    <x v="1"/>
    <d v="2024-09-03T00:00:00"/>
    <x v="1"/>
    <n v="5"/>
    <x v="0"/>
    <x v="1"/>
    <x v="1"/>
    <s v="No"/>
    <n v="0"/>
    <n v="1"/>
    <n v="4"/>
  </r>
  <r>
    <n v="3422"/>
    <s v="Daniela Araújo"/>
    <x v="0"/>
    <d v="2024-09-04T00:00:00"/>
    <x v="0"/>
    <n v="15"/>
    <x v="2"/>
    <x v="0"/>
    <x v="0"/>
    <s v="Yes"/>
    <n v="20"/>
    <n v="7"/>
    <n v="58"/>
  </r>
  <r>
    <n v="3423"/>
    <s v="Eduardo Santos"/>
    <x v="2"/>
    <d v="2024-09-05T00:00:00"/>
    <x v="1"/>
    <n v="10"/>
    <x v="0"/>
    <x v="1"/>
    <x v="1"/>
    <s v="Yes"/>
    <n v="20"/>
    <n v="10"/>
    <n v="20"/>
  </r>
  <r>
    <n v="3424"/>
    <s v="Fernanda Lima"/>
    <x v="1"/>
    <d v="2024-09-06T00:00:00"/>
    <x v="0"/>
    <n v="5"/>
    <x v="1"/>
    <x v="1"/>
    <x v="1"/>
    <s v="No"/>
    <n v="0"/>
    <n v="0"/>
    <n v="5"/>
  </r>
  <r>
    <n v="3425"/>
    <s v="Gabriel Teixeira"/>
    <x v="0"/>
    <d v="2024-09-07T00:00:00"/>
    <x v="1"/>
    <n v="15"/>
    <x v="0"/>
    <x v="0"/>
    <x v="0"/>
    <s v="Yes"/>
    <n v="20"/>
    <n v="20"/>
    <n v="45"/>
  </r>
  <r>
    <n v="3426"/>
    <s v="Helena Ribeiro"/>
    <x v="2"/>
    <d v="2024-09-08T00:00:00"/>
    <x v="0"/>
    <n v="10"/>
    <x v="2"/>
    <x v="1"/>
    <x v="1"/>
    <s v="Yes"/>
    <n v="20"/>
    <n v="15"/>
    <n v="15"/>
  </r>
  <r>
    <n v="3427"/>
    <s v="Igor Mendes"/>
    <x v="1"/>
    <d v="2024-09-09T00:00:00"/>
    <x v="1"/>
    <n v="5"/>
    <x v="0"/>
    <x v="1"/>
    <x v="1"/>
    <s v="No"/>
    <n v="0"/>
    <n v="1"/>
    <n v="4"/>
  </r>
  <r>
    <n v="3428"/>
    <s v="Joana Silveira"/>
    <x v="0"/>
    <d v="2024-09-10T00:00:00"/>
    <x v="0"/>
    <n v="15"/>
    <x v="1"/>
    <x v="0"/>
    <x v="0"/>
    <s v="Yes"/>
    <n v="20"/>
    <n v="3"/>
    <n v="62"/>
  </r>
  <r>
    <n v="3429"/>
    <s v="Lucas Martins"/>
    <x v="2"/>
    <d v="2024-09-11T00:00:00"/>
    <x v="1"/>
    <n v="10"/>
    <x v="0"/>
    <x v="1"/>
    <x v="1"/>
    <s v="Yes"/>
    <n v="20"/>
    <n v="10"/>
    <n v="20"/>
  </r>
  <r>
    <n v="3430"/>
    <s v="Marcela Gouveia"/>
    <x v="1"/>
    <d v="2024-09-12T00:00:00"/>
    <x v="0"/>
    <n v="5"/>
    <x v="2"/>
    <x v="1"/>
    <x v="1"/>
    <s v="No"/>
    <n v="0"/>
    <n v="0"/>
    <n v="5"/>
  </r>
  <r>
    <n v="3431"/>
    <s v="Nicolas Borges"/>
    <x v="0"/>
    <d v="2024-09-13T00:00:00"/>
    <x v="1"/>
    <n v="15"/>
    <x v="0"/>
    <x v="0"/>
    <x v="0"/>
    <s v="Yes"/>
    <n v="20"/>
    <n v="15"/>
    <n v="50"/>
  </r>
  <r>
    <n v="3432"/>
    <s v="Olivia Freitas"/>
    <x v="2"/>
    <d v="2024-09-14T00:00:00"/>
    <x v="0"/>
    <n v="10"/>
    <x v="1"/>
    <x v="1"/>
    <x v="1"/>
    <s v="Yes"/>
    <n v="20"/>
    <n v="15"/>
    <n v="15"/>
  </r>
  <r>
    <n v="3433"/>
    <s v="Paulo Nogueira"/>
    <x v="1"/>
    <d v="2024-09-15T00:00:00"/>
    <x v="1"/>
    <n v="5"/>
    <x v="0"/>
    <x v="1"/>
    <x v="1"/>
    <s v="No"/>
    <n v="0"/>
    <n v="1"/>
    <n v="4"/>
  </r>
  <r>
    <n v="3434"/>
    <s v="Raquel Andrade"/>
    <x v="0"/>
    <d v="2024-09-16T00:00:00"/>
    <x v="0"/>
    <n v="15"/>
    <x v="2"/>
    <x v="0"/>
    <x v="0"/>
    <s v="Yes"/>
    <n v="20"/>
    <n v="7"/>
    <n v="58"/>
  </r>
  <r>
    <n v="3435"/>
    <s v="Sônia Carvalho"/>
    <x v="2"/>
    <d v="2024-09-17T00:00:00"/>
    <x v="1"/>
    <n v="10"/>
    <x v="0"/>
    <x v="1"/>
    <x v="1"/>
    <s v="Yes"/>
    <n v="20"/>
    <n v="10"/>
    <n v="20"/>
  </r>
  <r>
    <n v="3436"/>
    <s v="Tiago Rodrigues"/>
    <x v="1"/>
    <d v="2024-09-18T00:00:00"/>
    <x v="0"/>
    <n v="5"/>
    <x v="0"/>
    <x v="1"/>
    <x v="1"/>
    <s v="No"/>
    <n v="0"/>
    <n v="0"/>
    <n v="5"/>
  </r>
  <r>
    <n v="3437"/>
    <s v="Ursula Monteiro"/>
    <x v="0"/>
    <d v="2024-09-19T00:00:00"/>
    <x v="1"/>
    <n v="15"/>
    <x v="2"/>
    <x v="0"/>
    <x v="0"/>
    <s v="Yes"/>
    <n v="20"/>
    <n v="7"/>
    <n v="58"/>
  </r>
  <r>
    <n v="3438"/>
    <s v="Vanessa Pereira"/>
    <x v="2"/>
    <d v="2024-09-20T00:00:00"/>
    <x v="0"/>
    <n v="10"/>
    <x v="1"/>
    <x v="1"/>
    <x v="1"/>
    <s v="Yes"/>
    <n v="20"/>
    <n v="10"/>
    <n v="20"/>
  </r>
  <r>
    <n v="3439"/>
    <s v="Walter Silva"/>
    <x v="1"/>
    <d v="2024-09-21T00:00:00"/>
    <x v="1"/>
    <n v="5"/>
    <x v="2"/>
    <x v="1"/>
    <x v="1"/>
    <s v="No"/>
    <n v="0"/>
    <n v="1"/>
    <n v="4"/>
  </r>
  <r>
    <n v="3440"/>
    <s v="Xavier Almeida"/>
    <x v="0"/>
    <d v="2024-09-22T00:00:00"/>
    <x v="0"/>
    <n v="15"/>
    <x v="0"/>
    <x v="0"/>
    <x v="0"/>
    <s v="Yes"/>
    <n v="20"/>
    <n v="15"/>
    <n v="50"/>
  </r>
  <r>
    <n v="3441"/>
    <s v="Yasmine Correia"/>
    <x v="2"/>
    <d v="2024-09-23T00:00:00"/>
    <x v="1"/>
    <n v="10"/>
    <x v="0"/>
    <x v="1"/>
    <x v="1"/>
    <s v="Yes"/>
    <n v="20"/>
    <n v="5"/>
    <n v="25"/>
  </r>
  <r>
    <n v="3442"/>
    <s v="Zacarias Almeida"/>
    <x v="1"/>
    <d v="2024-09-24T00:00:00"/>
    <x v="0"/>
    <n v="5"/>
    <x v="1"/>
    <x v="1"/>
    <x v="1"/>
    <s v="No"/>
    <n v="0"/>
    <n v="0"/>
    <n v="5"/>
  </r>
  <r>
    <n v="3443"/>
    <s v="Amanda Costa"/>
    <x v="0"/>
    <d v="2024-09-25T00:00:00"/>
    <x v="1"/>
    <n v="15"/>
    <x v="2"/>
    <x v="0"/>
    <x v="0"/>
    <s v="Yes"/>
    <n v="20"/>
    <n v="20"/>
    <n v="45"/>
  </r>
  <r>
    <n v="3444"/>
    <s v="Bruno Ferreira"/>
    <x v="2"/>
    <d v="2024-09-26T00:00:00"/>
    <x v="0"/>
    <n v="10"/>
    <x v="2"/>
    <x v="1"/>
    <x v="1"/>
    <s v="Yes"/>
    <n v="20"/>
    <n v="12"/>
    <n v="18"/>
  </r>
  <r>
    <n v="3445"/>
    <s v="Carla Dias"/>
    <x v="1"/>
    <d v="2024-09-27T00:00:00"/>
    <x v="1"/>
    <n v="5"/>
    <x v="0"/>
    <x v="1"/>
    <x v="1"/>
    <s v="No"/>
    <n v="0"/>
    <n v="2"/>
    <n v="3"/>
  </r>
  <r>
    <n v="3446"/>
    <s v="Diogo Martins"/>
    <x v="0"/>
    <d v="2024-09-28T00:00:00"/>
    <x v="0"/>
    <n v="15"/>
    <x v="1"/>
    <x v="0"/>
    <x v="0"/>
    <s v="Yes"/>
    <n v="20"/>
    <n v="5"/>
    <n v="60"/>
  </r>
  <r>
    <n v="3447"/>
    <s v="Elisa Campos"/>
    <x v="2"/>
    <d v="2024-09-29T00:00:00"/>
    <x v="1"/>
    <n v="10"/>
    <x v="0"/>
    <x v="1"/>
    <x v="1"/>
    <s v="Yes"/>
    <n v="20"/>
    <n v="10"/>
    <n v="20"/>
  </r>
  <r>
    <n v="3448"/>
    <s v="Fabiana Lima"/>
    <x v="1"/>
    <d v="2024-09-30T00:00:00"/>
    <x v="0"/>
    <n v="5"/>
    <x v="2"/>
    <x v="1"/>
    <x v="1"/>
    <s v="No"/>
    <n v="0"/>
    <n v="0"/>
    <n v="5"/>
  </r>
  <r>
    <n v="3449"/>
    <s v="Gabriel Santos"/>
    <x v="0"/>
    <d v="2024-10-01T00:00:00"/>
    <x v="1"/>
    <n v="15"/>
    <x v="0"/>
    <x v="0"/>
    <x v="0"/>
    <s v="Yes"/>
    <n v="20"/>
    <n v="3"/>
    <n v="62"/>
  </r>
  <r>
    <n v="3450"/>
    <s v="Helena Ferreira"/>
    <x v="2"/>
    <d v="2024-10-02T00:00:00"/>
    <x v="0"/>
    <n v="10"/>
    <x v="1"/>
    <x v="1"/>
    <x v="1"/>
    <s v="Yes"/>
    <n v="20"/>
    <n v="15"/>
    <n v="15"/>
  </r>
  <r>
    <n v="3451"/>
    <s v="Ígor Nunes"/>
    <x v="1"/>
    <d v="2024-10-03T00:00:00"/>
    <x v="1"/>
    <n v="5"/>
    <x v="0"/>
    <x v="1"/>
    <x v="1"/>
    <s v="No"/>
    <n v="0"/>
    <n v="1"/>
    <n v="4"/>
  </r>
  <r>
    <n v="3452"/>
    <s v="Joana Silveira"/>
    <x v="0"/>
    <d v="2024-10-04T00:00:00"/>
    <x v="0"/>
    <n v="15"/>
    <x v="2"/>
    <x v="0"/>
    <x v="0"/>
    <s v="Yes"/>
    <n v="20"/>
    <n v="7"/>
    <n v="58"/>
  </r>
  <r>
    <n v="3453"/>
    <s v="Kléber Oliveira"/>
    <x v="2"/>
    <d v="2024-10-05T00:00:00"/>
    <x v="1"/>
    <n v="10"/>
    <x v="0"/>
    <x v="1"/>
    <x v="1"/>
    <s v="Yes"/>
    <n v="20"/>
    <n v="10"/>
    <n v="20"/>
  </r>
  <r>
    <n v="3454"/>
    <s v="Luciana Morais"/>
    <x v="1"/>
    <d v="2024-10-06T00:00:00"/>
    <x v="0"/>
    <n v="5"/>
    <x v="1"/>
    <x v="1"/>
    <x v="1"/>
    <s v="No"/>
    <n v="0"/>
    <n v="0"/>
    <n v="5"/>
  </r>
  <r>
    <n v="3455"/>
    <s v="Marcos Vinícius"/>
    <x v="0"/>
    <d v="2024-10-07T00:00:00"/>
    <x v="1"/>
    <n v="15"/>
    <x v="0"/>
    <x v="0"/>
    <x v="0"/>
    <s v="Yes"/>
    <n v="20"/>
    <n v="20"/>
    <n v="45"/>
  </r>
  <r>
    <n v="3456"/>
    <s v="Natália Barros"/>
    <x v="2"/>
    <d v="2024-10-08T00:00:00"/>
    <x v="0"/>
    <n v="10"/>
    <x v="2"/>
    <x v="1"/>
    <x v="1"/>
    <s v="Yes"/>
    <n v="20"/>
    <n v="15"/>
    <n v="15"/>
  </r>
  <r>
    <n v="3457"/>
    <s v="Oscar Sampaio"/>
    <x v="1"/>
    <d v="2024-10-09T00:00:00"/>
    <x v="1"/>
    <n v="5"/>
    <x v="0"/>
    <x v="1"/>
    <x v="1"/>
    <s v="No"/>
    <n v="0"/>
    <n v="1"/>
    <n v="4"/>
  </r>
  <r>
    <n v="3458"/>
    <s v="Patrícia Leite"/>
    <x v="0"/>
    <d v="2024-10-10T00:00:00"/>
    <x v="0"/>
    <n v="15"/>
    <x v="1"/>
    <x v="0"/>
    <x v="0"/>
    <s v="Yes"/>
    <n v="20"/>
    <n v="3"/>
    <n v="62"/>
  </r>
  <r>
    <n v="3459"/>
    <s v="Quênia Rocha"/>
    <x v="2"/>
    <d v="2024-10-11T00:00:00"/>
    <x v="1"/>
    <n v="10"/>
    <x v="0"/>
    <x v="1"/>
    <x v="1"/>
    <s v="Yes"/>
    <n v="20"/>
    <n v="10"/>
    <n v="20"/>
  </r>
  <r>
    <n v="3460"/>
    <s v="Rafael Torres"/>
    <x v="1"/>
    <d v="2024-10-12T00:00:00"/>
    <x v="0"/>
    <n v="5"/>
    <x v="2"/>
    <x v="1"/>
    <x v="1"/>
    <s v="No"/>
    <n v="0"/>
    <n v="0"/>
    <n v="5"/>
  </r>
  <r>
    <n v="3461"/>
    <s v="Sandra Gouveia"/>
    <x v="0"/>
    <d v="2024-10-13T00:00:00"/>
    <x v="1"/>
    <n v="15"/>
    <x v="0"/>
    <x v="0"/>
    <x v="0"/>
    <s v="Yes"/>
    <n v="20"/>
    <n v="15"/>
    <n v="50"/>
  </r>
  <r>
    <n v="3462"/>
    <s v="Tiago Lacerda"/>
    <x v="2"/>
    <d v="2024-10-14T00:00:00"/>
    <x v="0"/>
    <n v="10"/>
    <x v="1"/>
    <x v="1"/>
    <x v="1"/>
    <s v="Yes"/>
    <n v="20"/>
    <n v="15"/>
    <n v="15"/>
  </r>
  <r>
    <n v="3463"/>
    <s v="Ursula Fonseca"/>
    <x v="1"/>
    <d v="2024-10-15T00:00:00"/>
    <x v="1"/>
    <n v="5"/>
    <x v="0"/>
    <x v="1"/>
    <x v="1"/>
    <s v="No"/>
    <n v="0"/>
    <n v="1"/>
    <n v="4"/>
  </r>
  <r>
    <n v="3464"/>
    <s v="Vanessa Andrade"/>
    <x v="0"/>
    <d v="2024-10-16T00:00:00"/>
    <x v="0"/>
    <n v="15"/>
    <x v="2"/>
    <x v="0"/>
    <x v="0"/>
    <s v="Yes"/>
    <n v="20"/>
    <n v="7"/>
    <n v="58"/>
  </r>
  <r>
    <n v="3465"/>
    <s v="William Castro"/>
    <x v="2"/>
    <d v="2024-10-17T00:00:00"/>
    <x v="1"/>
    <n v="10"/>
    <x v="0"/>
    <x v="1"/>
    <x v="1"/>
    <s v="Yes"/>
    <n v="20"/>
    <n v="10"/>
    <n v="20"/>
  </r>
  <r>
    <n v="3466"/>
    <s v="Xavier Monteiro"/>
    <x v="1"/>
    <d v="2024-10-18T00:00:00"/>
    <x v="0"/>
    <n v="5"/>
    <x v="1"/>
    <x v="1"/>
    <x v="1"/>
    <s v="No"/>
    <n v="0"/>
    <n v="0"/>
    <n v="5"/>
  </r>
  <r>
    <n v="3467"/>
    <s v="Yasmin Figueira"/>
    <x v="0"/>
    <d v="2024-10-19T00:00:00"/>
    <x v="1"/>
    <n v="15"/>
    <x v="0"/>
    <x v="0"/>
    <x v="0"/>
    <s v="Yes"/>
    <n v="20"/>
    <n v="15"/>
    <n v="50"/>
  </r>
  <r>
    <n v="3468"/>
    <s v="Zacarias Mendonça"/>
    <x v="2"/>
    <d v="2024-10-20T00:00:00"/>
    <x v="0"/>
    <n v="10"/>
    <x v="2"/>
    <x v="1"/>
    <x v="1"/>
    <s v="Yes"/>
    <n v="20"/>
    <n v="12"/>
    <n v="18"/>
  </r>
  <r>
    <n v="3469"/>
    <s v="Amanda Menezes"/>
    <x v="1"/>
    <d v="2024-10-21T00:00:00"/>
    <x v="1"/>
    <n v="5"/>
    <x v="0"/>
    <x v="1"/>
    <x v="1"/>
    <s v="No"/>
    <n v="0"/>
    <n v="2"/>
    <n v="3"/>
  </r>
  <r>
    <n v="3470"/>
    <s v="Bruno Santos"/>
    <x v="0"/>
    <d v="2024-10-22T00:00:00"/>
    <x v="0"/>
    <n v="15"/>
    <x v="1"/>
    <x v="0"/>
    <x v="0"/>
    <s v="Yes"/>
    <n v="20"/>
    <n v="5"/>
    <n v="60"/>
  </r>
  <r>
    <n v="3471"/>
    <s v="Carla Ferreira"/>
    <x v="2"/>
    <d v="2024-10-23T00:00:00"/>
    <x v="1"/>
    <n v="10"/>
    <x v="0"/>
    <x v="1"/>
    <x v="1"/>
    <s v="Yes"/>
    <n v="20"/>
    <n v="10"/>
    <n v="20"/>
  </r>
  <r>
    <n v="3472"/>
    <s v="Diogo Alves"/>
    <x v="1"/>
    <d v="2024-10-24T00:00:00"/>
    <x v="0"/>
    <n v="5"/>
    <x v="2"/>
    <x v="1"/>
    <x v="1"/>
    <s v="No"/>
    <n v="0"/>
    <n v="0"/>
    <n v="5"/>
  </r>
  <r>
    <n v="3473"/>
    <s v="Elisa Neves"/>
    <x v="0"/>
    <d v="2024-10-25T00:00:00"/>
    <x v="1"/>
    <n v="15"/>
    <x v="0"/>
    <x v="0"/>
    <x v="0"/>
    <s v="Yes"/>
    <n v="20"/>
    <n v="3"/>
    <n v="62"/>
  </r>
  <r>
    <n v="3474"/>
    <s v="Fabiano Pires"/>
    <x v="2"/>
    <d v="2024-10-26T00:00:00"/>
    <x v="0"/>
    <n v="10"/>
    <x v="1"/>
    <x v="1"/>
    <x v="1"/>
    <s v="Yes"/>
    <n v="20"/>
    <n v="15"/>
    <n v="15"/>
  </r>
  <r>
    <n v="3475"/>
    <s v="Giovana Ribeiro"/>
    <x v="1"/>
    <d v="2024-10-27T00:00:00"/>
    <x v="1"/>
    <n v="5"/>
    <x v="0"/>
    <x v="1"/>
    <x v="1"/>
    <s v="No"/>
    <n v="0"/>
    <n v="1"/>
    <n v="4"/>
  </r>
  <r>
    <n v="3476"/>
    <s v="Hélio Costa"/>
    <x v="0"/>
    <d v="2024-10-28T00:00:00"/>
    <x v="0"/>
    <n v="15"/>
    <x v="2"/>
    <x v="0"/>
    <x v="0"/>
    <s v="Yes"/>
    <n v="20"/>
    <n v="7"/>
    <n v="58"/>
  </r>
  <r>
    <n v="3477"/>
    <s v="Íris Loureiro"/>
    <x v="2"/>
    <d v="2024-10-29T00:00:00"/>
    <x v="1"/>
    <n v="10"/>
    <x v="0"/>
    <x v="1"/>
    <x v="1"/>
    <s v="Yes"/>
    <n v="20"/>
    <n v="10"/>
    <n v="20"/>
  </r>
  <r>
    <n v="3478"/>
    <s v="João Pereira"/>
    <x v="1"/>
    <d v="2024-10-30T00:00:00"/>
    <x v="0"/>
    <n v="5"/>
    <x v="1"/>
    <x v="1"/>
    <x v="1"/>
    <s v="No"/>
    <n v="0"/>
    <n v="0"/>
    <n v="5"/>
  </r>
  <r>
    <n v="3479"/>
    <s v="Klara Silva"/>
    <x v="0"/>
    <d v="2024-10-31T00:00:00"/>
    <x v="1"/>
    <n v="15"/>
    <x v="0"/>
    <x v="0"/>
    <x v="0"/>
    <s v="Yes"/>
    <n v="20"/>
    <n v="20"/>
    <n v="45"/>
  </r>
  <r>
    <n v="3480"/>
    <s v="Luciana Barros"/>
    <x v="2"/>
    <d v="2024-11-01T00:00:00"/>
    <x v="0"/>
    <n v="10"/>
    <x v="2"/>
    <x v="1"/>
    <x v="1"/>
    <s v="Yes"/>
    <n v="20"/>
    <n v="15"/>
    <n v="15"/>
  </r>
  <r>
    <n v="3481"/>
    <s v="Marcos Gomes"/>
    <x v="1"/>
    <d v="2024-11-02T00:00:00"/>
    <x v="1"/>
    <n v="5"/>
    <x v="0"/>
    <x v="1"/>
    <x v="1"/>
    <s v="No"/>
    <n v="0"/>
    <n v="1"/>
    <n v="4"/>
  </r>
  <r>
    <n v="3482"/>
    <s v="Natália Soares"/>
    <x v="0"/>
    <d v="2024-11-03T00:00:00"/>
    <x v="0"/>
    <n v="15"/>
    <x v="1"/>
    <x v="0"/>
    <x v="0"/>
    <s v="Yes"/>
    <n v="20"/>
    <n v="3"/>
    <n v="62"/>
  </r>
  <r>
    <n v="3483"/>
    <s v="Oscar Machado"/>
    <x v="2"/>
    <d v="2024-11-04T00:00:00"/>
    <x v="1"/>
    <n v="10"/>
    <x v="0"/>
    <x v="1"/>
    <x v="1"/>
    <s v="Yes"/>
    <n v="20"/>
    <n v="10"/>
    <n v="20"/>
  </r>
  <r>
    <n v="3484"/>
    <s v="Patrícia Lima"/>
    <x v="1"/>
    <d v="2024-11-05T00:00:00"/>
    <x v="0"/>
    <n v="5"/>
    <x v="2"/>
    <x v="1"/>
    <x v="1"/>
    <s v="No"/>
    <n v="0"/>
    <n v="0"/>
    <n v="5"/>
  </r>
  <r>
    <n v="3485"/>
    <s v="Quirino Neto"/>
    <x v="0"/>
    <d v="2024-11-06T00:00:00"/>
    <x v="1"/>
    <n v="15"/>
    <x v="0"/>
    <x v="0"/>
    <x v="0"/>
    <s v="Yes"/>
    <n v="20"/>
    <n v="15"/>
    <n v="50"/>
  </r>
  <r>
    <n v="3486"/>
    <s v="Rafaela Souza"/>
    <x v="1"/>
    <d v="2024-11-07T00:00:00"/>
    <x v="0"/>
    <n v="5"/>
    <x v="0"/>
    <x v="1"/>
    <x v="1"/>
    <s v="No"/>
    <n v="0"/>
    <n v="0"/>
    <n v="5"/>
  </r>
  <r>
    <n v="3487"/>
    <s v="Sandro Almeida"/>
    <x v="0"/>
    <d v="2024-11-08T00:00:00"/>
    <x v="1"/>
    <n v="15"/>
    <x v="2"/>
    <x v="0"/>
    <x v="0"/>
    <s v="Yes"/>
    <n v="20"/>
    <n v="7"/>
    <n v="58"/>
  </r>
  <r>
    <n v="3488"/>
    <s v="Tânia Ribeiro"/>
    <x v="2"/>
    <d v="2024-11-09T00:00:00"/>
    <x v="0"/>
    <n v="10"/>
    <x v="1"/>
    <x v="1"/>
    <x v="1"/>
    <s v="Yes"/>
    <n v="20"/>
    <n v="10"/>
    <n v="20"/>
  </r>
  <r>
    <n v="3489"/>
    <s v="Ugo Dias"/>
    <x v="1"/>
    <d v="2024-11-10T00:00:00"/>
    <x v="1"/>
    <n v="5"/>
    <x v="2"/>
    <x v="1"/>
    <x v="1"/>
    <s v="No"/>
    <n v="0"/>
    <n v="1"/>
    <n v="4"/>
  </r>
  <r>
    <n v="3490"/>
    <s v="Valéria Lima"/>
    <x v="0"/>
    <d v="2024-11-11T00:00:00"/>
    <x v="0"/>
    <n v="15"/>
    <x v="0"/>
    <x v="0"/>
    <x v="0"/>
    <s v="Yes"/>
    <n v="20"/>
    <n v="15"/>
    <n v="50"/>
  </r>
  <r>
    <n v="3491"/>
    <s v="William Fernandes"/>
    <x v="2"/>
    <d v="2024-11-12T00:00:00"/>
    <x v="1"/>
    <n v="10"/>
    <x v="0"/>
    <x v="1"/>
    <x v="1"/>
    <s v="Yes"/>
    <n v="20"/>
    <n v="5"/>
    <n v="25"/>
  </r>
  <r>
    <n v="3492"/>
    <s v="Xuxa Mendes"/>
    <x v="1"/>
    <d v="2024-11-13T00:00:00"/>
    <x v="0"/>
    <n v="5"/>
    <x v="1"/>
    <x v="1"/>
    <x v="1"/>
    <s v="No"/>
    <n v="0"/>
    <n v="0"/>
    <n v="5"/>
  </r>
  <r>
    <n v="3493"/>
    <s v="Ygor Farias"/>
    <x v="0"/>
    <d v="2024-11-14T00:00:00"/>
    <x v="1"/>
    <n v="15"/>
    <x v="2"/>
    <x v="0"/>
    <x v="0"/>
    <s v="Yes"/>
    <n v="20"/>
    <n v="20"/>
    <n v="45"/>
  </r>
  <r>
    <n v="3494"/>
    <s v="Zilda Barros"/>
    <x v="2"/>
    <d v="2024-11-15T00:00:00"/>
    <x v="0"/>
    <n v="10"/>
    <x v="2"/>
    <x v="1"/>
    <x v="1"/>
    <s v="Yes"/>
    <n v="20"/>
    <n v="12"/>
    <n v="18"/>
  </r>
  <r>
    <n v="3495"/>
    <s v="Amanda Santos"/>
    <x v="1"/>
    <d v="2024-11-16T00:00:00"/>
    <x v="1"/>
    <n v="5"/>
    <x v="0"/>
    <x v="1"/>
    <x v="1"/>
    <s v="No"/>
    <n v="0"/>
    <n v="2"/>
    <n v="3"/>
  </r>
  <r>
    <n v="3496"/>
    <s v="Bruno Costa"/>
    <x v="0"/>
    <d v="2024-11-17T00:00:00"/>
    <x v="0"/>
    <n v="15"/>
    <x v="1"/>
    <x v="0"/>
    <x v="0"/>
    <s v="Yes"/>
    <n v="20"/>
    <n v="5"/>
    <n v="60"/>
  </r>
  <r>
    <n v="3497"/>
    <s v="Carla Rodrigues"/>
    <x v="2"/>
    <d v="2024-11-18T00:00:00"/>
    <x v="1"/>
    <n v="10"/>
    <x v="0"/>
    <x v="1"/>
    <x v="1"/>
    <s v="Yes"/>
    <n v="20"/>
    <n v="10"/>
    <n v="20"/>
  </r>
  <r>
    <n v="3498"/>
    <s v="Diogo Pereira"/>
    <x v="1"/>
    <d v="2024-11-19T00:00:00"/>
    <x v="0"/>
    <n v="5"/>
    <x v="2"/>
    <x v="1"/>
    <x v="1"/>
    <s v="No"/>
    <n v="0"/>
    <n v="0"/>
    <n v="5"/>
  </r>
  <r>
    <n v="3499"/>
    <s v="Elisa Correia"/>
    <x v="0"/>
    <d v="2024-11-20T00:00:00"/>
    <x v="1"/>
    <n v="15"/>
    <x v="0"/>
    <x v="0"/>
    <x v="0"/>
    <s v="Yes"/>
    <n v="20"/>
    <n v="3"/>
    <n v="62"/>
  </r>
  <r>
    <n v="3500"/>
    <s v="Fábio Lourenço"/>
    <x v="2"/>
    <d v="2024-11-21T00:00:00"/>
    <x v="0"/>
    <n v="10"/>
    <x v="1"/>
    <x v="1"/>
    <x v="1"/>
    <s v="Yes"/>
    <n v="20"/>
    <n v="15"/>
    <n v="15"/>
  </r>
  <r>
    <n v="3501"/>
    <s v="Gabriela Neves"/>
    <x v="1"/>
    <d v="2024-11-22T00:00:00"/>
    <x v="1"/>
    <n v="5"/>
    <x v="0"/>
    <x v="1"/>
    <x v="1"/>
    <s v="No"/>
    <n v="0"/>
    <n v="1"/>
    <n v="4"/>
  </r>
  <r>
    <n v="3502"/>
    <s v="Henrique Gonçalves"/>
    <x v="0"/>
    <d v="2024-11-23T00:00:00"/>
    <x v="0"/>
    <n v="15"/>
    <x v="2"/>
    <x v="0"/>
    <x v="0"/>
    <s v="Yes"/>
    <n v="20"/>
    <n v="7"/>
    <n v="58"/>
  </r>
  <r>
    <n v="3503"/>
    <s v="Íris Santos"/>
    <x v="2"/>
    <d v="2024-11-24T00:00:00"/>
    <x v="1"/>
    <n v="10"/>
    <x v="0"/>
    <x v="1"/>
    <x v="1"/>
    <s v="Yes"/>
    <n v="20"/>
    <n v="10"/>
    <n v="20"/>
  </r>
  <r>
    <n v="3504"/>
    <s v="João Marcelo Alves"/>
    <x v="1"/>
    <d v="2024-11-25T00:00:00"/>
    <x v="0"/>
    <n v="5"/>
    <x v="1"/>
    <x v="1"/>
    <x v="1"/>
    <s v="No"/>
    <n v="0"/>
    <n v="0"/>
    <n v="5"/>
  </r>
  <r>
    <n v="3505"/>
    <s v="Klara Fonseca"/>
    <x v="0"/>
    <d v="2024-11-26T00:00:00"/>
    <x v="1"/>
    <n v="15"/>
    <x v="0"/>
    <x v="0"/>
    <x v="0"/>
    <s v="Yes"/>
    <n v="20"/>
    <n v="20"/>
    <n v="45"/>
  </r>
  <r>
    <n v="3506"/>
    <s v="Lucas Mendonça"/>
    <x v="2"/>
    <d v="2024-11-27T00:00:00"/>
    <x v="0"/>
    <n v="10"/>
    <x v="2"/>
    <x v="1"/>
    <x v="1"/>
    <s v="Yes"/>
    <n v="20"/>
    <n v="15"/>
    <n v="15"/>
  </r>
  <r>
    <n v="3507"/>
    <s v="Marcela Torres"/>
    <x v="1"/>
    <d v="2024-11-28T00:00:00"/>
    <x v="1"/>
    <n v="5"/>
    <x v="0"/>
    <x v="1"/>
    <x v="1"/>
    <s v="No"/>
    <n v="0"/>
    <n v="1"/>
    <n v="4"/>
  </r>
  <r>
    <n v="3508"/>
    <s v="Natália Castro"/>
    <x v="0"/>
    <d v="2024-11-29T00:00:00"/>
    <x v="0"/>
    <n v="15"/>
    <x v="1"/>
    <x v="0"/>
    <x v="0"/>
    <s v="Yes"/>
    <n v="20"/>
    <n v="3"/>
    <n v="62"/>
  </r>
  <r>
    <n v="3509"/>
    <s v="Oscar Martins"/>
    <x v="2"/>
    <d v="2024-11-30T00:00:00"/>
    <x v="1"/>
    <n v="10"/>
    <x v="0"/>
    <x v="1"/>
    <x v="1"/>
    <s v="Yes"/>
    <n v="20"/>
    <n v="10"/>
    <n v="20"/>
  </r>
  <r>
    <n v="3510"/>
    <s v="Patrícia Oliveira"/>
    <x v="1"/>
    <d v="2024-12-01T00:00:00"/>
    <x v="0"/>
    <n v="5"/>
    <x v="2"/>
    <x v="1"/>
    <x v="1"/>
    <s v="No"/>
    <n v="0"/>
    <n v="0"/>
    <n v="5"/>
  </r>
  <r>
    <n v="3511"/>
    <s v="Quentin Nogueira"/>
    <x v="0"/>
    <d v="2024-12-02T00:00:00"/>
    <x v="1"/>
    <n v="15"/>
    <x v="0"/>
    <x v="0"/>
    <x v="0"/>
    <s v="Yes"/>
    <n v="20"/>
    <n v="15"/>
    <n v="50"/>
  </r>
  <r>
    <n v="3512"/>
    <s v="Raquel Silva"/>
    <x v="2"/>
    <d v="2024-12-03T00:00:00"/>
    <x v="0"/>
    <n v="10"/>
    <x v="1"/>
    <x v="1"/>
    <x v="1"/>
    <s v="Yes"/>
    <n v="20"/>
    <n v="15"/>
    <n v="15"/>
  </r>
  <r>
    <n v="3513"/>
    <s v="Sandro Gomes"/>
    <x v="1"/>
    <d v="2024-12-04T00:00:00"/>
    <x v="1"/>
    <n v="5"/>
    <x v="0"/>
    <x v="1"/>
    <x v="1"/>
    <s v="No"/>
    <n v="0"/>
    <n v="1"/>
    <n v="4"/>
  </r>
  <r>
    <n v="3514"/>
    <s v="Tânia Machado"/>
    <x v="0"/>
    <d v="2024-12-05T00:00:00"/>
    <x v="0"/>
    <n v="15"/>
    <x v="2"/>
    <x v="0"/>
    <x v="0"/>
    <s v="Yes"/>
    <n v="20"/>
    <n v="7"/>
    <n v="58"/>
  </r>
  <r>
    <n v="3515"/>
    <s v="Ursula Silva"/>
    <x v="2"/>
    <d v="2024-12-06T00:00:00"/>
    <x v="1"/>
    <n v="10"/>
    <x v="0"/>
    <x v="1"/>
    <x v="1"/>
    <s v="Yes"/>
    <n v="20"/>
    <n v="10"/>
    <n v="20"/>
  </r>
  <r>
    <n v="3516"/>
    <s v="Vanessa Moraes"/>
    <x v="1"/>
    <d v="2024-12-07T00:00:00"/>
    <x v="0"/>
    <n v="5"/>
    <x v="1"/>
    <x v="1"/>
    <x v="1"/>
    <s v="No"/>
    <n v="0"/>
    <n v="0"/>
    <n v="5"/>
  </r>
  <r>
    <n v="3517"/>
    <s v="William Carvalho"/>
    <x v="0"/>
    <d v="2024-12-08T00:00:00"/>
    <x v="1"/>
    <n v="15"/>
    <x v="0"/>
    <x v="0"/>
    <x v="0"/>
    <s v="Yes"/>
    <n v="20"/>
    <n v="20"/>
    <n v="45"/>
  </r>
  <r>
    <n v="3518"/>
    <s v="Xavier Reis"/>
    <x v="2"/>
    <d v="2024-12-09T00:00:00"/>
    <x v="0"/>
    <n v="10"/>
    <x v="2"/>
    <x v="1"/>
    <x v="1"/>
    <s v="Yes"/>
    <n v="20"/>
    <n v="12"/>
    <n v="18"/>
  </r>
  <r>
    <n v="3519"/>
    <s v="Yasmin Rocha"/>
    <x v="1"/>
    <d v="2024-12-10T00:00:00"/>
    <x v="1"/>
    <n v="5"/>
    <x v="0"/>
    <x v="1"/>
    <x v="1"/>
    <s v="No"/>
    <n v="0"/>
    <n v="2"/>
    <n v="3"/>
  </r>
  <r>
    <n v="3520"/>
    <s v="Zacarias Duarte"/>
    <x v="0"/>
    <d v="2024-12-11T00:00:00"/>
    <x v="0"/>
    <n v="15"/>
    <x v="1"/>
    <x v="0"/>
    <x v="0"/>
    <s v="Yes"/>
    <n v="20"/>
    <n v="5"/>
    <n v="60"/>
  </r>
  <r>
    <n v="3521"/>
    <s v="Amanda Freitas"/>
    <x v="2"/>
    <d v="2024-12-12T00:00:00"/>
    <x v="1"/>
    <n v="10"/>
    <x v="0"/>
    <x v="1"/>
    <x v="1"/>
    <s v="Yes"/>
    <n v="20"/>
    <n v="10"/>
    <n v="20"/>
  </r>
  <r>
    <n v="3522"/>
    <s v="Bruno Almeida"/>
    <x v="1"/>
    <d v="2024-12-13T00:00:00"/>
    <x v="0"/>
    <n v="5"/>
    <x v="2"/>
    <x v="1"/>
    <x v="1"/>
    <s v="No"/>
    <n v="0"/>
    <n v="0"/>
    <n v="5"/>
  </r>
  <r>
    <n v="3523"/>
    <s v="Carla Siqueira"/>
    <x v="0"/>
    <d v="2024-12-14T00:00:00"/>
    <x v="1"/>
    <n v="15"/>
    <x v="0"/>
    <x v="0"/>
    <x v="0"/>
    <s v="Yes"/>
    <n v="20"/>
    <n v="3"/>
    <n v="62"/>
  </r>
  <r>
    <n v="3524"/>
    <s v="Diogo Ramos"/>
    <x v="2"/>
    <d v="2024-12-15T00:00:00"/>
    <x v="0"/>
    <n v="10"/>
    <x v="1"/>
    <x v="1"/>
    <x v="1"/>
    <s v="Yes"/>
    <n v="20"/>
    <n v="15"/>
    <n v="15"/>
  </r>
  <r>
    <n v="3525"/>
    <s v="Elisa Magalhães"/>
    <x v="1"/>
    <d v="2024-12-16T00:00:00"/>
    <x v="1"/>
    <n v="5"/>
    <x v="0"/>
    <x v="1"/>
    <x v="1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07320D-50CE-4887-8FCA-3DE29328BB04}" name="Tabela dinâmica4" cacheId="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7">
  <location ref="B46:C50" firstHeaderRow="1" firstDataRow="1" firstDataCol="1" rowPageCount="1" colPageCount="1"/>
  <pivotFields count="13">
    <pivotField showAll="0"/>
    <pivotField showAll="0"/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sd="0" x="1"/>
        <item sd="0" x="0"/>
        <item t="default"/>
      </items>
    </pivotField>
    <pivotField numFmtId="44" showAll="0"/>
    <pivotField name=" Subscription Type" axis="axisPage" showAll="0">
      <items count="4">
        <item x="1"/>
        <item x="0"/>
        <item x="2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2" hier="-1"/>
  </pageFields>
  <dataFields count="1">
    <dataField name="Soma de Minecraft Season Pass Price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909D43-6B34-4755-9E00-20A10315584C}" name="Tabela dinâmica3" cacheId="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7">
  <location ref="B35:C39" firstHeaderRow="1" firstDataRow="1" firstDataCol="1" rowPageCount="1" colPageCount="1"/>
  <pivotFields count="13">
    <pivotField showAll="0"/>
    <pivotField showAll="0"/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sd="0" x="1"/>
        <item sd="0" x="0"/>
        <item t="default"/>
      </items>
    </pivotField>
    <pivotField numFmtId="44" showAll="0"/>
    <pivotField name=" Subscription Type" axis="axisPage" showAll="0">
      <items count="4">
        <item x="1"/>
        <item x="0"/>
        <item x="2"/>
        <item t="default"/>
      </items>
    </pivotField>
    <pivotField showAll="0">
      <items count="3">
        <item x="1"/>
        <item x="0"/>
        <item t="default"/>
      </items>
    </pivotField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2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D86836-8F12-4F55-B6CB-9A0E25A442C6}" name="TBL_Anual" cacheId="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7">
  <location ref="B9:C12" firstHeaderRow="1" firstDataRow="1" firstDataCol="1" rowPageCount="1" colPageCount="1"/>
  <pivotFields count="13">
    <pivotField showAll="0"/>
    <pivotField showAll="0"/>
    <pivotField showAll="0">
      <items count="4">
        <item x="1"/>
        <item x="2"/>
        <item x="0"/>
        <item t="default"/>
      </items>
    </pivotField>
    <pivotField numFmtId="14" showAll="0"/>
    <pivotField axis="axisRow" showAll="0">
      <items count="3">
        <item sd="0" x="1"/>
        <item sd="0" x="0"/>
        <item t="default"/>
      </items>
    </pivotField>
    <pivotField dataField="1" numFmtId="44" showAll="0"/>
    <pivotField name=" "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item="2" hier="-1"/>
  </pageFields>
  <dataFields count="1">
    <dataField name="Soma de Subscription Price" fld="5" baseField="0" baseItem="0" numFmtId="44"/>
  </dataFields>
  <chartFormats count="2">
    <chartFormat chart="6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13433002-8335-4AEE-8A1C-5618356E7D93}" sourceName="Subscription Type">
  <pivotTables>
    <pivotTable tabId="3" name="TBL_Anual"/>
    <pivotTable tabId="3" name="Tabela dinâmica3"/>
    <pivotTable tabId="3" name="Tabela dinâmica4"/>
  </pivotTables>
  <data>
    <tabular pivotCacheId="232074456">
      <items count="3">
        <i x="1"/>
        <i x="0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 " xr10:uid="{9005074C-0F21-4E34-A745-56A87F349121}" cache="SegmentaçãodeDados_Subscription_Type" caption=" " rowHeight="2476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  1" xr10:uid="{32C1205F-8AB8-47CB-B208-A0F79D897F4D}" cache="SegmentaçãodeDados_Subscription_Type" caption=" " style="Estilo de Segmentação de Dados 2" rowHeight="2476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4">
  <autoFilter ref="A1:M296" xr:uid="{34E0E886-4200-4B36-97B3-63DB74FF40A0}">
    <filterColumn colId="7">
      <filters>
        <filter val="Yes"/>
      </filters>
    </filterColumn>
  </autoFilter>
  <tableColumns count="13">
    <tableColumn id="1" xr3:uid="{C4A90516-688A-46BF-9167-EA16C2A8A652}" name="Subscriber ID" dataDxfId="13"/>
    <tableColumn id="2" xr3:uid="{53DD39D0-2220-4121-9E9D-4EAA7E151C0F}" name="Name" dataDxfId="12"/>
    <tableColumn id="3" xr3:uid="{4F5FF271-4C57-4BE0-8F2C-F82C8551625C}" name="Plan" dataDxfId="11"/>
    <tableColumn id="4" xr3:uid="{8C17EB93-79B9-4E55-B8F7-BEB82F8253E9}" name="Start Date" dataDxfId="10"/>
    <tableColumn id="5" xr3:uid="{48CEDF9B-1689-482A-A828-5CCE7713264A}" name="Auto Renewal" dataDxfId="9"/>
    <tableColumn id="6" xr3:uid="{78B82374-9AA7-4E38-AE4F-78CDE6C83720}" name="Subscription Price" dataDxfId="8" dataCellStyle="Moeda"/>
    <tableColumn id="7" xr3:uid="{F2433F68-AF33-49D0-B1FB-19A396074EDE}" name="Subscription Type" dataDxfId="7"/>
    <tableColumn id="8" xr3:uid="{FD4D9C95-F6E5-4933-9068-A71FF7DF9343}" name="EA Play Season Pass" dataDxfId="6"/>
    <tableColumn id="13" xr3:uid="{978DD0D2-834E-4CE4-A39B-30976086932F}" name="EA Play Season Pass_x000a_Price" dataDxfId="5" dataCellStyle="Moeda"/>
    <tableColumn id="9" xr3:uid="{6E29F111-C395-4580-9DAD-3407D9E8B1A4}" name="Minecraft Season Pass" dataDxfId="4"/>
    <tableColumn id="10" xr3:uid="{EF544EAA-7F25-4FD5-A10E-8E62804DB9E3}" name="Minecraft Season Pass Price" dataDxfId="3" dataCellStyle="Moeda"/>
    <tableColumn id="11" xr3:uid="{7F6EB64A-1F07-4E48-9F0F-AC7D9DCD26F8}" name="Coupon Value" dataDxfId="2" dataCellStyle="Moeda"/>
    <tableColumn id="12" xr3:uid="{2B04ABC8-DE6F-426E-ADC0-D8AFC68CA58E}" name="Total Value" dataDxfId="1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microsoft.com/office/2007/relationships/slicer" Target="../slicers/slicer1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2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topLeftCell="A9" zoomScaleNormal="100" workbookViewId="0">
      <selection activeCell="B6" sqref="B6"/>
    </sheetView>
  </sheetViews>
  <sheetFormatPr defaultRowHeight="14.4" x14ac:dyDescent="0.3"/>
  <cols>
    <col min="9" max="9" width="3.5546875" customWidth="1"/>
  </cols>
  <sheetData>
    <row r="3" spans="2:16" ht="20.399999999999999" thickBot="1" x14ac:dyDescent="0.45">
      <c r="B3" s="1" t="s">
        <v>0</v>
      </c>
      <c r="C3" s="1"/>
      <c r="D3" s="1"/>
      <c r="E3" s="1"/>
      <c r="F3" s="1"/>
      <c r="G3" s="1"/>
      <c r="H3" s="1"/>
    </row>
    <row r="4" spans="2:16" ht="15" thickTop="1" x14ac:dyDescent="0.3"/>
    <row r="5" spans="2:16" x14ac:dyDescent="0.3">
      <c r="B5" s="3" t="s">
        <v>2</v>
      </c>
      <c r="C5" t="s">
        <v>8</v>
      </c>
      <c r="E5" s="7" t="s">
        <v>6</v>
      </c>
      <c r="F5" t="s">
        <v>7</v>
      </c>
    </row>
    <row r="6" spans="2:16" x14ac:dyDescent="0.3">
      <c r="B6" s="4" t="s">
        <v>3</v>
      </c>
      <c r="C6" t="s">
        <v>8</v>
      </c>
    </row>
    <row r="7" spans="2:16" x14ac:dyDescent="0.3">
      <c r="B7" s="5" t="s">
        <v>4</v>
      </c>
      <c r="C7" t="s">
        <v>9</v>
      </c>
    </row>
    <row r="8" spans="2:16" x14ac:dyDescent="0.3">
      <c r="B8" s="6" t="s">
        <v>5</v>
      </c>
      <c r="C8" t="s">
        <v>9</v>
      </c>
    </row>
    <row r="12" spans="2:16" ht="20.399999999999999" thickBot="1" x14ac:dyDescent="0.45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" thickTop="1" x14ac:dyDescent="0.3">
      <c r="B13" s="2"/>
      <c r="C13" s="2"/>
      <c r="D13" s="2"/>
      <c r="E13" s="2"/>
      <c r="F13" s="2"/>
      <c r="G13" s="2"/>
      <c r="H13" s="2"/>
    </row>
    <row r="14" spans="2:16" x14ac:dyDescent="0.3">
      <c r="B14" s="2"/>
      <c r="C14" s="2"/>
      <c r="D14" s="2"/>
      <c r="E14" s="2"/>
      <c r="F14" s="2"/>
      <c r="G14" s="2"/>
      <c r="H14" s="2"/>
    </row>
    <row r="15" spans="2:16" x14ac:dyDescent="0.3">
      <c r="B15" s="2"/>
      <c r="C15" s="2"/>
      <c r="D15" s="2"/>
      <c r="E15" s="2"/>
      <c r="F15" s="2"/>
      <c r="G15" s="2"/>
      <c r="H15" s="2"/>
    </row>
    <row r="16" spans="2:16" x14ac:dyDescent="0.3">
      <c r="B16" s="2"/>
      <c r="C16" s="2"/>
      <c r="D16" s="2"/>
      <c r="E16" s="2"/>
      <c r="F16" s="2"/>
      <c r="G16" s="2"/>
      <c r="H16" s="2"/>
    </row>
    <row r="17" spans="2:8" x14ac:dyDescent="0.3">
      <c r="B17" s="2"/>
      <c r="C17" s="2"/>
      <c r="D17" s="2"/>
      <c r="E17" s="2"/>
      <c r="F17" s="2"/>
      <c r="G17" s="2"/>
      <c r="H17" s="2"/>
    </row>
    <row r="18" spans="2:8" x14ac:dyDescent="0.3">
      <c r="B18" s="2"/>
      <c r="C18" s="2"/>
      <c r="D18" s="2"/>
      <c r="E18" s="2"/>
      <c r="F18" s="2"/>
      <c r="G18" s="2"/>
      <c r="H18" s="2"/>
    </row>
    <row r="19" spans="2:8" x14ac:dyDescent="0.3">
      <c r="B19" s="2"/>
      <c r="C19" s="2"/>
      <c r="D19" s="2"/>
      <c r="E19" s="2"/>
      <c r="F19" s="2"/>
      <c r="G19" s="2"/>
      <c r="H19" s="2"/>
    </row>
    <row r="20" spans="2:8" x14ac:dyDescent="0.3">
      <c r="B20" s="2"/>
      <c r="C20" s="2"/>
      <c r="D20" s="2"/>
      <c r="E20" s="2"/>
      <c r="F20" s="2"/>
      <c r="G20" s="2"/>
      <c r="H20" s="2"/>
    </row>
    <row r="21" spans="2:8" x14ac:dyDescent="0.3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topLeftCell="C1" zoomScale="90" zoomScaleNormal="90" workbookViewId="0">
      <selection activeCell="G1" sqref="G1"/>
    </sheetView>
  </sheetViews>
  <sheetFormatPr defaultRowHeight="14.4" x14ac:dyDescent="0.3"/>
  <cols>
    <col min="1" max="1" width="17.88671875" bestFit="1" customWidth="1"/>
    <col min="2" max="2" width="18.88671875" bestFit="1" customWidth="1"/>
    <col min="3" max="3" width="9.44140625" bestFit="1" customWidth="1"/>
    <col min="4" max="4" width="14.5546875" bestFit="1" customWidth="1"/>
    <col min="5" max="5" width="18" bestFit="1" customWidth="1"/>
    <col min="6" max="6" width="14.6640625" bestFit="1" customWidth="1"/>
    <col min="7" max="7" width="22" bestFit="1" customWidth="1"/>
    <col min="8" max="8" width="20.5546875" bestFit="1" customWidth="1"/>
    <col min="9" max="9" width="20.5546875" customWidth="1"/>
    <col min="10" max="10" width="16.6640625" bestFit="1" customWidth="1"/>
    <col min="11" max="11" width="21.33203125" bestFit="1" customWidth="1"/>
    <col min="12" max="12" width="12.6640625" bestFit="1" customWidth="1"/>
    <col min="13" max="13" width="10.5546875" bestFit="1" customWidth="1"/>
  </cols>
  <sheetData>
    <row r="1" spans="1:13" ht="28.8" x14ac:dyDescent="0.3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312</v>
      </c>
      <c r="G1" s="9" t="s">
        <v>16</v>
      </c>
      <c r="H1" s="9" t="s">
        <v>309</v>
      </c>
      <c r="I1" s="9" t="s">
        <v>310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 x14ac:dyDescent="0.3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hidden="1" customHeight="1" x14ac:dyDescent="0.3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311</v>
      </c>
      <c r="J3" s="8" t="s">
        <v>23</v>
      </c>
      <c r="K3" s="11">
        <v>0</v>
      </c>
      <c r="L3" s="11">
        <v>0</v>
      </c>
      <c r="M3" s="11">
        <v>5</v>
      </c>
    </row>
    <row r="4" spans="1:13" ht="16.5" hidden="1" customHeight="1" x14ac:dyDescent="0.3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311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 x14ac:dyDescent="0.3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hidden="1" customHeight="1" x14ac:dyDescent="0.3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311</v>
      </c>
      <c r="J6" s="8" t="s">
        <v>23</v>
      </c>
      <c r="K6" s="11">
        <v>0</v>
      </c>
      <c r="L6" s="11">
        <v>1</v>
      </c>
      <c r="M6" s="11">
        <v>4</v>
      </c>
    </row>
    <row r="7" spans="1:13" ht="16.5" hidden="1" customHeight="1" x14ac:dyDescent="0.3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311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 x14ac:dyDescent="0.3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hidden="1" customHeight="1" x14ac:dyDescent="0.3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311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 x14ac:dyDescent="0.3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hidden="1" customHeight="1" x14ac:dyDescent="0.3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311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hidden="1" customHeight="1" x14ac:dyDescent="0.3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311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 x14ac:dyDescent="0.3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hidden="1" customHeight="1" x14ac:dyDescent="0.3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311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hidden="1" customHeight="1" x14ac:dyDescent="0.3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311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 x14ac:dyDescent="0.3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hidden="1" customHeight="1" x14ac:dyDescent="0.3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311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hidden="1" customHeight="1" x14ac:dyDescent="0.3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311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 x14ac:dyDescent="0.3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hidden="1" customHeight="1" x14ac:dyDescent="0.3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311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hidden="1" customHeight="1" x14ac:dyDescent="0.3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311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 x14ac:dyDescent="0.3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hidden="1" customHeight="1" x14ac:dyDescent="0.3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311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hidden="1" customHeight="1" x14ac:dyDescent="0.3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311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 x14ac:dyDescent="0.3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hidden="1" customHeight="1" x14ac:dyDescent="0.3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311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hidden="1" customHeight="1" x14ac:dyDescent="0.3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311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 x14ac:dyDescent="0.3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hidden="1" customHeight="1" x14ac:dyDescent="0.3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311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hidden="1" customHeight="1" x14ac:dyDescent="0.3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311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 x14ac:dyDescent="0.3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hidden="1" customHeight="1" x14ac:dyDescent="0.3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311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hidden="1" customHeight="1" x14ac:dyDescent="0.3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311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 x14ac:dyDescent="0.3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hidden="1" customHeight="1" x14ac:dyDescent="0.3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311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hidden="1" customHeight="1" x14ac:dyDescent="0.3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311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hidden="1" customHeight="1" x14ac:dyDescent="0.3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311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 x14ac:dyDescent="0.3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hidden="1" customHeight="1" x14ac:dyDescent="0.3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311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hidden="1" customHeight="1" x14ac:dyDescent="0.3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311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 x14ac:dyDescent="0.3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hidden="1" customHeight="1" x14ac:dyDescent="0.3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311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hidden="1" customHeight="1" x14ac:dyDescent="0.3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311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 x14ac:dyDescent="0.3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hidden="1" customHeight="1" x14ac:dyDescent="0.3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311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hidden="1" customHeight="1" x14ac:dyDescent="0.3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311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 x14ac:dyDescent="0.3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hidden="1" customHeight="1" x14ac:dyDescent="0.3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311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hidden="1" customHeight="1" x14ac:dyDescent="0.3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311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 x14ac:dyDescent="0.3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hidden="1" customHeight="1" x14ac:dyDescent="0.3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311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hidden="1" customHeight="1" x14ac:dyDescent="0.3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311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 x14ac:dyDescent="0.3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hidden="1" customHeight="1" x14ac:dyDescent="0.3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311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hidden="1" customHeight="1" x14ac:dyDescent="0.3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311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 x14ac:dyDescent="0.3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hidden="1" customHeight="1" x14ac:dyDescent="0.3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311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hidden="1" customHeight="1" x14ac:dyDescent="0.3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311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 x14ac:dyDescent="0.3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hidden="1" customHeight="1" x14ac:dyDescent="0.3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311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hidden="1" customHeight="1" x14ac:dyDescent="0.3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311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 x14ac:dyDescent="0.3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hidden="1" customHeight="1" x14ac:dyDescent="0.3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311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hidden="1" customHeight="1" x14ac:dyDescent="0.3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311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 x14ac:dyDescent="0.3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hidden="1" customHeight="1" x14ac:dyDescent="0.3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311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hidden="1" customHeight="1" x14ac:dyDescent="0.3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311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 x14ac:dyDescent="0.3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hidden="1" customHeight="1" x14ac:dyDescent="0.3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311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hidden="1" customHeight="1" x14ac:dyDescent="0.3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311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 x14ac:dyDescent="0.3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hidden="1" customHeight="1" x14ac:dyDescent="0.3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311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hidden="1" customHeight="1" x14ac:dyDescent="0.3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311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 x14ac:dyDescent="0.3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hidden="1" customHeight="1" x14ac:dyDescent="0.3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311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hidden="1" customHeight="1" x14ac:dyDescent="0.3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311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 x14ac:dyDescent="0.3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hidden="1" customHeight="1" x14ac:dyDescent="0.3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311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hidden="1" customHeight="1" x14ac:dyDescent="0.3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311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 x14ac:dyDescent="0.3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hidden="1" customHeight="1" x14ac:dyDescent="0.3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311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hidden="1" customHeight="1" x14ac:dyDescent="0.3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311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 x14ac:dyDescent="0.3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hidden="1" customHeight="1" x14ac:dyDescent="0.3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311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hidden="1" customHeight="1" x14ac:dyDescent="0.3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311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 x14ac:dyDescent="0.3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hidden="1" customHeight="1" x14ac:dyDescent="0.3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311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hidden="1" customHeight="1" x14ac:dyDescent="0.3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311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 x14ac:dyDescent="0.3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hidden="1" customHeight="1" x14ac:dyDescent="0.3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311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hidden="1" customHeight="1" x14ac:dyDescent="0.3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311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 x14ac:dyDescent="0.3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hidden="1" customHeight="1" x14ac:dyDescent="0.3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311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hidden="1" customHeight="1" x14ac:dyDescent="0.3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311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 x14ac:dyDescent="0.3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hidden="1" customHeight="1" x14ac:dyDescent="0.3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311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hidden="1" customHeight="1" x14ac:dyDescent="0.3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311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 x14ac:dyDescent="0.3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hidden="1" customHeight="1" x14ac:dyDescent="0.3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311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hidden="1" customHeight="1" x14ac:dyDescent="0.3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311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 x14ac:dyDescent="0.3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hidden="1" customHeight="1" x14ac:dyDescent="0.3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311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hidden="1" customHeight="1" x14ac:dyDescent="0.3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311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 x14ac:dyDescent="0.3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hidden="1" customHeight="1" x14ac:dyDescent="0.3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311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hidden="1" customHeight="1" x14ac:dyDescent="0.3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311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hidden="1" customHeight="1" x14ac:dyDescent="0.3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311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 x14ac:dyDescent="0.3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hidden="1" customHeight="1" x14ac:dyDescent="0.3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311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hidden="1" customHeight="1" x14ac:dyDescent="0.3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311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 x14ac:dyDescent="0.3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hidden="1" customHeight="1" x14ac:dyDescent="0.3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311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hidden="1" customHeight="1" x14ac:dyDescent="0.3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311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 x14ac:dyDescent="0.3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hidden="1" customHeight="1" x14ac:dyDescent="0.3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311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hidden="1" customHeight="1" x14ac:dyDescent="0.3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311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 x14ac:dyDescent="0.3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hidden="1" customHeight="1" x14ac:dyDescent="0.3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311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hidden="1" customHeight="1" x14ac:dyDescent="0.3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311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 x14ac:dyDescent="0.3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hidden="1" customHeight="1" x14ac:dyDescent="0.3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311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hidden="1" customHeight="1" x14ac:dyDescent="0.3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311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 x14ac:dyDescent="0.3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hidden="1" customHeight="1" x14ac:dyDescent="0.3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311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hidden="1" customHeight="1" x14ac:dyDescent="0.3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311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 x14ac:dyDescent="0.3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hidden="1" customHeight="1" x14ac:dyDescent="0.3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311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hidden="1" customHeight="1" x14ac:dyDescent="0.3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311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 x14ac:dyDescent="0.3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hidden="1" customHeight="1" x14ac:dyDescent="0.3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311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hidden="1" customHeight="1" x14ac:dyDescent="0.3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311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 x14ac:dyDescent="0.3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hidden="1" customHeight="1" x14ac:dyDescent="0.3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311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hidden="1" customHeight="1" x14ac:dyDescent="0.3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311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 x14ac:dyDescent="0.3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hidden="1" customHeight="1" x14ac:dyDescent="0.3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311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hidden="1" customHeight="1" x14ac:dyDescent="0.3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311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 x14ac:dyDescent="0.3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hidden="1" customHeight="1" x14ac:dyDescent="0.3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311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hidden="1" customHeight="1" x14ac:dyDescent="0.3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311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 x14ac:dyDescent="0.3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hidden="1" customHeight="1" x14ac:dyDescent="0.3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311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hidden="1" customHeight="1" x14ac:dyDescent="0.3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311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 x14ac:dyDescent="0.3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hidden="1" customHeight="1" x14ac:dyDescent="0.3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311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hidden="1" customHeight="1" x14ac:dyDescent="0.3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311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 x14ac:dyDescent="0.3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hidden="1" customHeight="1" x14ac:dyDescent="0.3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311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hidden="1" customHeight="1" x14ac:dyDescent="0.3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311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 x14ac:dyDescent="0.3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hidden="1" customHeight="1" x14ac:dyDescent="0.3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311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hidden="1" customHeight="1" x14ac:dyDescent="0.3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311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 x14ac:dyDescent="0.3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hidden="1" customHeight="1" x14ac:dyDescent="0.3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311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hidden="1" customHeight="1" x14ac:dyDescent="0.3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311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 x14ac:dyDescent="0.3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hidden="1" customHeight="1" x14ac:dyDescent="0.3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311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hidden="1" customHeight="1" x14ac:dyDescent="0.3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311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 x14ac:dyDescent="0.3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hidden="1" customHeight="1" x14ac:dyDescent="0.3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311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hidden="1" customHeight="1" x14ac:dyDescent="0.3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311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 x14ac:dyDescent="0.3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hidden="1" customHeight="1" x14ac:dyDescent="0.3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311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hidden="1" customHeight="1" x14ac:dyDescent="0.3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311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 x14ac:dyDescent="0.3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hidden="1" customHeight="1" x14ac:dyDescent="0.3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311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hidden="1" customHeight="1" x14ac:dyDescent="0.3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311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 x14ac:dyDescent="0.3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hidden="1" customHeight="1" x14ac:dyDescent="0.3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311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hidden="1" customHeight="1" x14ac:dyDescent="0.3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311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 x14ac:dyDescent="0.3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hidden="1" customHeight="1" x14ac:dyDescent="0.3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311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hidden="1" customHeight="1" x14ac:dyDescent="0.3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311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 x14ac:dyDescent="0.3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hidden="1" customHeight="1" x14ac:dyDescent="0.3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311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hidden="1" customHeight="1" x14ac:dyDescent="0.3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311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hidden="1" customHeight="1" x14ac:dyDescent="0.3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311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 x14ac:dyDescent="0.3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hidden="1" customHeight="1" x14ac:dyDescent="0.3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311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hidden="1" customHeight="1" x14ac:dyDescent="0.3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311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 x14ac:dyDescent="0.3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hidden="1" customHeight="1" x14ac:dyDescent="0.3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311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hidden="1" customHeight="1" x14ac:dyDescent="0.3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311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 x14ac:dyDescent="0.3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hidden="1" customHeight="1" x14ac:dyDescent="0.3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311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hidden="1" customHeight="1" x14ac:dyDescent="0.3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311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 x14ac:dyDescent="0.3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hidden="1" customHeight="1" x14ac:dyDescent="0.3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311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hidden="1" customHeight="1" x14ac:dyDescent="0.3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311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 x14ac:dyDescent="0.3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hidden="1" customHeight="1" x14ac:dyDescent="0.3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311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hidden="1" customHeight="1" x14ac:dyDescent="0.3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311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 x14ac:dyDescent="0.3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hidden="1" customHeight="1" x14ac:dyDescent="0.3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311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hidden="1" customHeight="1" x14ac:dyDescent="0.3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311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 x14ac:dyDescent="0.3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hidden="1" customHeight="1" x14ac:dyDescent="0.3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311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hidden="1" customHeight="1" x14ac:dyDescent="0.3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311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 x14ac:dyDescent="0.3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hidden="1" customHeight="1" x14ac:dyDescent="0.3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311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hidden="1" customHeight="1" x14ac:dyDescent="0.3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311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 x14ac:dyDescent="0.3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hidden="1" customHeight="1" x14ac:dyDescent="0.3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311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hidden="1" customHeight="1" x14ac:dyDescent="0.3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311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 x14ac:dyDescent="0.3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hidden="1" customHeight="1" x14ac:dyDescent="0.3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311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hidden="1" customHeight="1" x14ac:dyDescent="0.3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311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 x14ac:dyDescent="0.3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hidden="1" customHeight="1" x14ac:dyDescent="0.3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311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hidden="1" customHeight="1" x14ac:dyDescent="0.3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311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 x14ac:dyDescent="0.3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hidden="1" customHeight="1" x14ac:dyDescent="0.3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311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hidden="1" customHeight="1" x14ac:dyDescent="0.3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311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 x14ac:dyDescent="0.3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hidden="1" customHeight="1" x14ac:dyDescent="0.3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311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hidden="1" customHeight="1" x14ac:dyDescent="0.3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311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 x14ac:dyDescent="0.3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hidden="1" customHeight="1" x14ac:dyDescent="0.3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311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hidden="1" customHeight="1" x14ac:dyDescent="0.3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311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 x14ac:dyDescent="0.3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hidden="1" customHeight="1" x14ac:dyDescent="0.3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311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hidden="1" customHeight="1" x14ac:dyDescent="0.3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311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 x14ac:dyDescent="0.3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hidden="1" customHeight="1" x14ac:dyDescent="0.3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311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hidden="1" customHeight="1" x14ac:dyDescent="0.3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311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 x14ac:dyDescent="0.3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hidden="1" customHeight="1" x14ac:dyDescent="0.3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311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hidden="1" customHeight="1" x14ac:dyDescent="0.3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311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 x14ac:dyDescent="0.3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hidden="1" customHeight="1" x14ac:dyDescent="0.3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311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hidden="1" customHeight="1" x14ac:dyDescent="0.3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311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 x14ac:dyDescent="0.3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hidden="1" customHeight="1" x14ac:dyDescent="0.3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311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hidden="1" customHeight="1" x14ac:dyDescent="0.3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311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 x14ac:dyDescent="0.3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hidden="1" customHeight="1" x14ac:dyDescent="0.3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311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hidden="1" customHeight="1" x14ac:dyDescent="0.3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311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 x14ac:dyDescent="0.3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hidden="1" customHeight="1" x14ac:dyDescent="0.3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311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hidden="1" customHeight="1" x14ac:dyDescent="0.3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311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 x14ac:dyDescent="0.3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hidden="1" customHeight="1" x14ac:dyDescent="0.3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311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hidden="1" customHeight="1" x14ac:dyDescent="0.3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311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 x14ac:dyDescent="0.3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hidden="1" customHeight="1" x14ac:dyDescent="0.3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311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hidden="1" customHeight="1" x14ac:dyDescent="0.3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311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 x14ac:dyDescent="0.3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hidden="1" customHeight="1" x14ac:dyDescent="0.3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311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hidden="1" customHeight="1" x14ac:dyDescent="0.3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311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 x14ac:dyDescent="0.3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hidden="1" customHeight="1" x14ac:dyDescent="0.3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311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hidden="1" customHeight="1" x14ac:dyDescent="0.3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311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 x14ac:dyDescent="0.3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hidden="1" customHeight="1" x14ac:dyDescent="0.3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311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hidden="1" customHeight="1" x14ac:dyDescent="0.3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311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 x14ac:dyDescent="0.3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hidden="1" customHeight="1" x14ac:dyDescent="0.3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311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 x14ac:dyDescent="0.3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hidden="1" customHeight="1" x14ac:dyDescent="0.3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311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hidden="1" customHeight="1" x14ac:dyDescent="0.3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311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 x14ac:dyDescent="0.3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hidden="1" customHeight="1" x14ac:dyDescent="0.3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311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hidden="1" customHeight="1" x14ac:dyDescent="0.3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311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 x14ac:dyDescent="0.3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hidden="1" customHeight="1" x14ac:dyDescent="0.3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311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hidden="1" customHeight="1" x14ac:dyDescent="0.3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311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 x14ac:dyDescent="0.3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hidden="1" customHeight="1" x14ac:dyDescent="0.3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311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hidden="1" customHeight="1" x14ac:dyDescent="0.3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311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 x14ac:dyDescent="0.3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hidden="1" customHeight="1" x14ac:dyDescent="0.3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311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hidden="1" customHeight="1" x14ac:dyDescent="0.3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311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 x14ac:dyDescent="0.3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hidden="1" customHeight="1" x14ac:dyDescent="0.3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311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hidden="1" customHeight="1" x14ac:dyDescent="0.3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311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 x14ac:dyDescent="0.3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hidden="1" customHeight="1" x14ac:dyDescent="0.3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311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hidden="1" customHeight="1" x14ac:dyDescent="0.3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311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 x14ac:dyDescent="0.3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hidden="1" customHeight="1" x14ac:dyDescent="0.3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311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hidden="1" customHeight="1" x14ac:dyDescent="0.3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311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 x14ac:dyDescent="0.3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hidden="1" customHeight="1" x14ac:dyDescent="0.3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311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hidden="1" customHeight="1" x14ac:dyDescent="0.3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311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 x14ac:dyDescent="0.3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hidden="1" customHeight="1" x14ac:dyDescent="0.3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311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hidden="1" customHeight="1" x14ac:dyDescent="0.3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311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 x14ac:dyDescent="0.3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hidden="1" customHeight="1" x14ac:dyDescent="0.3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311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hidden="1" customHeight="1" x14ac:dyDescent="0.3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311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 x14ac:dyDescent="0.3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hidden="1" customHeight="1" x14ac:dyDescent="0.3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311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hidden="1" customHeight="1" x14ac:dyDescent="0.3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311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 x14ac:dyDescent="0.3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hidden="1" customHeight="1" x14ac:dyDescent="0.3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311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hidden="1" customHeight="1" x14ac:dyDescent="0.3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311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B2:D50"/>
  <sheetViews>
    <sheetView showGridLines="0" topLeftCell="A25" zoomScale="55" zoomScaleNormal="55" workbookViewId="0">
      <selection activeCell="D50" sqref="D50"/>
    </sheetView>
  </sheetViews>
  <sheetFormatPr defaultRowHeight="14.4" x14ac:dyDescent="0.3"/>
  <cols>
    <col min="2" max="2" width="24.5546875" bestFit="1" customWidth="1"/>
    <col min="3" max="3" width="45.33203125" bestFit="1" customWidth="1"/>
    <col min="4" max="4" width="30.5546875" bestFit="1" customWidth="1"/>
    <col min="5" max="5" width="6.33203125" customWidth="1"/>
    <col min="6" max="6" width="19.109375" bestFit="1" customWidth="1"/>
    <col min="7" max="7" width="27.6640625" bestFit="1" customWidth="1"/>
    <col min="8" max="8" width="5.44140625" customWidth="1"/>
    <col min="9" max="9" width="21.109375" bestFit="1" customWidth="1"/>
    <col min="10" max="11" width="35.109375" bestFit="1" customWidth="1"/>
    <col min="12" max="15" width="9.6640625" bestFit="1" customWidth="1"/>
    <col min="16" max="16" width="15.5546875" bestFit="1" customWidth="1"/>
    <col min="17" max="17" width="12.109375" bestFit="1" customWidth="1"/>
  </cols>
  <sheetData>
    <row r="2" spans="2:3" x14ac:dyDescent="0.3">
      <c r="B2" t="s">
        <v>313</v>
      </c>
    </row>
    <row r="4" spans="2:3" x14ac:dyDescent="0.3">
      <c r="B4" t="s">
        <v>314</v>
      </c>
      <c r="C4" t="s">
        <v>315</v>
      </c>
    </row>
    <row r="5" spans="2:3" x14ac:dyDescent="0.3">
      <c r="B5" t="s">
        <v>318</v>
      </c>
      <c r="C5" t="s">
        <v>319</v>
      </c>
    </row>
    <row r="7" spans="2:3" x14ac:dyDescent="0.3">
      <c r="B7" s="12" t="s">
        <v>320</v>
      </c>
      <c r="C7" t="s">
        <v>27</v>
      </c>
    </row>
    <row r="9" spans="2:3" x14ac:dyDescent="0.3">
      <c r="B9" s="12" t="s">
        <v>316</v>
      </c>
      <c r="C9" t="s">
        <v>326</v>
      </c>
    </row>
    <row r="10" spans="2:3" x14ac:dyDescent="0.3">
      <c r="B10" s="14" t="s">
        <v>23</v>
      </c>
      <c r="C10" s="13">
        <v>280</v>
      </c>
    </row>
    <row r="11" spans="2:3" x14ac:dyDescent="0.3">
      <c r="B11" s="14" t="s">
        <v>19</v>
      </c>
      <c r="C11" s="13">
        <v>595</v>
      </c>
    </row>
    <row r="12" spans="2:3" x14ac:dyDescent="0.3">
      <c r="B12" s="14" t="s">
        <v>317</v>
      </c>
      <c r="C12" s="13">
        <v>875</v>
      </c>
    </row>
    <row r="31" spans="2:3" x14ac:dyDescent="0.3">
      <c r="B31" t="s">
        <v>322</v>
      </c>
      <c r="C31" t="s">
        <v>323</v>
      </c>
    </row>
    <row r="33" spans="2:4" x14ac:dyDescent="0.3">
      <c r="B33" s="12" t="s">
        <v>324</v>
      </c>
      <c r="C33" t="s">
        <v>27</v>
      </c>
    </row>
    <row r="35" spans="2:4" x14ac:dyDescent="0.3">
      <c r="B35" s="12" t="s">
        <v>316</v>
      </c>
      <c r="C35" t="s">
        <v>325</v>
      </c>
    </row>
    <row r="36" spans="2:4" x14ac:dyDescent="0.3">
      <c r="B36" s="14" t="s">
        <v>22</v>
      </c>
      <c r="C36" s="16">
        <v>0</v>
      </c>
    </row>
    <row r="37" spans="2:4" x14ac:dyDescent="0.3">
      <c r="B37" s="14" t="s">
        <v>26</v>
      </c>
      <c r="C37" s="16">
        <v>0</v>
      </c>
    </row>
    <row r="38" spans="2:4" x14ac:dyDescent="0.3">
      <c r="B38" s="14" t="s">
        <v>18</v>
      </c>
      <c r="C38" s="16">
        <v>990</v>
      </c>
    </row>
    <row r="39" spans="2:4" x14ac:dyDescent="0.3">
      <c r="B39" s="14" t="s">
        <v>317</v>
      </c>
      <c r="C39" s="16">
        <v>990</v>
      </c>
      <c r="D39" s="17">
        <f>GETPIVOTDATA("EA Play Season Pass
Price",$B$35)</f>
        <v>990</v>
      </c>
    </row>
    <row r="42" spans="2:4" x14ac:dyDescent="0.3">
      <c r="B42" s="14" t="s">
        <v>327</v>
      </c>
      <c r="C42" t="s">
        <v>328</v>
      </c>
    </row>
    <row r="44" spans="2:4" x14ac:dyDescent="0.3">
      <c r="B44" s="12" t="s">
        <v>324</v>
      </c>
      <c r="C44" t="s">
        <v>27</v>
      </c>
    </row>
    <row r="46" spans="2:4" x14ac:dyDescent="0.3">
      <c r="B46" s="12" t="s">
        <v>316</v>
      </c>
      <c r="C46" t="s">
        <v>329</v>
      </c>
    </row>
    <row r="47" spans="2:4" x14ac:dyDescent="0.3">
      <c r="B47" s="14" t="s">
        <v>22</v>
      </c>
      <c r="C47" s="13">
        <v>0</v>
      </c>
    </row>
    <row r="48" spans="2:4" x14ac:dyDescent="0.3">
      <c r="B48" s="14" t="s">
        <v>26</v>
      </c>
      <c r="C48" s="13">
        <v>480</v>
      </c>
    </row>
    <row r="49" spans="2:4" x14ac:dyDescent="0.3">
      <c r="B49" s="14" t="s">
        <v>18</v>
      </c>
      <c r="C49" s="13">
        <v>660</v>
      </c>
    </row>
    <row r="50" spans="2:4" x14ac:dyDescent="0.3">
      <c r="B50" s="14" t="s">
        <v>317</v>
      </c>
      <c r="C50" s="13">
        <v>1140</v>
      </c>
      <c r="D50" s="17">
        <f>GETPIVOTDATA("Minecraft Season Pass Price",$B$46)</f>
        <v>1140</v>
      </c>
    </row>
  </sheetData>
  <pageMargins left="0.511811024" right="0.511811024" top="0.78740157499999996" bottom="0.78740157499999996" header="0.31496062000000002" footer="0.31496062000000002"/>
  <drawing r:id="rId4"/>
  <extLst>
    <ext xmlns:x14="http://schemas.microsoft.com/office/spreadsheetml/2009/9/main" uri="{A8765BA9-456A-4dab-B4F3-ACF838C121DE}">
      <x14:slicerList>
        <x14:slicer r:id="rId5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2:Y28"/>
  <sheetViews>
    <sheetView showGridLines="0" tabSelected="1" zoomScale="80" zoomScaleNormal="80" workbookViewId="0">
      <selection activeCell="AA17" sqref="AA17"/>
    </sheetView>
  </sheetViews>
  <sheetFormatPr defaultRowHeight="14.4" x14ac:dyDescent="0.3"/>
  <cols>
    <col min="1" max="1" width="26.5546875" style="4" customWidth="1"/>
    <col min="2" max="2" width="3.5546875" customWidth="1"/>
    <col min="12" max="12" width="6.5546875" customWidth="1"/>
  </cols>
  <sheetData>
    <row r="2" spans="2:25" ht="20.399999999999999" thickBot="1" x14ac:dyDescent="0.45">
      <c r="C2" s="15" t="s">
        <v>321</v>
      </c>
      <c r="D2" s="15"/>
      <c r="E2" s="15"/>
      <c r="F2" s="15"/>
      <c r="G2" s="15"/>
      <c r="H2" s="15"/>
    </row>
    <row r="3" spans="2:25" ht="15" thickTop="1" x14ac:dyDescent="0.3"/>
    <row r="4" spans="2:25" x14ac:dyDescent="0.3"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spans="2:25" x14ac:dyDescent="0.3"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</row>
    <row r="6" spans="2:25" x14ac:dyDescent="0.3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</row>
    <row r="7" spans="2:25" x14ac:dyDescent="0.3"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</row>
    <row r="8" spans="2:25" x14ac:dyDescent="0.3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</row>
    <row r="9" spans="2:25" x14ac:dyDescent="0.3"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</row>
    <row r="10" spans="2:25" x14ac:dyDescent="0.3"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</row>
    <row r="11" spans="2:25" x14ac:dyDescent="0.3"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Y11" s="18"/>
    </row>
    <row r="12" spans="2:25" x14ac:dyDescent="0.3"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</row>
    <row r="13" spans="2:25" x14ac:dyDescent="0.3"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</row>
    <row r="14" spans="2:25" x14ac:dyDescent="0.3"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</row>
    <row r="15" spans="2:25" x14ac:dyDescent="0.3"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</row>
    <row r="16" spans="2:25" x14ac:dyDescent="0.3"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</row>
    <row r="17" spans="2:22" x14ac:dyDescent="0.3"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</row>
    <row r="18" spans="2:22" x14ac:dyDescent="0.3"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</row>
    <row r="19" spans="2:22" x14ac:dyDescent="0.3"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</row>
    <row r="20" spans="2:22" x14ac:dyDescent="0.3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</row>
    <row r="21" spans="2:22" x14ac:dyDescent="0.3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</row>
    <row r="22" spans="2:22" x14ac:dyDescent="0.3"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</row>
    <row r="23" spans="2:22" x14ac:dyDescent="0.3"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</row>
    <row r="24" spans="2:22" x14ac:dyDescent="0.3"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</row>
    <row r="25" spans="2:22" x14ac:dyDescent="0.3"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</row>
    <row r="26" spans="2:22" x14ac:dyDescent="0.3"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</row>
    <row r="27" spans="2:22" x14ac:dyDescent="0.3"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</row>
    <row r="28" spans="2:22" x14ac:dyDescent="0.3"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</row>
  </sheetData>
  <mergeCells count="1">
    <mergeCell ref="C2:H2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2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Marcus Vinicius</cp:lastModifiedBy>
  <dcterms:created xsi:type="dcterms:W3CDTF">2024-12-19T13:13:10Z</dcterms:created>
  <dcterms:modified xsi:type="dcterms:W3CDTF">2025-08-07T18:56:02Z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