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BCE9D0F0-C092-436C-8B63-CA179A26A6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E5" i="1"/>
  <c r="E6" i="1" l="1"/>
  <c r="E8" i="1"/>
  <c r="E7" i="1"/>
  <c r="J5" i="1" s="1"/>
  <c r="J6" i="1" l="1"/>
</calcChain>
</file>

<file path=xl/sharedStrings.xml><?xml version="1.0" encoding="utf-8"?>
<sst xmlns="http://schemas.openxmlformats.org/spreadsheetml/2006/main" count="17" uniqueCount="13">
  <si>
    <t>Velocidade: Km/h</t>
  </si>
  <si>
    <t>Comprimento Laço</t>
  </si>
  <si>
    <t>Entrada de dados do usuario</t>
  </si>
  <si>
    <t>Comprimento veiculo:  m</t>
  </si>
  <si>
    <t>Comprimento Piezo</t>
  </si>
  <si>
    <t>Constantes</t>
  </si>
  <si>
    <t>Calculos</t>
  </si>
  <si>
    <t>Velocidade m/s</t>
  </si>
  <si>
    <t>Velocidade calculada: km/h</t>
  </si>
  <si>
    <t>Tempo no Laço: ms</t>
  </si>
  <si>
    <t>Comprimento calculado: m</t>
  </si>
  <si>
    <t>Tempo de permanencia no Laço: ms</t>
  </si>
  <si>
    <t>Tempo entre Laços: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</si>
</sst>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2" borderId="3" xfId="0" applyFill="1" applyBorder="1"/>
    <xf numFmtId="0" fontId="0" fillId="3" borderId="7" xfId="0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6" borderId="1" xfId="0" applyFill="1" applyBorder="1"/>
    <xf numFmtId="0" fontId="0" fillId="4" borderId="9" xfId="0" applyFill="1" applyBorder="1"/>
    <xf numFmtId="0" fontId="0" fillId="4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12" xfId="0" applyBorder="1"/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0" borderId="18" xfId="0" applyBorder="1"/>
    <xf numFmtId="0" fontId="0" fillId="3" borderId="19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20"/>
  <sheetViews>
    <sheetView tabSelected="1" topLeftCell="B1" workbookViewId="0">
      <selection activeCell="J12" sqref="J12"/>
    </sheetView>
  </sheetViews>
  <sheetFormatPr defaultRowHeight="15"/>
  <cols>
    <col min="4" max="4" width="22.7109375" customWidth="1"/>
    <col min="9" max="9" width="15.85546875" customWidth="1"/>
  </cols>
  <sheetData>
    <row r="2" spans="3:16">
      <c r="C2" s="29" t="s">
        <v>0</v>
      </c>
      <c r="D2" s="35"/>
      <c r="E2" s="36">
        <v>120</v>
      </c>
      <c r="H2" s="6" t="s">
        <v>1</v>
      </c>
      <c r="I2" s="7"/>
      <c r="J2" s="5">
        <v>2</v>
      </c>
      <c r="M2" s="13"/>
      <c r="N2" s="1" t="s">
        <v>2</v>
      </c>
      <c r="O2" s="4"/>
      <c r="P2" s="2"/>
    </row>
    <row r="3" spans="3:16">
      <c r="C3" s="30" t="s">
        <v>3</v>
      </c>
      <c r="D3" s="37"/>
      <c r="E3" s="28">
        <v>6</v>
      </c>
      <c r="H3" s="8" t="s">
        <v>4</v>
      </c>
      <c r="I3" s="9"/>
      <c r="J3" s="3">
        <v>1</v>
      </c>
      <c r="M3" s="12"/>
      <c r="N3" s="4" t="s">
        <v>5</v>
      </c>
      <c r="O3" s="4"/>
      <c r="P3" s="2"/>
    </row>
    <row r="4" spans="3:16">
      <c r="C4" s="21"/>
      <c r="D4" s="21"/>
      <c r="E4" s="22"/>
      <c r="H4" s="21"/>
      <c r="I4" s="21"/>
      <c r="J4" s="20"/>
      <c r="M4" s="24"/>
      <c r="N4" s="14" t="s">
        <v>6</v>
      </c>
      <c r="O4" s="15"/>
      <c r="P4" s="16"/>
    </row>
    <row r="5" spans="3:16">
      <c r="C5" s="32" t="s">
        <v>7</v>
      </c>
      <c r="D5" s="38"/>
      <c r="E5" s="36">
        <f>E2/3.6</f>
        <v>33.333333333333336</v>
      </c>
      <c r="H5" s="26" t="s">
        <v>8</v>
      </c>
      <c r="I5" s="27"/>
      <c r="J5" s="5">
        <f>(E3/((E7-E6)/1000))*3.6</f>
        <v>120.00000000000001</v>
      </c>
      <c r="M5" s="25"/>
      <c r="N5" s="17"/>
      <c r="O5" s="18"/>
      <c r="P5" s="19"/>
    </row>
    <row r="6" spans="3:16">
      <c r="C6" s="32" t="s">
        <v>9</v>
      </c>
      <c r="D6" s="38"/>
      <c r="E6" s="36">
        <f>J2/E5*1000</f>
        <v>60</v>
      </c>
      <c r="H6" s="10" t="s">
        <v>10</v>
      </c>
      <c r="I6" s="11"/>
      <c r="J6" s="3">
        <f>E5*((E7-E6)/1000)</f>
        <v>6</v>
      </c>
    </row>
    <row r="7" spans="3:16">
      <c r="C7" s="32" t="s">
        <v>11</v>
      </c>
      <c r="D7" s="38"/>
      <c r="E7" s="36">
        <f>((E3*1000000)/(E5*1000))+E6</f>
        <v>240</v>
      </c>
    </row>
    <row r="8" spans="3:16">
      <c r="C8" s="31" t="s">
        <v>12</v>
      </c>
      <c r="D8" s="39"/>
      <c r="E8" s="28">
        <f>(J2+J3)*E5</f>
        <v>100</v>
      </c>
    </row>
    <row r="10" spans="3:16">
      <c r="C10" s="33" t="s">
        <v>9</v>
      </c>
      <c r="D10" s="34"/>
      <c r="E10" s="36">
        <v>60</v>
      </c>
      <c r="H10" s="40" t="s">
        <v>8</v>
      </c>
      <c r="I10" s="41"/>
      <c r="J10" s="36">
        <f>(J2/(E10/1000))*3.6</f>
        <v>120.00000000000001</v>
      </c>
    </row>
    <row r="11" spans="3:16">
      <c r="C11" s="29" t="s">
        <v>11</v>
      </c>
      <c r="D11" s="35"/>
      <c r="E11" s="28">
        <v>240</v>
      </c>
      <c r="H11" s="42" t="s">
        <v>10</v>
      </c>
      <c r="I11" s="43"/>
      <c r="J11" s="28">
        <f>((E11-E10)/1000)*(J10/3.6)</f>
        <v>6</v>
      </c>
    </row>
    <row r="17" spans="4:9">
      <c r="D17" s="20"/>
      <c r="I17" s="20"/>
    </row>
    <row r="20" spans="4:9">
      <c r="F20" s="23"/>
    </row>
  </sheetData>
  <mergeCells count="16">
    <mergeCell ref="C11:D11"/>
    <mergeCell ref="H10:I10"/>
    <mergeCell ref="H11:I11"/>
    <mergeCell ref="N3:P3"/>
    <mergeCell ref="N2:P2"/>
    <mergeCell ref="N4:P5"/>
    <mergeCell ref="C10:D10"/>
    <mergeCell ref="C7:D7"/>
    <mergeCell ref="C8:D8"/>
    <mergeCell ref="H6:I6"/>
    <mergeCell ref="C2:D2"/>
    <mergeCell ref="C5:D5"/>
    <mergeCell ref="C3:D3"/>
    <mergeCell ref="H2:I2"/>
    <mergeCell ref="H3:I3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2024-11-15T19:27:03Z</dcterms:created>
  <dcterms:modified xsi:type="dcterms:W3CDTF">2024-11-15T20:46:32Z</dcterms:modified>
  <cp:category/>
  <cp:contentStatus/>
</cp:coreProperties>
</file>